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2.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4455" windowWidth="15480" windowHeight="4410" tabRatio="923" activeTab="0"/>
  </bookViews>
  <sheets>
    <sheet name="１(1)" sheetId="1" r:id="rId1"/>
    <sheet name="１(2)" sheetId="2" r:id="rId2"/>
    <sheet name="１(3)" sheetId="3" r:id="rId3"/>
    <sheet name="２(1)" sheetId="4" r:id="rId4"/>
    <sheet name="２(2)" sheetId="5" r:id="rId5"/>
    <sheet name="３(1)" sheetId="6" r:id="rId6"/>
    <sheet name="３(2)" sheetId="7" r:id="rId7"/>
    <sheet name="４ " sheetId="8" r:id="rId8"/>
    <sheet name="５ (1)" sheetId="9" r:id="rId9"/>
    <sheet name="５(2)" sheetId="10" r:id="rId10"/>
    <sheet name="５(3)" sheetId="11" r:id="rId11"/>
    <sheet name="５(4)" sheetId="12" r:id="rId12"/>
    <sheet name="５(5)" sheetId="13" r:id="rId13"/>
    <sheet name="６ " sheetId="14" r:id="rId14"/>
    <sheet name="７ " sheetId="15" r:id="rId15"/>
    <sheet name="８" sheetId="16" r:id="rId16"/>
    <sheet name="９(1)" sheetId="17" r:id="rId17"/>
    <sheet name="９(2)" sheetId="18" r:id="rId18"/>
    <sheet name="９(3)" sheetId="19" r:id="rId19"/>
    <sheet name="１０ " sheetId="20" r:id="rId20"/>
    <sheet name="１１" sheetId="21" r:id="rId21"/>
    <sheet name="Sheet1" sheetId="22" r:id="rId22"/>
  </sheets>
  <definedNames>
    <definedName name="_xlnm.Print_Area" localSheetId="3">'２(1)'!$A$1:$O$68</definedName>
    <definedName name="_xlnm.Print_Area" localSheetId="10">'５(3)'!$A$1:$AA$31</definedName>
    <definedName name="_xlnm.Print_Area" localSheetId="11">'５(4)'!$A$1:$AJ$30</definedName>
    <definedName name="_xlnm.Print_Area" localSheetId="12">'５(5)'!$A$1:$AA$30</definedName>
    <definedName name="_xlnm.Print_Area" localSheetId="13">'６ '!$A$1:$O$12</definedName>
    <definedName name="_xlnm.Print_Titles" localSheetId="7">'４ '!$1:$7</definedName>
    <definedName name="_xlnm.Print_Titles" localSheetId="14">'７ '!$1:$4</definedName>
  </definedNames>
  <calcPr fullCalcOnLoad="1"/>
</workbook>
</file>

<file path=xl/comments5.xml><?xml version="1.0" encoding="utf-8"?>
<comments xmlns="http://schemas.openxmlformats.org/spreadsheetml/2006/main">
  <authors>
    <author>Administrator</author>
  </authors>
  <commentList>
    <comment ref="B30" authorId="0">
      <text>
        <r>
          <rPr>
            <b/>
            <sz val="9"/>
            <rFont val="ＭＳ Ｐゴシック"/>
            <family val="3"/>
          </rPr>
          <t>延べ患者数を診察日数243日で除して算出</t>
        </r>
      </text>
    </comment>
    <comment ref="B27" authorId="0">
      <text>
        <r>
          <rPr>
            <b/>
            <sz val="9"/>
            <rFont val="ＭＳ Ｐゴシック"/>
            <family val="3"/>
          </rPr>
          <t>延べ患者数を診療日数245日で除して算出</t>
        </r>
      </text>
    </comment>
    <comment ref="B28" authorId="0">
      <text>
        <r>
          <rPr>
            <b/>
            <sz val="9"/>
            <rFont val="ＭＳ Ｐゴシック"/>
            <family val="3"/>
          </rPr>
          <t>延べ患者数を診療日数244日で除して算出</t>
        </r>
      </text>
    </comment>
    <comment ref="B29" authorId="0">
      <text>
        <r>
          <rPr>
            <b/>
            <sz val="9"/>
            <rFont val="ＭＳ Ｐゴシック"/>
            <family val="3"/>
          </rPr>
          <t>延べ患者数を診療日数244日で除して算出</t>
        </r>
      </text>
    </comment>
  </commentList>
</comments>
</file>

<file path=xl/sharedStrings.xml><?xml version="1.0" encoding="utf-8"?>
<sst xmlns="http://schemas.openxmlformats.org/spreadsheetml/2006/main" count="3289" uniqueCount="690">
  <si>
    <t>専用
水道</t>
  </si>
  <si>
    <t>小規模水　道</t>
  </si>
  <si>
    <t>温　泉</t>
  </si>
  <si>
    <t>９．公　　　　　　害</t>
  </si>
  <si>
    <t>(1) 公 害 苦 情 発 生 状 況</t>
  </si>
  <si>
    <t>７．食品衛生関係施設数（各年3月31日現在）</t>
  </si>
  <si>
    <t>風しん</t>
  </si>
  <si>
    <t>じょくそう性かいよう</t>
  </si>
  <si>
    <t>全施設合計</t>
  </si>
  <si>
    <t>飲食店営業</t>
  </si>
  <si>
    <t>菓子製造業</t>
  </si>
  <si>
    <t>乳処理業</t>
  </si>
  <si>
    <t>特別牛乳さく取処理業</t>
  </si>
  <si>
    <t>乳製品製造業</t>
  </si>
  <si>
    <t>集乳業</t>
  </si>
  <si>
    <t>魚介類販売業</t>
  </si>
  <si>
    <t>魚介類せり売営業</t>
  </si>
  <si>
    <t>魚肉ねり製品製造業</t>
  </si>
  <si>
    <t>食品の冷凍又は冷蔵業</t>
  </si>
  <si>
    <t>缶詰又は瓶詰食品製造業</t>
  </si>
  <si>
    <t>喫茶店営業</t>
  </si>
  <si>
    <t>あん類製造業</t>
  </si>
  <si>
    <t>アイスクリーム類製造業</t>
  </si>
  <si>
    <t>乳類販売業</t>
  </si>
  <si>
    <t>食肉処理業</t>
  </si>
  <si>
    <t>食肉販売業</t>
  </si>
  <si>
    <t>食肉製品製造業</t>
  </si>
  <si>
    <t>乳酸菌飲料製造業</t>
  </si>
  <si>
    <t>食用油脂製造業</t>
  </si>
  <si>
    <t>みそ製造業</t>
  </si>
  <si>
    <t>醤油製造業</t>
  </si>
  <si>
    <t>ソース類製造業</t>
  </si>
  <si>
    <t>酒類製造業</t>
  </si>
  <si>
    <t>豆腐製造業</t>
  </si>
  <si>
    <t>納豆製造業</t>
  </si>
  <si>
    <t>めん類製造業</t>
  </si>
  <si>
    <t>そうざい製造業</t>
  </si>
  <si>
    <t>添加物製造業</t>
  </si>
  <si>
    <t>食品の放射線照射業</t>
  </si>
  <si>
    <t>清涼飲料水製造業</t>
  </si>
  <si>
    <t>氷雪製造業</t>
  </si>
  <si>
    <t>氷雪販売業</t>
  </si>
  <si>
    <t>県条例許可分</t>
  </si>
  <si>
    <t>つけもの製造業</t>
  </si>
  <si>
    <t>こんにゃく又はところてん製造業</t>
  </si>
  <si>
    <t>弁当又はそうざい販売業</t>
  </si>
  <si>
    <t>給食施設</t>
  </si>
  <si>
    <t>学校</t>
  </si>
  <si>
    <t>病院</t>
  </si>
  <si>
    <t>事業所</t>
  </si>
  <si>
    <t>乳さく取業</t>
  </si>
  <si>
    <t>食品製造業</t>
  </si>
  <si>
    <t>野菜・果物販売業</t>
  </si>
  <si>
    <t>菓子販売業</t>
  </si>
  <si>
    <t>食品販売業(上記以外)</t>
  </si>
  <si>
    <t>添加物販売業(製造を含む)</t>
  </si>
  <si>
    <t>器具容器包装おもちゃ製造販売業</t>
  </si>
  <si>
    <t>興行場</t>
  </si>
  <si>
    <t>理容所</t>
  </si>
  <si>
    <t>美容所</t>
  </si>
  <si>
    <t>死亡獣畜取扱場等</t>
  </si>
  <si>
    <t>火葬場</t>
  </si>
  <si>
    <t>墓地・納骨堂</t>
  </si>
  <si>
    <t>簡易専用水道</t>
  </si>
  <si>
    <t>遊泳用プール</t>
  </si>
  <si>
    <t>(2) 用途地域別公害苦情発生状況</t>
  </si>
  <si>
    <t>合　　　計</t>
  </si>
  <si>
    <t>第１種低層・中高層住居専用地域</t>
  </si>
  <si>
    <t>第２種低層・中高層住居専用地域</t>
  </si>
  <si>
    <t>近隣商業地域</t>
  </si>
  <si>
    <t>商業地域</t>
  </si>
  <si>
    <t>準工業地域</t>
  </si>
  <si>
    <t>工業地域</t>
  </si>
  <si>
    <t>用途地域以外の都市計画区域</t>
  </si>
  <si>
    <t>不明</t>
  </si>
  <si>
    <t>委託業者</t>
  </si>
  <si>
    <t>１日平均収集処理量</t>
  </si>
  <si>
    <t>寺田プラント</t>
  </si>
  <si>
    <t>衛生センター</t>
  </si>
  <si>
    <t>眼及び付属器の疾患</t>
  </si>
  <si>
    <t>感染症及び寄生虫症</t>
  </si>
  <si>
    <t>新生物</t>
  </si>
  <si>
    <t>血液及び造血器の疾患並びに免疫機構の障害</t>
  </si>
  <si>
    <t>内分泌、栄養及び代謝疾患</t>
  </si>
  <si>
    <t>精神及び行動の障害</t>
  </si>
  <si>
    <t>神経系の疾患</t>
  </si>
  <si>
    <t>耳及び乳様突起の疾患</t>
  </si>
  <si>
    <t>循環器系の疾患</t>
  </si>
  <si>
    <t>呼吸器系の疾患</t>
  </si>
  <si>
    <t>消化器系の疾患</t>
  </si>
  <si>
    <t>皮膚及び皮下組織の疾患</t>
  </si>
  <si>
    <t>筋骨格系及び結合組織の疾患</t>
  </si>
  <si>
    <t>尿路性器系の疾患</t>
  </si>
  <si>
    <t>妊娠、分娩及び産じょく</t>
  </si>
  <si>
    <t>周産期に発生した病態</t>
  </si>
  <si>
    <t>先天奇形、変形及び染色体異常</t>
  </si>
  <si>
    <t>症状、徴候及び異常臨床所見・異常検査所見で他に分類されないもの</t>
  </si>
  <si>
    <t>傷病及び死亡の外因</t>
  </si>
  <si>
    <t>合　　　　　　　　計</t>
  </si>
  <si>
    <t>腸管感染症</t>
  </si>
  <si>
    <t>結核</t>
  </si>
  <si>
    <t>呼吸器結核</t>
  </si>
  <si>
    <t>その他の結核</t>
  </si>
  <si>
    <t>敗血症</t>
  </si>
  <si>
    <t>ウイルス肝炎</t>
  </si>
  <si>
    <t>Ｂ型ウイルス肝炎</t>
  </si>
  <si>
    <t>Ｃ型ウイルス肝炎</t>
  </si>
  <si>
    <t>その他のウイルス肝炎</t>
  </si>
  <si>
    <t>ﾋﾄ免疫不全ウイルス[HIV]病</t>
  </si>
  <si>
    <t>その他の感染症及び寄生虫症</t>
  </si>
  <si>
    <t>悪性新生物</t>
  </si>
  <si>
    <t>口唇、口腔及び咽頭の悪性新生物</t>
  </si>
  <si>
    <t>食道の悪性新生物</t>
  </si>
  <si>
    <t>胃の悪性新生物</t>
  </si>
  <si>
    <t>結腸の悪性新生物</t>
  </si>
  <si>
    <t>直腸Ｓ状結腸移行部及び直腸の悪性新生物</t>
  </si>
  <si>
    <t>肝及び肝内胆管の悪性新生物</t>
  </si>
  <si>
    <t>胆のう及びその他の胆道の悪性新生物</t>
  </si>
  <si>
    <t>膵の悪性新生物</t>
  </si>
  <si>
    <t>咽頭の悪性新生物</t>
  </si>
  <si>
    <t>気管、気管支及び肺の悪性新生物</t>
  </si>
  <si>
    <t>皮膚の悪性新生物</t>
  </si>
  <si>
    <t>乳房の悪性新生物</t>
  </si>
  <si>
    <t>子宮の悪性新生物</t>
  </si>
  <si>
    <t>卵巣の悪性新生物</t>
  </si>
  <si>
    <t>前立腺の悪性新生物</t>
  </si>
  <si>
    <t>膀胱の悪性新生物</t>
  </si>
  <si>
    <t>中枢神経系の悪性新生物</t>
  </si>
  <si>
    <t>悪性リンパ腫</t>
  </si>
  <si>
    <t>白血病</t>
  </si>
  <si>
    <t>その他のリンパ組織、造血組織及び関連組織の悪性新生物</t>
  </si>
  <si>
    <t>その他の悪性新生物</t>
  </si>
  <si>
    <t>その他の新生物</t>
  </si>
  <si>
    <t>中枢神経系のその他の新生物</t>
  </si>
  <si>
    <t>中枢神経系を除くその他の新生物</t>
  </si>
  <si>
    <t>貧血</t>
  </si>
  <si>
    <t>その他の血液及び造血器の疾患並びに免疫機構の障害</t>
  </si>
  <si>
    <t>糖尿病</t>
  </si>
  <si>
    <t>その他の内分泌、栄養及び代謝疾患</t>
  </si>
  <si>
    <t>血管性及び詳細不明の痴呆</t>
  </si>
  <si>
    <t>その他の精神及び行動の障害</t>
  </si>
  <si>
    <t>髄膜炎</t>
  </si>
  <si>
    <t>脊髄性筋萎縮症及び関連症候群</t>
  </si>
  <si>
    <t>パーキンソン病</t>
  </si>
  <si>
    <t>アルツハイマー病</t>
  </si>
  <si>
    <t>その他の神経系の疾患</t>
  </si>
  <si>
    <t>高血圧性疾患</t>
  </si>
  <si>
    <t>高血圧性心疾患及び心腎疾患</t>
  </si>
  <si>
    <t>その他の高血圧性疾患</t>
  </si>
  <si>
    <t>心疾患(高血圧性を除く)</t>
  </si>
  <si>
    <t>慢性リウマチ性心疾患</t>
  </si>
  <si>
    <t>急性心筋梗塞</t>
  </si>
  <si>
    <t>その他の虚血性心疾患</t>
  </si>
  <si>
    <t>慢性非リウマチ性心内膜疾患</t>
  </si>
  <si>
    <t>心筋症</t>
  </si>
  <si>
    <t>不整脈及び伝導障害</t>
  </si>
  <si>
    <t>第１種住居地域・第２種住居地域・準住居地域</t>
  </si>
  <si>
    <t>寄生虫等</t>
  </si>
  <si>
    <t>食中毒</t>
  </si>
  <si>
    <t>産業廃棄物</t>
  </si>
  <si>
    <t>浄化槽</t>
  </si>
  <si>
    <t>その他</t>
  </si>
  <si>
    <t>航空機</t>
  </si>
  <si>
    <t>自動車</t>
  </si>
  <si>
    <t>小　　計</t>
  </si>
  <si>
    <t>交通機関</t>
  </si>
  <si>
    <t>機械・器具</t>
  </si>
  <si>
    <t>鉄鋼・非鉄金属・金属製品</t>
  </si>
  <si>
    <t>窯業・土石製品</t>
  </si>
  <si>
    <t>化学工業・石油・石炭製品</t>
  </si>
  <si>
    <t>パルプ・紙・同製品</t>
  </si>
  <si>
    <t>木材・木製品・家具</t>
  </si>
  <si>
    <t>繊維・衣服・繊維品</t>
  </si>
  <si>
    <t>食料品</t>
  </si>
  <si>
    <t>製   造   業</t>
  </si>
  <si>
    <t>総　　数</t>
  </si>
  <si>
    <t>区　　分</t>
  </si>
  <si>
    <t>結核登録者</t>
  </si>
  <si>
    <t>新登録患者</t>
  </si>
  <si>
    <t>分類</t>
  </si>
  <si>
    <t>届出数</t>
  </si>
  <si>
    <t>急性灰白髄炎</t>
  </si>
  <si>
    <t>腸チフス</t>
  </si>
  <si>
    <t>腸管出血性大腸菌感染症</t>
  </si>
  <si>
    <t>後天性免疫不全症候群</t>
  </si>
  <si>
    <t>アメーバ赤痢</t>
  </si>
  <si>
    <t>１．医療施設数及び従事者数・薬局及び医薬品販売業</t>
  </si>
  <si>
    <t>一般診療所</t>
  </si>
  <si>
    <t>歯科診療所</t>
  </si>
  <si>
    <t>歯科技工所</t>
  </si>
  <si>
    <t>総数</t>
  </si>
  <si>
    <t>病床数</t>
  </si>
  <si>
    <t>病院数</t>
  </si>
  <si>
    <t>在院患者延数</t>
  </si>
  <si>
    <t>新入院患者数</t>
  </si>
  <si>
    <t>外来患者延数</t>
  </si>
  <si>
    <t>平均在院日数</t>
  </si>
  <si>
    <t>１日平均在院患者数</t>
  </si>
  <si>
    <t>１日平均退院患者数</t>
  </si>
  <si>
    <t>１日平均外来患者数</t>
  </si>
  <si>
    <t>あん摩・はりきゅう施術所</t>
  </si>
  <si>
    <t>准看護師</t>
  </si>
  <si>
    <t>保健師</t>
  </si>
  <si>
    <t>助産師</t>
  </si>
  <si>
    <t>計</t>
  </si>
  <si>
    <t>（単位：件）</t>
  </si>
  <si>
    <t>精神</t>
  </si>
  <si>
    <t>一般</t>
  </si>
  <si>
    <t>感染症</t>
  </si>
  <si>
    <t>結核</t>
  </si>
  <si>
    <t>有</t>
  </si>
  <si>
    <t>無</t>
  </si>
  <si>
    <t>感染</t>
  </si>
  <si>
    <t>薬剤師</t>
  </si>
  <si>
    <t>卸一般</t>
  </si>
  <si>
    <t>薬種商</t>
  </si>
  <si>
    <t>総　数</t>
  </si>
  <si>
    <t>第一内科</t>
  </si>
  <si>
    <t>第二内科</t>
  </si>
  <si>
    <t>外　科</t>
  </si>
  <si>
    <t>乳腺外科</t>
  </si>
  <si>
    <t>脳神経外科</t>
  </si>
  <si>
    <t>整形外科</t>
  </si>
  <si>
    <t>リハビリ科</t>
  </si>
  <si>
    <t>小児科</t>
  </si>
  <si>
    <t>産婦人科</t>
  </si>
  <si>
    <t>眼　科</t>
  </si>
  <si>
    <t>耳鼻咽喉科</t>
  </si>
  <si>
    <t>皮膚科</t>
  </si>
  <si>
    <t>泌尿器科</t>
  </si>
  <si>
    <t>呼吸器科</t>
  </si>
  <si>
    <t>歯　科</t>
  </si>
  <si>
    <t>放射線科</t>
  </si>
  <si>
    <t>外来</t>
  </si>
  <si>
    <t>入院</t>
  </si>
  <si>
    <t>人員</t>
  </si>
  <si>
    <t>１日平均</t>
  </si>
  <si>
    <t>死　　因　　別</t>
  </si>
  <si>
    <t>心不全　　</t>
  </si>
  <si>
    <t>その他の心疾患</t>
  </si>
  <si>
    <t>脳血管疾患</t>
  </si>
  <si>
    <t>くも膜下出血</t>
  </si>
  <si>
    <t>脳内出血</t>
  </si>
  <si>
    <t>脳梗塞</t>
  </si>
  <si>
    <t>その他の脳血管疾患</t>
  </si>
  <si>
    <t>大動脈瘤及び解離</t>
  </si>
  <si>
    <t>その他の循環器系の疾患</t>
  </si>
  <si>
    <t>肺炎</t>
  </si>
  <si>
    <t>急性気管支炎</t>
  </si>
  <si>
    <t>慢性閉塞性肺疾患</t>
  </si>
  <si>
    <t>喘息</t>
  </si>
  <si>
    <t>その他の呼吸器系の疾患</t>
  </si>
  <si>
    <t>胃潰瘍及び十二指腸潰瘍</t>
  </si>
  <si>
    <t>ヘルニア及び腸閉塞</t>
  </si>
  <si>
    <t>肝疾患</t>
  </si>
  <si>
    <t>肝硬変(アルコール性を除く)</t>
  </si>
  <si>
    <t>その他の肝疾患</t>
  </si>
  <si>
    <t>その他の消化器系の疾患</t>
  </si>
  <si>
    <t>糸球体疾患及び腎尿細管間質性疾患</t>
  </si>
  <si>
    <t>腎不全</t>
  </si>
  <si>
    <t>急性腎不全</t>
  </si>
  <si>
    <t>慢性腎不全</t>
  </si>
  <si>
    <t>詳細不明の腎不全</t>
  </si>
  <si>
    <t>その他の尿路性器系の疾患</t>
  </si>
  <si>
    <t>妊娠期間及び胎児発育に関連する障害</t>
  </si>
  <si>
    <t>出産外傷</t>
  </si>
  <si>
    <t>周産期に特異的な呼吸障害及び心血管障害</t>
  </si>
  <si>
    <t>周産期に特異的な感染症</t>
  </si>
  <si>
    <t>胎児及び新生児の出血性障害及び血液障害</t>
  </si>
  <si>
    <t>その他の周産期に発生した病態</t>
  </si>
  <si>
    <t>神経系の先天奇形</t>
  </si>
  <si>
    <t>循環器系の先天奇形</t>
  </si>
  <si>
    <t>心臓の先天奇形</t>
  </si>
  <si>
    <t>その他の循環器系の先天奇形</t>
  </si>
  <si>
    <t>消化器系の先天奇形</t>
  </si>
  <si>
    <t>その他の先天奇形及び変形</t>
  </si>
  <si>
    <t>染色体異常、他に分類されないもの</t>
  </si>
  <si>
    <t>老衰</t>
  </si>
  <si>
    <t>乳幼児突然死症候群</t>
  </si>
  <si>
    <t>その他の症状、徴候及び異常臨床所見・異常検査所見で他に分類されないもの</t>
  </si>
  <si>
    <t>不慮の事故</t>
  </si>
  <si>
    <t>交通事故</t>
  </si>
  <si>
    <t>転倒・転落</t>
  </si>
  <si>
    <t>不慮の溺死及び溺水</t>
  </si>
  <si>
    <t>不慮の窒息</t>
  </si>
  <si>
    <t>煙・火及び火災への曝露</t>
  </si>
  <si>
    <t>有害物質による不慮の中毒及び有害物質への曝露</t>
  </si>
  <si>
    <t>その他の不慮の事故</t>
  </si>
  <si>
    <t>自殺</t>
  </si>
  <si>
    <t>他殺</t>
  </si>
  <si>
    <t>その他の外因</t>
  </si>
  <si>
    <t>診療日数</t>
  </si>
  <si>
    <t>診療人員</t>
  </si>
  <si>
    <t>内科</t>
  </si>
  <si>
    <t>71歳以上</t>
  </si>
  <si>
    <t>　</t>
  </si>
  <si>
    <t>その他</t>
  </si>
  <si>
    <t>4歳</t>
  </si>
  <si>
    <t>5歳</t>
  </si>
  <si>
    <t>-</t>
  </si>
  <si>
    <t>う蝕症</t>
  </si>
  <si>
    <t>歯髄炎</t>
  </si>
  <si>
    <t>歯根膜炎</t>
  </si>
  <si>
    <t>歯肉炎</t>
  </si>
  <si>
    <t>歯肉のうよう</t>
  </si>
  <si>
    <t>智歯周囲炎</t>
  </si>
  <si>
    <t>療養</t>
  </si>
  <si>
    <t>急性脳炎（ｳｴｽﾄﾅｲﾙ脳炎・日本脳炎を除く）</t>
  </si>
  <si>
    <t>計画処理区域</t>
  </si>
  <si>
    <t>外部処理</t>
  </si>
  <si>
    <t>資源化</t>
  </si>
  <si>
    <t>その他</t>
  </si>
  <si>
    <t>二次病院依頼数</t>
  </si>
  <si>
    <t>医師会員依頼数</t>
  </si>
  <si>
    <t>インフルエンザ</t>
  </si>
  <si>
    <t>消化器疾患</t>
  </si>
  <si>
    <t>中毒等</t>
  </si>
  <si>
    <t>循環器疾患</t>
  </si>
  <si>
    <t>皮膚疾患</t>
  </si>
  <si>
    <t>外傷等</t>
  </si>
  <si>
    <t>眼科疾患</t>
  </si>
  <si>
    <t>耳鼻科疾患</t>
  </si>
  <si>
    <t>感冒等</t>
  </si>
  <si>
    <t>その他の呼吸器疾患</t>
  </si>
  <si>
    <t>その他の感染症</t>
  </si>
  <si>
    <t>象げ質知覚過敏症</t>
  </si>
  <si>
    <t>総　量</t>
  </si>
  <si>
    <t>収　集　状　況</t>
  </si>
  <si>
    <t>処　理　状　況</t>
  </si>
  <si>
    <t>産　業
廃棄物</t>
  </si>
  <si>
    <t>自動車整備業</t>
  </si>
  <si>
    <t>農業・園芸サービス業</t>
  </si>
  <si>
    <t>牧畜・養豚・養鶏場</t>
  </si>
  <si>
    <t>神社・寺院等</t>
  </si>
  <si>
    <t>娯楽・遊興・スポーツ施設</t>
  </si>
  <si>
    <t>家庭生活</t>
  </si>
  <si>
    <t>鉱業施設・採石場</t>
  </si>
  <si>
    <t>商店・飲食店(カラオケ)</t>
  </si>
  <si>
    <t>生活関連サービス業</t>
  </si>
  <si>
    <t>専門サービス業</t>
  </si>
  <si>
    <t>事務所</t>
  </si>
  <si>
    <t>不　 明</t>
  </si>
  <si>
    <t>総 量</t>
  </si>
  <si>
    <t>選別施設
(資源化)</t>
  </si>
  <si>
    <t>年　度</t>
  </si>
  <si>
    <t>(3) 業 種 別 公 害 苦 情 発 生 状 況</t>
  </si>
  <si>
    <t>合　計</t>
  </si>
  <si>
    <t>大　気</t>
  </si>
  <si>
    <t>水　質</t>
  </si>
  <si>
    <t>騒　音</t>
  </si>
  <si>
    <t>振　動</t>
  </si>
  <si>
    <t>悪　臭</t>
  </si>
  <si>
    <t>破砕施設
(選　別)</t>
  </si>
  <si>
    <t>畜舎・
家きん舎</t>
  </si>
  <si>
    <t>特　定建築物</t>
  </si>
  <si>
    <t>旅　館</t>
  </si>
  <si>
    <t>公衆
浴場</t>
  </si>
  <si>
    <t>クリーニング所　　</t>
  </si>
  <si>
    <t>ﾏｰｶﾞﾘﾝ又はｼｮｰﾄﾆﾝｸﾞ製造業</t>
  </si>
  <si>
    <t>法　　　許　　　可　　　分</t>
  </si>
  <si>
    <t>業　　　種　　　別</t>
  </si>
  <si>
    <t>許 可 を 要 し な い 業 種</t>
  </si>
  <si>
    <t>総　計</t>
  </si>
  <si>
    <t>細　菌</t>
  </si>
  <si>
    <t>結　核</t>
  </si>
  <si>
    <t>臨床
検査</t>
  </si>
  <si>
    <t>食品
衛生</t>
  </si>
  <si>
    <t>水質
検査</t>
  </si>
  <si>
    <t>環境
公害</t>
  </si>
  <si>
    <t>家庭
用品</t>
  </si>
  <si>
    <t>廃棄物関　係</t>
  </si>
  <si>
    <t>ｳｨﾙｽ等</t>
  </si>
  <si>
    <t>６．衛 生 試 験 検 査 状 況</t>
  </si>
  <si>
    <t>10歳</t>
  </si>
  <si>
    <t>15歳</t>
  </si>
  <si>
    <t>20歳</t>
  </si>
  <si>
    <t>30歳</t>
  </si>
  <si>
    <t>40歳</t>
  </si>
  <si>
    <t>50歳</t>
  </si>
  <si>
    <t>60歳</t>
  </si>
  <si>
    <t>70歳</t>
  </si>
  <si>
    <t>市外患者数</t>
  </si>
  <si>
    <t>病　　類　　別</t>
  </si>
  <si>
    <t>年　　齢　　別</t>
  </si>
  <si>
    <t>疾　　病　　名</t>
  </si>
  <si>
    <t>２　類</t>
  </si>
  <si>
    <t>１　類</t>
  </si>
  <si>
    <t>(2) 感　染　症　届　出　数</t>
  </si>
  <si>
    <t>３．結 　 核　・　感 染 症</t>
  </si>
  <si>
    <t>(1) 結　核　患　者　数</t>
  </si>
  <si>
    <t>年　別</t>
  </si>
  <si>
    <t>　※　結核登録者：年末現在結核のため保健所に登録されている者</t>
  </si>
  <si>
    <t>　　　新登録患者：１年間に結核のため新たに保健所に登録された者</t>
  </si>
  <si>
    <t>柔道整復
施術所</t>
  </si>
  <si>
    <t>病　床　数</t>
  </si>
  <si>
    <t>病　　院</t>
  </si>
  <si>
    <t>助　産　所</t>
  </si>
  <si>
    <t>小児科</t>
  </si>
  <si>
    <t>歳</t>
  </si>
  <si>
    <t>診療科</t>
  </si>
  <si>
    <t>５．休　　　日　　　診　　　療</t>
  </si>
  <si>
    <t>～</t>
  </si>
  <si>
    <t>9歳</t>
  </si>
  <si>
    <t>14歳</t>
  </si>
  <si>
    <t>19歳</t>
  </si>
  <si>
    <t>24歳</t>
  </si>
  <si>
    <t>29歳</t>
  </si>
  <si>
    <t>34歳</t>
  </si>
  <si>
    <t>39歳</t>
  </si>
  <si>
    <t>44歳</t>
  </si>
  <si>
    <t>49歳</t>
  </si>
  <si>
    <t>54歳</t>
  </si>
  <si>
    <t>59歳</t>
  </si>
  <si>
    <t>64歳</t>
  </si>
  <si>
    <t>69歳</t>
  </si>
  <si>
    <t>74歳</t>
  </si>
  <si>
    <t>79歳</t>
  </si>
  <si>
    <t>84歳</t>
  </si>
  <si>
    <t>総</t>
  </si>
  <si>
    <t>(2) 岐　阜　市　民　病　院</t>
  </si>
  <si>
    <t>病　床</t>
  </si>
  <si>
    <t>２．外　来　・　入　院　患　者　数</t>
  </si>
  <si>
    <t>(1) 市　内　病　院</t>
  </si>
  <si>
    <t>歯　科衛生士</t>
  </si>
  <si>
    <t>歯　科技工士</t>
  </si>
  <si>
    <t>歯 科
医 師</t>
  </si>
  <si>
    <t>一　般販売業</t>
  </si>
  <si>
    <t>配　置販売業</t>
  </si>
  <si>
    <t>特　例販売業</t>
  </si>
  <si>
    <t>農業用品　目</t>
  </si>
  <si>
    <t>特 定
品 目</t>
  </si>
  <si>
    <t>看 護 師</t>
  </si>
  <si>
    <t>医　師</t>
  </si>
  <si>
    <t>薬　局</t>
  </si>
  <si>
    <t>一　般</t>
  </si>
  <si>
    <t>毒 物 劇 物 販 売 業</t>
  </si>
  <si>
    <t>医 薬 品 販 売 業</t>
  </si>
  <si>
    <t>(3) 休日急病歯科診療所実績</t>
  </si>
  <si>
    <t>11．し 尿 収 集 処 理 状 況</t>
  </si>
  <si>
    <t>８．環境衛生関係施設数（各年3月31日現在）</t>
  </si>
  <si>
    <t>10．ご　み　処　理　状　況</t>
  </si>
  <si>
    <t>排 出 量</t>
  </si>
  <si>
    <t>収 集 区 分</t>
  </si>
  <si>
    <t>１ 次 処 理 別 内 訳</t>
  </si>
  <si>
    <t>対 象
世 帯</t>
  </si>
  <si>
    <t>対 象
人 口</t>
  </si>
  <si>
    <t>１ 日
平 均</t>
  </si>
  <si>
    <t>焼 却
施 設</t>
  </si>
  <si>
    <t>年</t>
  </si>
  <si>
    <t>年度・月</t>
  </si>
  <si>
    <t xml:space="preserve">      6　</t>
  </si>
  <si>
    <t xml:space="preserve">      7　</t>
  </si>
  <si>
    <t xml:space="preserve">      8　</t>
  </si>
  <si>
    <t xml:space="preserve">      9　</t>
  </si>
  <si>
    <t>気管支炎・肺炎</t>
  </si>
  <si>
    <t>年　度</t>
  </si>
  <si>
    <t>年</t>
  </si>
  <si>
    <t>年</t>
  </si>
  <si>
    <t>市</t>
  </si>
  <si>
    <t>（単位：kl）</t>
  </si>
  <si>
    <t>(1) 医 療 施 設 数 及 び 病 床 数</t>
  </si>
  <si>
    <t>(3) 薬 局 及 び 医 薬 品 販 売 業 者 数</t>
  </si>
  <si>
    <t>(2) 従　事　者　数 （ 従 業 地 別 ）</t>
  </si>
  <si>
    <t>女　性</t>
  </si>
  <si>
    <t>男　性</t>
  </si>
  <si>
    <t>区　分</t>
  </si>
  <si>
    <t>病院</t>
  </si>
  <si>
    <t>　　報告の期間及び期日は病院数と病床数は6月末、これ以外は年間である。</t>
  </si>
  <si>
    <t>年度・月</t>
  </si>
  <si>
    <t>　　 6　</t>
  </si>
  <si>
    <t>　　 7　</t>
  </si>
  <si>
    <t>　　 8　</t>
  </si>
  <si>
    <t>　　 9　</t>
  </si>
  <si>
    <t>　　11　</t>
  </si>
  <si>
    <t>　　12　</t>
  </si>
  <si>
    <t>　　 3　</t>
  </si>
  <si>
    <t>市</t>
  </si>
  <si>
    <t>（単位：t）</t>
  </si>
  <si>
    <t xml:space="preserve">※ 年度末現在 </t>
  </si>
  <si>
    <t xml:space="preserve">※ 年末現在 </t>
  </si>
  <si>
    <t>総 数</t>
  </si>
  <si>
    <t>（単位：人）</t>
  </si>
  <si>
    <t>(1) 休日急病診療所実績（昼間）</t>
  </si>
  <si>
    <t>(2) 休日急病診療所実績（夜間）</t>
  </si>
  <si>
    <t>４．死因別、年齢階級別死亡数</t>
  </si>
  <si>
    <t>不</t>
  </si>
  <si>
    <t>詳</t>
  </si>
  <si>
    <t xml:space="preserve">- </t>
  </si>
  <si>
    <t>総合内科</t>
  </si>
  <si>
    <t>胸部心臓血管外科</t>
  </si>
  <si>
    <t>※１ 本表は医療法施行規則第13条にもとづく市内病院の病院報告結果である。</t>
  </si>
  <si>
    <t>※２ 用語の解説</t>
  </si>
  <si>
    <t>　資料：保健所　地域保健課</t>
  </si>
  <si>
    <t>エボラ出血熱</t>
  </si>
  <si>
    <t>クリミア・コンゴ熱</t>
  </si>
  <si>
    <t>痘そう</t>
  </si>
  <si>
    <t>ペスト</t>
  </si>
  <si>
    <t>マールブルグ病</t>
  </si>
  <si>
    <t>ラッサ熱</t>
  </si>
  <si>
    <t>鳥インフルエンザ（H5N1)</t>
  </si>
  <si>
    <t>重症急性呼吸器症候群（SARSｺﾛﾅｳｨﾙｽに限る）</t>
  </si>
  <si>
    <t>３　類</t>
  </si>
  <si>
    <t>細菌性赤痢</t>
  </si>
  <si>
    <t>５　類</t>
  </si>
  <si>
    <t>資料：保健所　地域保健課</t>
  </si>
  <si>
    <t>資料：健康増進課</t>
  </si>
  <si>
    <t>資料：衛生試験所</t>
  </si>
  <si>
    <t>資料：保健所（食品衛生課）</t>
  </si>
  <si>
    <t>資料：保健所(生活衛生課)</t>
  </si>
  <si>
    <t xml:space="preserve"> </t>
  </si>
  <si>
    <t>※ 水質には河川事故も含みます。((２)、(３)表同様)</t>
  </si>
  <si>
    <t>資料：環境事業課</t>
  </si>
  <si>
    <t>資料：環境事業課</t>
  </si>
  <si>
    <t>　　 5　</t>
  </si>
  <si>
    <t>　　10　</t>
  </si>
  <si>
    <t>資料：自然環境課・産業廃棄物指導課</t>
  </si>
  <si>
    <t>資料：自然環境課・産業廃棄物指導課</t>
  </si>
  <si>
    <t>資料：岐阜市民病院（病院政策課）</t>
  </si>
  <si>
    <t>資料：自然環境課・産業廃棄物指導課</t>
  </si>
  <si>
    <t>店舗販売業</t>
  </si>
  <si>
    <t>神経内科</t>
  </si>
  <si>
    <t>精神科</t>
  </si>
  <si>
    <t>ｺｲﾝﾗﾝ
ﾄﾞﾘｰ</t>
  </si>
  <si>
    <t>※ 野外焼却（通称「野焼き」）苦情は大気に分類しています。</t>
  </si>
  <si>
    <t xml:space="preserve">     6　</t>
  </si>
  <si>
    <t xml:space="preserve">     7　</t>
  </si>
  <si>
    <t xml:space="preserve">     8　</t>
  </si>
  <si>
    <t xml:space="preserve">     9　</t>
  </si>
  <si>
    <t xml:space="preserve">     3　</t>
  </si>
  <si>
    <t>　従事者数は市内の施設に従事している者の数であり、隔年毎に調査を実施している。</t>
  </si>
  <si>
    <t>許可業者
自己搬入</t>
  </si>
  <si>
    <t/>
  </si>
  <si>
    <t>療養</t>
  </si>
  <si>
    <t xml:space="preserve">   平均在院日数(療養病床以外)：年間在院患者延数/1/2×(年間新入院患者数＋年間退院患者数)</t>
  </si>
  <si>
    <t xml:space="preserve">   平均在院日数(療養病床)：</t>
  </si>
  <si>
    <t>年間在院患者延数/1/2×(年間新入院患者数＋年間</t>
  </si>
  <si>
    <t xml:space="preserve"> ＋年間</t>
  </si>
  <si>
    <t>＋年間退院患者数)</t>
  </si>
  <si>
    <t xml:space="preserve"> 　病床利用率：年間在院患者延数×100/(月間日数×月末病床数)の1月～12月の合計</t>
  </si>
  <si>
    <t>岐阜地域</t>
  </si>
  <si>
    <t>柳津地域</t>
  </si>
  <si>
    <t>24年 4月</t>
  </si>
  <si>
    <t>平成20年度</t>
  </si>
  <si>
    <t>平成24年度</t>
  </si>
  <si>
    <t>～</t>
  </si>
  <si>
    <t xml:space="preserve"> </t>
  </si>
  <si>
    <t>※平成24年10月14日まで診療して廃止（休日急病診療所の機能を市民病院内に移転）</t>
  </si>
  <si>
    <t xml:space="preserve">     5　</t>
  </si>
  <si>
    <t xml:space="preserve">    10　</t>
  </si>
  <si>
    <t xml:space="preserve">    11　</t>
  </si>
  <si>
    <t xml:space="preserve">    12　</t>
  </si>
  <si>
    <t>25年 1月</t>
  </si>
  <si>
    <t xml:space="preserve">     2　</t>
  </si>
  <si>
    <t xml:space="preserve">     5　</t>
  </si>
  <si>
    <t xml:space="preserve">    10　</t>
  </si>
  <si>
    <t xml:space="preserve">    11　</t>
  </si>
  <si>
    <t xml:space="preserve">    12　</t>
  </si>
  <si>
    <t>25年 1月</t>
  </si>
  <si>
    <t xml:space="preserve">     2　</t>
  </si>
  <si>
    <t>歯周炎</t>
  </si>
  <si>
    <t>歯周のうよう</t>
  </si>
  <si>
    <t>外傷</t>
  </si>
  <si>
    <t>補綴物の処理</t>
  </si>
  <si>
    <t>～</t>
  </si>
  <si>
    <t xml:space="preserve">　 </t>
  </si>
  <si>
    <t>※平成24年10月14日まで診療して廃止（休日急病歯科診療所の機能を市民病院内に移転）</t>
  </si>
  <si>
    <t>(４) 休日急病センター実績</t>
  </si>
  <si>
    <t>※平成24年10月21日から診療開始（休日急病診療所の機能を市民病院内に移転）</t>
  </si>
  <si>
    <t>(５) 休日急病歯科センター実績</t>
  </si>
  <si>
    <t>※平成24年10月21日から診療開始（休日急病歯科診療所の機能を市民病院内に移転）</t>
  </si>
  <si>
    <t>レジオネラ症</t>
  </si>
  <si>
    <t>ウイルス性肝炎（Ｅ・Ａ型肝炎を除く）</t>
  </si>
  <si>
    <t>クロイツフェルト・ヤコブ病</t>
  </si>
  <si>
    <t>梅毒</t>
  </si>
  <si>
    <t>バンコマイシン耐性腸球菌感染症</t>
  </si>
  <si>
    <t>劇症型溶血性レンサ球菌感染症</t>
  </si>
  <si>
    <t>※ ４類、５類感染症については、医師の届出があった疾病のみを掲載</t>
  </si>
  <si>
    <t>　　22　</t>
  </si>
  <si>
    <t>　　24　</t>
  </si>
  <si>
    <t>　</t>
  </si>
  <si>
    <t>平成24年</t>
  </si>
  <si>
    <t>平成25年度</t>
  </si>
  <si>
    <t>　25</t>
  </si>
  <si>
    <t>　25</t>
  </si>
  <si>
    <t>-</t>
  </si>
  <si>
    <t>　</t>
  </si>
  <si>
    <t>デング熱</t>
  </si>
  <si>
    <t>その他の呼吸器疾患</t>
  </si>
  <si>
    <t>～</t>
  </si>
  <si>
    <t xml:space="preserve"> </t>
  </si>
  <si>
    <t xml:space="preserve">     5　</t>
  </si>
  <si>
    <t xml:space="preserve">    10　</t>
  </si>
  <si>
    <t xml:space="preserve">    11　</t>
  </si>
  <si>
    <t xml:space="preserve">    12　</t>
  </si>
  <si>
    <t xml:space="preserve">     2　</t>
  </si>
  <si>
    <t xml:space="preserve">　 </t>
  </si>
  <si>
    <t xml:space="preserve">     5　</t>
  </si>
  <si>
    <t xml:space="preserve">    10　</t>
  </si>
  <si>
    <t xml:space="preserve">    11　</t>
  </si>
  <si>
    <t xml:space="preserve">    12　</t>
  </si>
  <si>
    <t xml:space="preserve">     2　</t>
  </si>
  <si>
    <t xml:space="preserve"> </t>
  </si>
  <si>
    <t xml:space="preserve">  </t>
  </si>
  <si>
    <t>建築土木工事</t>
  </si>
  <si>
    <t>　26</t>
  </si>
  <si>
    <t xml:space="preserve">    「病院」とは患者20人以上の入院施設、「診療所」とは患者の入院施設を有しないもの、または患者19人以下の入院施設を有するものをいう。</t>
  </si>
  <si>
    <t>入院施設</t>
  </si>
  <si>
    <t>入所施設</t>
  </si>
  <si>
    <t>入所人員</t>
  </si>
  <si>
    <t>医業類似行為施術所</t>
  </si>
  <si>
    <t>資料：保健所　保健医療課</t>
  </si>
  <si>
    <t xml:space="preserve">  年末現在</t>
  </si>
  <si>
    <t>※ 「病院、一般診療所、歯科診療所」は各年10月1日現在、「助産所、歯科技工所、あん摩・はりきゅう施術所、柔道整復施術所、医業類似行為施術所」は各年</t>
  </si>
  <si>
    <t>資料：保健所（保健医療課）・県薬務水道課</t>
  </si>
  <si>
    <t>　26</t>
  </si>
  <si>
    <t>資料：保健医療課</t>
  </si>
  <si>
    <t>　　26　</t>
  </si>
  <si>
    <t>資料：保健所　保健医療課(医師・歯科医師・薬剤師調査、医療従事者実態調査）</t>
  </si>
  <si>
    <t>資料：保健所　保健医療課（病院報告）</t>
  </si>
  <si>
    <t>病床利用率</t>
  </si>
  <si>
    <t>退院患者数</t>
  </si>
  <si>
    <t>平成26年</t>
  </si>
  <si>
    <t>平成25年</t>
  </si>
  <si>
    <t>・</t>
  </si>
  <si>
    <t>１日平均新入院患者数</t>
  </si>
  <si>
    <t>歳
以
上</t>
  </si>
  <si>
    <t>数</t>
  </si>
  <si>
    <t xml:space="preserve">  </t>
  </si>
  <si>
    <t>資料：保健所　保健医療課</t>
  </si>
  <si>
    <t>　１日平均在院患者数：年間在院患者延数/当該年の年間日数</t>
  </si>
  <si>
    <t>　１日平均外来患者数：年間外来患者延数/当該年の年間日数</t>
  </si>
  <si>
    <t>平成26年度</t>
  </si>
  <si>
    <t>第一種
動　物
取扱業</t>
  </si>
  <si>
    <t>第二種
動　物
取扱業</t>
  </si>
  <si>
    <t>　　 2　</t>
  </si>
  <si>
    <t>委託業者</t>
  </si>
  <si>
    <t>　26</t>
  </si>
  <si>
    <t>４ 類</t>
  </si>
  <si>
    <t>侵襲性インフルエンザ菌感染症</t>
  </si>
  <si>
    <t>侵襲性肺炎球菌感染症</t>
  </si>
  <si>
    <t>ジアルジア症</t>
  </si>
  <si>
    <t>破傷風</t>
  </si>
  <si>
    <t>水痘</t>
  </si>
  <si>
    <t>侵襲性髄膜炎菌感染症</t>
  </si>
  <si>
    <t xml:space="preserve">      5　</t>
  </si>
  <si>
    <t xml:space="preserve">     10　</t>
  </si>
  <si>
    <t xml:space="preserve">     11　</t>
  </si>
  <si>
    <t xml:space="preserve">     12　</t>
  </si>
  <si>
    <t xml:space="preserve">      2　</t>
  </si>
  <si>
    <t xml:space="preserve">      3　</t>
  </si>
  <si>
    <t>　27</t>
  </si>
  <si>
    <t>　27</t>
  </si>
  <si>
    <t>平成27年</t>
  </si>
  <si>
    <t>28年 1月</t>
  </si>
  <si>
    <t>平成27年度</t>
  </si>
  <si>
    <t>重症急性呼吸器症候群（SARSｺﾛﾅｳｲﾙｽに限る）</t>
  </si>
  <si>
    <t>ジフテリア</t>
  </si>
  <si>
    <t>コレラ</t>
  </si>
  <si>
    <t>パラチフス</t>
  </si>
  <si>
    <t>ツツジガムシ病</t>
  </si>
  <si>
    <t>播種性クリプトコックス症</t>
  </si>
  <si>
    <t>カルバペネム耐性腸内細菌科細菌感染症</t>
  </si>
  <si>
    <t>平成20年</t>
  </si>
  <si>
    <t>平成28年</t>
  </si>
  <si>
    <t>平成24年</t>
  </si>
  <si>
    <t>　28</t>
  </si>
  <si>
    <t>　本表は、平成28年の人口動態調査の結果をもとに死因簡単分類により分類集計したものである。</t>
  </si>
  <si>
    <t>平成25年度</t>
  </si>
  <si>
    <t>28年 4月</t>
  </si>
  <si>
    <t>平成25年度</t>
  </si>
  <si>
    <t>平成24年度</t>
  </si>
  <si>
    <t>平成28年度</t>
  </si>
  <si>
    <t>28年 4月</t>
  </si>
  <si>
    <t>29年 1月</t>
  </si>
  <si>
    <t>平成24年度</t>
  </si>
  <si>
    <t>-</t>
  </si>
  <si>
    <t>28年  4月</t>
  </si>
  <si>
    <t>29年  1月</t>
  </si>
  <si>
    <t>　　28　</t>
  </si>
  <si>
    <t>　28</t>
  </si>
  <si>
    <t>・</t>
  </si>
  <si>
    <t>-</t>
  </si>
  <si>
    <t>-</t>
  </si>
  <si>
    <t>・</t>
  </si>
  <si>
    <t>ボツリヌス症</t>
  </si>
  <si>
    <t>Ａ型肝炎</t>
  </si>
  <si>
    <t>Ｅ型肝炎</t>
  </si>
  <si>
    <t>麻しん</t>
  </si>
  <si>
    <t>-</t>
  </si>
  <si>
    <t>感染症発生動向調査等</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</si>
</sst>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_ ;[Red]\-#,##0.0\ "/>
    <numFmt numFmtId="178" formatCode="#,##0;[Red]#,##0"/>
    <numFmt numFmtId="179" formatCode="#,##0.0;[Red]#,##0.0"/>
    <numFmt numFmtId="180" formatCode="#,##0.0;[Red]\-#,##0.0"/>
    <numFmt numFmtId="181" formatCode="#,##0_ "/>
    <numFmt numFmtId="182" formatCode="#,##0.0_ "/>
    <numFmt numFmtId="183" formatCode="#,##0_ ;[Red]\-#,##0\ "/>
    <numFmt numFmtId="184" formatCode="0.00_ "/>
    <numFmt numFmtId="185" formatCode="0.0000_ "/>
    <numFmt numFmtId="186" formatCode="0.000_ "/>
    <numFmt numFmtId="187" formatCode="0_ "/>
    <numFmt numFmtId="188" formatCode="0;_氀"/>
    <numFmt numFmtId="189" formatCode="0;_"/>
    <numFmt numFmtId="190" formatCode="0.0;_"/>
    <numFmt numFmtId="191" formatCode="0.00;_"/>
    <numFmt numFmtId="192" formatCode="0.0_);[Red]\(0.0\)"/>
    <numFmt numFmtId="193" formatCode="#,##0.0"/>
    <numFmt numFmtId="194" formatCode="#,##0_);[Red]\(#,##0\)"/>
    <numFmt numFmtId="195" formatCode="&quot;¥&quot;#,##0;[Red]&quot;¥&quot;&quot;¥&quot;\!\-#,##0"/>
    <numFmt numFmtId="196" formatCode="&quot;¥&quot;#,##0.00;[Red]&quot;¥&quot;&quot;¥&quot;\!\-#,##0.00"/>
    <numFmt numFmtId="197" formatCode="#,##0;\-#,##0,\-"/>
    <numFmt numFmtId="198" formatCode="#,##0;\-#,##0;\-"/>
    <numFmt numFmtId="199" formatCode="0;&quot;△ &quot;0"/>
    <numFmt numFmtId="200" formatCode="0.0;&quot;△ &quot;0.0"/>
  </numFmts>
  <fonts count="84">
    <font>
      <sz val="11"/>
      <name val="ＭＳ Ｐゴシック"/>
      <family val="3"/>
    </font>
    <font>
      <sz val="6"/>
      <name val="ＭＳ Ｐゴシック"/>
      <family val="3"/>
    </font>
    <font>
      <sz val="11"/>
      <name val="ＭＳ 明朝"/>
      <family val="1"/>
    </font>
    <font>
      <sz val="6"/>
      <name val="ＭＳ 明朝"/>
      <family val="1"/>
    </font>
    <font>
      <sz val="12"/>
      <name val="ＭＳ ゴシック"/>
      <family val="3"/>
    </font>
    <font>
      <sz val="11"/>
      <name val="ＭＳ ゴシック"/>
      <family val="3"/>
    </font>
    <font>
      <sz val="14"/>
      <name val="ＭＳ ゴシック"/>
      <family val="3"/>
    </font>
    <font>
      <b/>
      <sz val="11"/>
      <name val="ＭＳ ゴシック"/>
      <family val="3"/>
    </font>
    <font>
      <sz val="12"/>
      <name val="ＭＳ 明朝"/>
      <family val="1"/>
    </font>
    <font>
      <b/>
      <sz val="14"/>
      <name val="ＭＳ ゴシック"/>
      <family val="3"/>
    </font>
    <font>
      <sz val="14"/>
      <name val="ＭＳ Ｐゴシック"/>
      <family val="3"/>
    </font>
    <font>
      <sz val="11"/>
      <color indexed="16"/>
      <name val="ＭＳ Ｐゴシック"/>
      <family val="3"/>
    </font>
    <font>
      <sz val="11"/>
      <name val="Arial Narrow"/>
      <family val="2"/>
    </font>
    <font>
      <b/>
      <sz val="11"/>
      <name val="Arial Narrow"/>
      <family val="2"/>
    </font>
    <font>
      <b/>
      <sz val="20"/>
      <name val="ＭＳ Ｐゴシック"/>
      <family val="3"/>
    </font>
    <font>
      <b/>
      <sz val="11"/>
      <name val="ＭＳ Ｐゴシック"/>
      <family val="3"/>
    </font>
    <font>
      <sz val="18"/>
      <name val="ＭＳ ゴシック"/>
      <family val="3"/>
    </font>
    <font>
      <sz val="18"/>
      <name val="ＭＳ Ｐゴシック"/>
      <family val="3"/>
    </font>
    <font>
      <sz val="16"/>
      <name val="ＭＳ Ｐゴシック"/>
      <family val="3"/>
    </font>
    <font>
      <sz val="14"/>
      <name val="ＭＳ 明朝"/>
      <family val="1"/>
    </font>
    <font>
      <sz val="10"/>
      <name val="ＭＳ 明朝"/>
      <family val="1"/>
    </font>
    <font>
      <sz val="8"/>
      <name val="ＭＳ 明朝"/>
      <family val="1"/>
    </font>
    <font>
      <sz val="9"/>
      <name val="ＭＳ 明朝"/>
      <family val="1"/>
    </font>
    <font>
      <b/>
      <sz val="11"/>
      <name val="ＭＳ 明朝"/>
      <family val="1"/>
    </font>
    <font>
      <sz val="16"/>
      <name val="ＭＳ 明朝"/>
      <family val="1"/>
    </font>
    <font>
      <sz val="13"/>
      <name val="ＭＳ 明朝"/>
      <family val="1"/>
    </font>
    <font>
      <sz val="8.5"/>
      <name val="ＭＳ 明朝"/>
      <family val="1"/>
    </font>
    <font>
      <sz val="11"/>
      <color indexed="10"/>
      <name val="ＭＳ 明朝"/>
      <family val="1"/>
    </font>
    <font>
      <b/>
      <sz val="18"/>
      <name val="ＭＳ ゴシック"/>
      <family val="3"/>
    </font>
    <font>
      <b/>
      <sz val="16"/>
      <name val="ＭＳ 明朝"/>
      <family val="1"/>
    </font>
    <font>
      <sz val="9"/>
      <name val="ＭＳ Ｐ明朝"/>
      <family val="1"/>
    </font>
    <font>
      <sz val="9"/>
      <name val="ＭＳ Ｐゴシック"/>
      <family val="3"/>
    </font>
    <font>
      <sz val="12"/>
      <name val="ＭＳ Ｐゴシック"/>
      <family val="3"/>
    </font>
    <font>
      <sz val="10.5"/>
      <name val="Arial Narrow"/>
      <family val="2"/>
    </font>
    <font>
      <sz val="11.5"/>
      <name val="ＭＳ Ｐゴシック"/>
      <family val="3"/>
    </font>
    <font>
      <sz val="13.5"/>
      <name val="ＭＳ 明朝"/>
      <family val="1"/>
    </font>
    <font>
      <sz val="14"/>
      <name val="Terminal"/>
      <family val="3"/>
    </font>
    <font>
      <sz val="11"/>
      <color indexed="8"/>
      <name val="ＭＳ 明朝"/>
      <family val="1"/>
    </font>
    <font>
      <sz val="9"/>
      <name val="ＭＳ ゴシック"/>
      <family val="3"/>
    </font>
    <font>
      <u val="single"/>
      <sz val="14"/>
      <color indexed="12"/>
      <name val="Terminal"/>
      <family val="3"/>
    </font>
    <font>
      <u val="single"/>
      <sz val="14"/>
      <color indexed="36"/>
      <name val="Terminal"/>
      <family val="3"/>
    </font>
    <font>
      <sz val="11"/>
      <color indexed="8"/>
      <name val="ＭＳ ゴシック"/>
      <family val="3"/>
    </font>
    <font>
      <b/>
      <sz val="14"/>
      <name val="ＭＳ Ｐゴシック"/>
      <family val="3"/>
    </font>
    <font>
      <sz val="11.5"/>
      <name val="ＭＳ 明朝"/>
      <family val="1"/>
    </font>
    <font>
      <sz val="12"/>
      <color indexed="8"/>
      <name val="ＭＳ 明朝"/>
      <family val="1"/>
    </font>
    <font>
      <sz val="11"/>
      <color indexed="8"/>
      <name val="ＭＳ Ｐゴシック"/>
      <family val="3"/>
    </font>
    <font>
      <sz val="11.5"/>
      <name val="ＭＳ ゴシック"/>
      <family val="3"/>
    </font>
    <font>
      <b/>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style="medium"/>
    </border>
    <border>
      <left style="thin"/>
      <right style="thin"/>
      <top>
        <color indexed="63"/>
      </top>
      <bottom style="thin"/>
    </border>
    <border>
      <left>
        <color indexed="63"/>
      </left>
      <right style="thin"/>
      <top>
        <color indexed="63"/>
      </top>
      <bottom style="thin"/>
    </border>
    <border>
      <left style="thin"/>
      <right>
        <color indexed="63"/>
      </right>
      <top>
        <color indexed="63"/>
      </top>
      <bottom style="medium"/>
    </border>
    <border>
      <left style="medium"/>
      <right style="thin"/>
      <top style="medium"/>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color indexed="63"/>
      </bottom>
    </border>
    <border>
      <left>
        <color indexed="63"/>
      </left>
      <right style="thin"/>
      <top style="medium"/>
      <bottom style="thin"/>
    </border>
    <border>
      <left>
        <color indexed="63"/>
      </left>
      <right>
        <color indexed="63"/>
      </right>
      <top style="medium"/>
      <bottom style="thin"/>
    </border>
    <border>
      <left style="thin"/>
      <right>
        <color indexed="63"/>
      </right>
      <top style="thin"/>
      <bottom>
        <color indexed="63"/>
      </bottom>
    </border>
    <border>
      <left>
        <color indexed="63"/>
      </left>
      <right style="thin"/>
      <top style="medium"/>
      <bottom>
        <color indexed="63"/>
      </bottom>
    </border>
    <border>
      <left style="thin"/>
      <right style="thin"/>
      <top style="medium"/>
      <bottom style="thin"/>
    </border>
    <border>
      <left style="thin"/>
      <right>
        <color indexed="63"/>
      </right>
      <top style="medium"/>
      <bottom style="thin"/>
    </border>
    <border>
      <left>
        <color indexed="63"/>
      </left>
      <right>
        <color indexed="63"/>
      </right>
      <top style="medium"/>
      <bottom>
        <color indexed="63"/>
      </bottom>
    </border>
    <border>
      <left style="thin"/>
      <right style="medium"/>
      <top style="medium"/>
      <bottom style="thin"/>
    </border>
    <border>
      <left>
        <color indexed="63"/>
      </left>
      <right>
        <color indexed="63"/>
      </right>
      <top style="thin"/>
      <bottom style="thin"/>
    </border>
    <border>
      <left>
        <color indexed="63"/>
      </left>
      <right style="thin"/>
      <top style="thin"/>
      <bottom style="thin"/>
    </border>
    <border>
      <left style="thin"/>
      <right>
        <color indexed="63"/>
      </right>
      <top style="medium"/>
      <bottom>
        <color indexed="63"/>
      </bottom>
    </border>
    <border>
      <left style="thin"/>
      <right style="thin"/>
      <top style="medium"/>
      <bottom>
        <color indexed="63"/>
      </bottom>
    </border>
    <border>
      <left style="medium"/>
      <right style="thin"/>
      <top>
        <color indexed="63"/>
      </top>
      <bottom style="thin"/>
    </border>
    <border>
      <left style="medium"/>
      <right>
        <color indexed="63"/>
      </right>
      <top>
        <color indexed="63"/>
      </top>
      <bottom style="medium"/>
    </border>
    <border>
      <left style="medium"/>
      <right style="thin"/>
      <top>
        <color indexed="63"/>
      </top>
      <bottom>
        <color indexed="63"/>
      </bottom>
    </border>
    <border>
      <left style="thin"/>
      <right style="medium"/>
      <top style="thin"/>
      <bottom>
        <color indexed="63"/>
      </bottom>
    </border>
    <border>
      <left style="thin"/>
      <right style="medium"/>
      <top>
        <color indexed="63"/>
      </top>
      <bottom>
        <color indexed="63"/>
      </bottom>
    </border>
    <border>
      <left style="thin"/>
      <right style="medium"/>
      <top>
        <color indexed="63"/>
      </top>
      <bottom style="thin"/>
    </border>
    <border>
      <left>
        <color indexed="63"/>
      </left>
      <right style="medium"/>
      <top>
        <color indexed="63"/>
      </top>
      <bottom style="medium"/>
    </border>
    <border>
      <left style="medium"/>
      <right style="thin"/>
      <top style="thin"/>
      <bottom>
        <color indexed="63"/>
      </bottom>
    </border>
    <border>
      <left style="medium"/>
      <right>
        <color indexed="63"/>
      </right>
      <top>
        <color indexed="63"/>
      </top>
      <bottom>
        <color indexed="63"/>
      </bottom>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7" fillId="0" borderId="0" applyNumberFormat="0" applyFill="0" applyBorder="0" applyAlignment="0" applyProtection="0"/>
    <xf numFmtId="0" fontId="68" fillId="26" borderId="1" applyNumberFormat="0" applyAlignment="0" applyProtection="0"/>
    <xf numFmtId="0" fontId="69" fillId="27" borderId="0" applyNumberFormat="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0" fillId="28" borderId="2" applyNumberFormat="0" applyFont="0" applyAlignment="0" applyProtection="0"/>
    <xf numFmtId="0" fontId="70" fillId="0" borderId="3" applyNumberFormat="0" applyFill="0" applyAlignment="0" applyProtection="0"/>
    <xf numFmtId="0" fontId="71" fillId="29" borderId="0" applyNumberFormat="0" applyBorder="0" applyAlignment="0" applyProtection="0"/>
    <xf numFmtId="0" fontId="72" fillId="30" borderId="4" applyNumberFormat="0" applyAlignment="0" applyProtection="0"/>
    <xf numFmtId="0" fontId="7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74" fillId="0" borderId="5" applyNumberFormat="0" applyFill="0" applyAlignment="0" applyProtection="0"/>
    <xf numFmtId="0" fontId="75" fillId="0" borderId="6" applyNumberFormat="0" applyFill="0" applyAlignment="0" applyProtection="0"/>
    <xf numFmtId="0" fontId="76" fillId="0" borderId="7" applyNumberFormat="0" applyFill="0" applyAlignment="0" applyProtection="0"/>
    <xf numFmtId="0" fontId="76" fillId="0" borderId="0" applyNumberFormat="0" applyFill="0" applyBorder="0" applyAlignment="0" applyProtection="0"/>
    <xf numFmtId="0" fontId="77" fillId="0" borderId="8" applyNumberFormat="0" applyFill="0" applyAlignment="0" applyProtection="0"/>
    <xf numFmtId="0" fontId="78" fillId="30" borderId="9" applyNumberFormat="0" applyAlignment="0" applyProtection="0"/>
    <xf numFmtId="0" fontId="7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0" fillId="31" borderId="4" applyNumberFormat="0" applyAlignment="0" applyProtection="0"/>
    <xf numFmtId="0" fontId="0" fillId="0" borderId="0">
      <alignment vertical="center"/>
      <protection/>
    </xf>
    <xf numFmtId="0" fontId="36" fillId="0" borderId="0">
      <alignment/>
      <protection/>
    </xf>
    <xf numFmtId="0" fontId="36" fillId="0" borderId="0">
      <alignment/>
      <protection/>
    </xf>
    <xf numFmtId="0" fontId="36"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40" fillId="0" borderId="0" applyNumberFormat="0" applyFill="0" applyBorder="0" applyAlignment="0" applyProtection="0"/>
    <xf numFmtId="0" fontId="81" fillId="32" borderId="0" applyNumberFormat="0" applyBorder="0" applyAlignment="0" applyProtection="0"/>
  </cellStyleXfs>
  <cellXfs count="673">
    <xf numFmtId="0" fontId="0" fillId="0" borderId="0" xfId="0" applyAlignment="1">
      <alignment/>
    </xf>
    <xf numFmtId="0" fontId="0" fillId="0" borderId="0" xfId="0" applyFill="1" applyBorder="1" applyAlignment="1">
      <alignment/>
    </xf>
    <xf numFmtId="0" fontId="5" fillId="0" borderId="0" xfId="0" applyFont="1" applyFill="1" applyAlignment="1">
      <alignment vertical="center"/>
    </xf>
    <xf numFmtId="0" fontId="7" fillId="0" borderId="0" xfId="0" applyFont="1" applyFill="1" applyAlignment="1">
      <alignment vertical="center"/>
    </xf>
    <xf numFmtId="0" fontId="0" fillId="0" borderId="0" xfId="0" applyFill="1" applyAlignment="1">
      <alignment vertical="center"/>
    </xf>
    <xf numFmtId="0" fontId="5" fillId="0" borderId="0" xfId="0" applyFont="1" applyFill="1" applyBorder="1" applyAlignment="1">
      <alignment vertical="center"/>
    </xf>
    <xf numFmtId="0" fontId="2" fillId="0" borderId="0" xfId="0" applyFont="1" applyFill="1" applyBorder="1" applyAlignment="1">
      <alignment vertical="center"/>
    </xf>
    <xf numFmtId="0" fontId="2" fillId="0" borderId="0" xfId="66" applyFont="1" applyFill="1" applyBorder="1" applyAlignment="1">
      <alignment vertical="center"/>
      <protection/>
    </xf>
    <xf numFmtId="0" fontId="2" fillId="0" borderId="0" xfId="66" applyFont="1" applyFill="1" applyBorder="1" applyAlignment="1">
      <alignment horizontal="center" vertical="center" wrapText="1" shrinkToFit="1"/>
      <protection/>
    </xf>
    <xf numFmtId="0" fontId="2" fillId="0" borderId="0" xfId="66" applyFont="1" applyFill="1" applyBorder="1" applyAlignment="1">
      <alignment horizontal="center" vertical="center"/>
      <protection/>
    </xf>
    <xf numFmtId="0" fontId="8" fillId="0" borderId="0" xfId="0" applyFont="1" applyFill="1" applyBorder="1" applyAlignment="1">
      <alignment vertical="center"/>
    </xf>
    <xf numFmtId="0" fontId="2" fillId="0" borderId="0" xfId="0" applyFont="1" applyFill="1" applyAlignment="1">
      <alignment vertical="center"/>
    </xf>
    <xf numFmtId="0" fontId="2" fillId="0" borderId="10" xfId="0" applyFont="1" applyFill="1" applyBorder="1" applyAlignment="1">
      <alignment vertical="center"/>
    </xf>
    <xf numFmtId="0" fontId="2" fillId="0" borderId="11" xfId="0" applyFont="1" applyFill="1" applyBorder="1" applyAlignment="1">
      <alignment horizontal="center" vertical="center"/>
    </xf>
    <xf numFmtId="0" fontId="2" fillId="0" borderId="0" xfId="0" applyFont="1" applyFill="1" applyAlignment="1">
      <alignment horizontal="center" vertical="center" wrapText="1"/>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0" xfId="0" applyFont="1" applyFill="1" applyAlignment="1">
      <alignment horizontal="center" vertical="center"/>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xf>
    <xf numFmtId="0" fontId="2" fillId="0" borderId="0" xfId="0" applyFont="1" applyFill="1" applyBorder="1" applyAlignment="1">
      <alignment horizontal="right" vertical="center"/>
    </xf>
    <xf numFmtId="0" fontId="2" fillId="0" borderId="17" xfId="0" applyFont="1" applyFill="1" applyBorder="1" applyAlignment="1">
      <alignment vertical="center"/>
    </xf>
    <xf numFmtId="0" fontId="2" fillId="0" borderId="18" xfId="0" applyFont="1" applyFill="1" applyBorder="1" applyAlignment="1">
      <alignment horizontal="center" vertical="center"/>
    </xf>
    <xf numFmtId="0" fontId="8" fillId="0" borderId="0" xfId="66" applyFont="1" applyFill="1" applyAlignment="1">
      <alignment vertical="center"/>
      <protection/>
    </xf>
    <xf numFmtId="0" fontId="24" fillId="0" borderId="0" xfId="0" applyFont="1" applyFill="1" applyAlignment="1">
      <alignment vertical="center"/>
    </xf>
    <xf numFmtId="0" fontId="2" fillId="0" borderId="10" xfId="66" applyFont="1" applyFill="1" applyBorder="1" applyAlignment="1">
      <alignment vertical="center"/>
      <protection/>
    </xf>
    <xf numFmtId="0" fontId="2" fillId="0" borderId="0" xfId="66" applyFont="1" applyFill="1" applyAlignment="1">
      <alignment vertical="center"/>
      <protection/>
    </xf>
    <xf numFmtId="0" fontId="2" fillId="0" borderId="0" xfId="66" applyFont="1" applyFill="1" applyBorder="1" applyAlignment="1">
      <alignment horizontal="center" vertical="center" textRotation="255"/>
      <protection/>
    </xf>
    <xf numFmtId="0" fontId="2" fillId="0" borderId="11" xfId="66" applyFont="1" applyFill="1" applyBorder="1" applyAlignment="1">
      <alignment horizontal="center" vertical="center"/>
      <protection/>
    </xf>
    <xf numFmtId="0" fontId="8" fillId="0" borderId="0" xfId="0" applyFont="1" applyFill="1" applyAlignment="1">
      <alignment vertical="center"/>
    </xf>
    <xf numFmtId="0" fontId="2" fillId="0" borderId="19"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5" fillId="0" borderId="0" xfId="66" applyFont="1" applyFill="1" applyAlignment="1">
      <alignment vertical="center"/>
      <protection/>
    </xf>
    <xf numFmtId="0" fontId="22" fillId="0" borderId="0" xfId="0" applyFont="1" applyFill="1" applyAlignment="1">
      <alignment vertical="center"/>
    </xf>
    <xf numFmtId="0" fontId="0" fillId="0" borderId="0" xfId="0" applyFill="1" applyAlignment="1">
      <alignment horizontal="center" vertical="center"/>
    </xf>
    <xf numFmtId="0" fontId="19" fillId="0" borderId="0" xfId="0" applyFont="1" applyFill="1" applyAlignment="1">
      <alignment vertical="center"/>
    </xf>
    <xf numFmtId="0" fontId="8" fillId="0" borderId="0" xfId="66" applyFont="1" applyFill="1" applyAlignment="1">
      <alignment horizontal="center" vertical="center"/>
      <protection/>
    </xf>
    <xf numFmtId="0" fontId="8" fillId="0" borderId="10" xfId="0" applyFont="1" applyFill="1" applyBorder="1" applyAlignment="1">
      <alignment vertical="center"/>
    </xf>
    <xf numFmtId="176" fontId="2" fillId="0" borderId="21" xfId="0" applyNumberFormat="1" applyFont="1" applyFill="1" applyBorder="1" applyAlignment="1">
      <alignment vertical="center"/>
    </xf>
    <xf numFmtId="176" fontId="2" fillId="0" borderId="10" xfId="0" applyNumberFormat="1" applyFont="1" applyFill="1" applyBorder="1" applyAlignment="1">
      <alignment vertical="center"/>
    </xf>
    <xf numFmtId="0" fontId="19" fillId="0" borderId="0" xfId="0" applyFont="1" applyFill="1" applyBorder="1" applyAlignment="1">
      <alignment vertical="center"/>
    </xf>
    <xf numFmtId="0" fontId="20" fillId="0" borderId="0" xfId="68" applyFont="1" applyFill="1" applyAlignment="1">
      <alignment vertical="center"/>
      <protection/>
    </xf>
    <xf numFmtId="0" fontId="2" fillId="0" borderId="22" xfId="68" applyFont="1" applyFill="1" applyBorder="1" applyAlignment="1">
      <alignment horizontal="center" vertical="center" wrapText="1"/>
      <protection/>
    </xf>
    <xf numFmtId="0" fontId="2" fillId="0" borderId="0" xfId="68" applyFont="1" applyFill="1" applyAlignment="1">
      <alignment vertical="center"/>
      <protection/>
    </xf>
    <xf numFmtId="0" fontId="4" fillId="0" borderId="0" xfId="67" applyFont="1" applyFill="1" applyAlignment="1">
      <alignment vertical="center"/>
      <protection/>
    </xf>
    <xf numFmtId="0" fontId="8" fillId="0" borderId="0" xfId="67" applyFont="1" applyFill="1" applyAlignment="1">
      <alignment vertical="center"/>
      <protection/>
    </xf>
    <xf numFmtId="0" fontId="0" fillId="0" borderId="0" xfId="0" applyFill="1" applyAlignment="1">
      <alignment/>
    </xf>
    <xf numFmtId="49" fontId="6" fillId="0" borderId="0" xfId="0" applyNumberFormat="1" applyFont="1" applyFill="1" applyBorder="1" applyAlignment="1">
      <alignment vertical="center"/>
    </xf>
    <xf numFmtId="49" fontId="6" fillId="0" borderId="0" xfId="0" applyNumberFormat="1" applyFont="1" applyFill="1" applyAlignment="1">
      <alignment vertical="center"/>
    </xf>
    <xf numFmtId="0" fontId="2" fillId="0" borderId="0" xfId="0" applyFont="1" applyFill="1" applyAlignment="1">
      <alignment/>
    </xf>
    <xf numFmtId="49" fontId="19" fillId="0" borderId="10" xfId="0" applyNumberFormat="1" applyFont="1" applyFill="1" applyBorder="1" applyAlignment="1">
      <alignment horizontal="left" vertical="center"/>
    </xf>
    <xf numFmtId="49" fontId="5" fillId="0" borderId="13" xfId="0" applyNumberFormat="1" applyFont="1" applyFill="1" applyBorder="1" applyAlignment="1">
      <alignment horizontal="center" vertical="center" wrapText="1"/>
    </xf>
    <xf numFmtId="49" fontId="5" fillId="0" borderId="0" xfId="0" applyNumberFormat="1" applyFont="1" applyFill="1" applyBorder="1" applyAlignment="1">
      <alignment horizontal="center" vertical="center" wrapText="1"/>
    </xf>
    <xf numFmtId="49" fontId="5" fillId="0" borderId="11" xfId="0" applyNumberFormat="1" applyFont="1" applyFill="1" applyBorder="1" applyAlignment="1">
      <alignment horizontal="center" vertical="center" wrapText="1"/>
    </xf>
    <xf numFmtId="0" fontId="2" fillId="0" borderId="11" xfId="0" applyFont="1" applyFill="1" applyBorder="1" applyAlignment="1">
      <alignment horizontal="left" vertical="center" wrapText="1"/>
    </xf>
    <xf numFmtId="0" fontId="2" fillId="0" borderId="0" xfId="0" applyFont="1" applyFill="1" applyBorder="1" applyAlignment="1">
      <alignment horizontal="left" vertical="center"/>
    </xf>
    <xf numFmtId="0" fontId="2" fillId="0" borderId="11" xfId="0" applyFont="1" applyFill="1" applyBorder="1" applyAlignment="1">
      <alignment horizontal="left" vertical="center" shrinkToFit="1"/>
    </xf>
    <xf numFmtId="0" fontId="2" fillId="0" borderId="0" xfId="0" applyFont="1" applyFill="1" applyBorder="1" applyAlignment="1">
      <alignment vertical="center" wrapText="1"/>
    </xf>
    <xf numFmtId="0" fontId="20" fillId="0" borderId="11" xfId="0" applyFont="1" applyFill="1" applyBorder="1" applyAlignment="1">
      <alignment horizontal="left" vertical="center" wrapText="1"/>
    </xf>
    <xf numFmtId="0" fontId="0" fillId="0" borderId="0" xfId="0" applyFill="1" applyBorder="1" applyAlignment="1">
      <alignment vertical="center"/>
    </xf>
    <xf numFmtId="0" fontId="0" fillId="0" borderId="10" xfId="0" applyFill="1" applyBorder="1" applyAlignment="1">
      <alignment vertical="center"/>
    </xf>
    <xf numFmtId="0" fontId="2" fillId="0" borderId="11" xfId="0" applyFont="1" applyFill="1" applyBorder="1" applyAlignment="1">
      <alignment vertical="center" wrapText="1"/>
    </xf>
    <xf numFmtId="49" fontId="2" fillId="0" borderId="0" xfId="0" applyNumberFormat="1" applyFont="1" applyFill="1" applyBorder="1" applyAlignment="1">
      <alignment vertical="center"/>
    </xf>
    <xf numFmtId="49" fontId="2" fillId="0" borderId="10" xfId="0" applyNumberFormat="1" applyFont="1" applyFill="1" applyBorder="1" applyAlignment="1">
      <alignment vertical="center"/>
    </xf>
    <xf numFmtId="49" fontId="2" fillId="0" borderId="18" xfId="0" applyNumberFormat="1" applyFont="1" applyFill="1" applyBorder="1" applyAlignment="1">
      <alignment vertical="center"/>
    </xf>
    <xf numFmtId="0" fontId="10" fillId="0" borderId="0" xfId="0" applyFont="1" applyFill="1" applyAlignment="1">
      <alignment/>
    </xf>
    <xf numFmtId="49" fontId="5" fillId="0" borderId="0" xfId="0" applyNumberFormat="1" applyFont="1" applyFill="1" applyBorder="1" applyAlignment="1">
      <alignment vertical="center"/>
    </xf>
    <xf numFmtId="0" fontId="2" fillId="0" borderId="17" xfId="0" applyFont="1" applyFill="1" applyBorder="1" applyAlignment="1">
      <alignment horizontal="center" wrapText="1"/>
    </xf>
    <xf numFmtId="0" fontId="2" fillId="0" borderId="0" xfId="0" applyFont="1" applyFill="1" applyBorder="1" applyAlignment="1">
      <alignment horizontal="center" wrapText="1"/>
    </xf>
    <xf numFmtId="0" fontId="2" fillId="0" borderId="0" xfId="0" applyFont="1" applyFill="1" applyBorder="1" applyAlignment="1">
      <alignment horizontal="center" textRotation="255" wrapText="1"/>
    </xf>
    <xf numFmtId="0" fontId="2" fillId="0" borderId="0" xfId="0" applyFont="1" applyFill="1" applyBorder="1" applyAlignment="1">
      <alignment/>
    </xf>
    <xf numFmtId="0" fontId="17" fillId="0" borderId="0" xfId="0" applyFont="1" applyFill="1" applyAlignment="1">
      <alignment vertical="center"/>
    </xf>
    <xf numFmtId="0" fontId="2" fillId="0" borderId="10" xfId="0" applyFont="1" applyFill="1" applyBorder="1" applyAlignment="1">
      <alignment/>
    </xf>
    <xf numFmtId="0" fontId="27" fillId="0" borderId="10" xfId="0" applyFont="1" applyFill="1" applyBorder="1" applyAlignment="1">
      <alignment/>
    </xf>
    <xf numFmtId="0" fontId="2" fillId="0" borderId="0" xfId="0" applyFont="1" applyFill="1" applyBorder="1" applyAlignment="1">
      <alignment/>
    </xf>
    <xf numFmtId="0" fontId="2" fillId="0" borderId="11" xfId="0" applyFont="1" applyFill="1" applyBorder="1" applyAlignment="1">
      <alignment horizontal="left" wrapText="1"/>
    </xf>
    <xf numFmtId="0" fontId="2" fillId="0" borderId="0" xfId="0" applyFont="1" applyFill="1" applyAlignment="1">
      <alignment/>
    </xf>
    <xf numFmtId="0" fontId="2" fillId="0" borderId="11" xfId="0" applyFont="1" applyFill="1" applyBorder="1" applyAlignment="1">
      <alignment/>
    </xf>
    <xf numFmtId="0" fontId="12" fillId="0" borderId="0" xfId="0" applyFont="1" applyFill="1" applyAlignment="1">
      <alignment/>
    </xf>
    <xf numFmtId="0" fontId="19" fillId="0" borderId="0" xfId="0" applyFont="1" applyFill="1" applyBorder="1" applyAlignment="1">
      <alignment/>
    </xf>
    <xf numFmtId="0" fontId="19" fillId="0" borderId="0" xfId="0" applyFont="1" applyFill="1" applyAlignment="1">
      <alignment/>
    </xf>
    <xf numFmtId="0" fontId="2" fillId="0" borderId="10" xfId="0" applyFont="1" applyFill="1" applyBorder="1" applyAlignment="1">
      <alignment horizontal="center" vertical="center"/>
    </xf>
    <xf numFmtId="0" fontId="27" fillId="0" borderId="10" xfId="0" applyFont="1" applyFill="1" applyBorder="1" applyAlignment="1">
      <alignment vertical="center"/>
    </xf>
    <xf numFmtId="0" fontId="2" fillId="0" borderId="23" xfId="0" applyFont="1" applyFill="1" applyBorder="1" applyAlignment="1">
      <alignment vertical="center" textRotation="255"/>
    </xf>
    <xf numFmtId="0" fontId="2" fillId="0" borderId="0" xfId="0" applyFont="1" applyFill="1" applyBorder="1" applyAlignment="1">
      <alignment horizontal="center" vertical="center" wrapText="1"/>
    </xf>
    <xf numFmtId="0" fontId="2" fillId="0" borderId="17" xfId="0" applyFont="1" applyFill="1" applyBorder="1" applyAlignment="1">
      <alignment vertical="center" textRotation="255" wrapText="1"/>
    </xf>
    <xf numFmtId="0" fontId="2" fillId="0" borderId="24" xfId="0" applyFont="1" applyFill="1" applyBorder="1" applyAlignment="1">
      <alignment horizontal="center" vertical="center" wrapText="1"/>
    </xf>
    <xf numFmtId="0" fontId="2" fillId="0" borderId="24" xfId="0" applyFont="1" applyFill="1" applyBorder="1" applyAlignment="1">
      <alignment vertical="center"/>
    </xf>
    <xf numFmtId="0" fontId="2" fillId="0" borderId="23" xfId="0" applyFont="1" applyFill="1" applyBorder="1" applyAlignment="1">
      <alignment horizontal="center" vertical="distributed" textRotation="255" wrapText="1"/>
    </xf>
    <xf numFmtId="0" fontId="2" fillId="0" borderId="23" xfId="0" applyFont="1" applyFill="1" applyBorder="1" applyAlignment="1">
      <alignment horizontal="center" vertical="top" wrapText="1"/>
    </xf>
    <xf numFmtId="0" fontId="2" fillId="0" borderId="23" xfId="0" applyFont="1" applyFill="1" applyBorder="1" applyAlignment="1">
      <alignment horizontal="center" vertical="distributed" wrapText="1"/>
    </xf>
    <xf numFmtId="37" fontId="2" fillId="0" borderId="0" xfId="0" applyNumberFormat="1" applyFont="1" applyFill="1" applyBorder="1" applyAlignment="1">
      <alignment/>
    </xf>
    <xf numFmtId="0" fontId="2" fillId="0" borderId="23" xfId="0" applyFont="1" applyFill="1" applyBorder="1" applyAlignment="1">
      <alignment horizontal="center" vertical="center" textRotation="255" wrapText="1"/>
    </xf>
    <xf numFmtId="0" fontId="2" fillId="0" borderId="19" xfId="0" applyFont="1" applyFill="1" applyBorder="1" applyAlignment="1">
      <alignment horizontal="center" vertical="center" textRotation="255" wrapText="1"/>
    </xf>
    <xf numFmtId="0" fontId="2" fillId="0" borderId="20" xfId="0" applyFont="1" applyFill="1" applyBorder="1" applyAlignment="1">
      <alignment horizontal="center" vertical="center" textRotation="255" wrapText="1"/>
    </xf>
    <xf numFmtId="0" fontId="2" fillId="0" borderId="13" xfId="0" applyFont="1" applyFill="1" applyBorder="1" applyAlignment="1">
      <alignment horizontal="center" vertical="center" textRotation="255" wrapText="1"/>
    </xf>
    <xf numFmtId="0" fontId="2" fillId="0" borderId="12" xfId="0" applyFont="1" applyFill="1" applyBorder="1" applyAlignment="1">
      <alignment vertical="center"/>
    </xf>
    <xf numFmtId="37" fontId="2" fillId="0" borderId="0" xfId="0" applyNumberFormat="1" applyFont="1" applyFill="1" applyBorder="1" applyAlignment="1">
      <alignment vertical="center"/>
    </xf>
    <xf numFmtId="0" fontId="2" fillId="0" borderId="25" xfId="0" applyFont="1" applyFill="1" applyBorder="1" applyAlignment="1">
      <alignment vertical="center"/>
    </xf>
    <xf numFmtId="0" fontId="2" fillId="0" borderId="25" xfId="0" applyFont="1" applyFill="1" applyBorder="1" applyAlignment="1">
      <alignment horizontal="center" vertical="center"/>
    </xf>
    <xf numFmtId="0" fontId="2" fillId="0" borderId="17" xfId="0" applyFont="1" applyFill="1" applyBorder="1" applyAlignment="1">
      <alignment horizontal="right" vertical="center"/>
    </xf>
    <xf numFmtId="37" fontId="2" fillId="0" borderId="0" xfId="0" applyNumberFormat="1" applyFont="1" applyFill="1" applyBorder="1" applyAlignment="1">
      <alignment horizontal="right" vertical="center"/>
    </xf>
    <xf numFmtId="37" fontId="2" fillId="0" borderId="17" xfId="0" applyNumberFormat="1" applyFont="1" applyFill="1" applyBorder="1" applyAlignment="1">
      <alignment horizontal="right" vertical="center"/>
    </xf>
    <xf numFmtId="0" fontId="2" fillId="0" borderId="0" xfId="0" applyFont="1" applyFill="1" applyAlignment="1">
      <alignment horizontal="center"/>
    </xf>
    <xf numFmtId="0" fontId="8" fillId="0" borderId="0" xfId="69" applyFont="1" applyFill="1" applyBorder="1" applyAlignment="1">
      <alignment vertical="center"/>
      <protection/>
    </xf>
    <xf numFmtId="0" fontId="2" fillId="0" borderId="0" xfId="0" applyFont="1" applyFill="1" applyBorder="1" applyAlignment="1">
      <alignment vertical="center" textRotation="255"/>
    </xf>
    <xf numFmtId="0" fontId="23" fillId="0" borderId="10"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20" xfId="0" applyFont="1" applyFill="1" applyBorder="1" applyAlignment="1">
      <alignment horizontal="center" vertical="center"/>
    </xf>
    <xf numFmtId="0" fontId="15" fillId="0" borderId="0" xfId="0" applyFont="1" applyFill="1" applyAlignment="1">
      <alignment vertical="center"/>
    </xf>
    <xf numFmtId="0" fontId="6" fillId="0" borderId="10" xfId="0" applyFont="1" applyFill="1" applyBorder="1" applyAlignment="1">
      <alignment vertical="center"/>
    </xf>
    <xf numFmtId="0" fontId="5" fillId="0" borderId="10" xfId="0" applyFont="1" applyFill="1" applyBorder="1" applyAlignment="1">
      <alignment vertical="center" wrapText="1"/>
    </xf>
    <xf numFmtId="0" fontId="5" fillId="0" borderId="10" xfId="0" applyFont="1" applyFill="1" applyBorder="1" applyAlignment="1">
      <alignment vertical="center"/>
    </xf>
    <xf numFmtId="0" fontId="2" fillId="0" borderId="13" xfId="0" applyFont="1" applyFill="1" applyBorder="1" applyAlignment="1">
      <alignment horizontal="center" vertical="center"/>
    </xf>
    <xf numFmtId="0" fontId="2" fillId="0" borderId="26" xfId="0" applyFont="1" applyFill="1" applyBorder="1" applyAlignment="1">
      <alignment horizontal="center" vertical="center"/>
    </xf>
    <xf numFmtId="0" fontId="2" fillId="0" borderId="25" xfId="0" applyFont="1" applyFill="1" applyBorder="1" applyAlignment="1">
      <alignment horizontal="center" vertical="center" textRotation="255"/>
    </xf>
    <xf numFmtId="0" fontId="2" fillId="0" borderId="16" xfId="0" applyFont="1" applyFill="1" applyBorder="1" applyAlignment="1">
      <alignment vertical="center" wrapText="1"/>
    </xf>
    <xf numFmtId="0" fontId="2" fillId="0" borderId="0" xfId="0" applyFont="1" applyFill="1" applyBorder="1" applyAlignment="1">
      <alignment horizontal="center" vertical="center" textRotation="255"/>
    </xf>
    <xf numFmtId="0" fontId="2" fillId="0" borderId="0" xfId="0" applyFont="1" applyFill="1" applyBorder="1" applyAlignment="1">
      <alignment horizontal="distributed" vertical="center" wrapText="1"/>
    </xf>
    <xf numFmtId="0" fontId="2" fillId="0" borderId="18" xfId="0" applyFont="1" applyFill="1" applyBorder="1" applyAlignment="1">
      <alignment vertical="center" wrapText="1"/>
    </xf>
    <xf numFmtId="0" fontId="16" fillId="0" borderId="0" xfId="69" applyFont="1" applyFill="1" applyAlignment="1">
      <alignment vertical="center"/>
      <protection/>
    </xf>
    <xf numFmtId="0" fontId="8" fillId="0" borderId="10" xfId="0" applyFont="1" applyFill="1" applyBorder="1" applyAlignment="1">
      <alignment horizontal="center" vertical="center"/>
    </xf>
    <xf numFmtId="0" fontId="8" fillId="0" borderId="0" xfId="69" applyFont="1" applyFill="1" applyAlignment="1">
      <alignment vertical="center"/>
      <protection/>
    </xf>
    <xf numFmtId="0" fontId="2" fillId="0" borderId="20" xfId="69" applyFont="1" applyFill="1" applyBorder="1" applyAlignment="1">
      <alignment horizontal="center" vertical="center" wrapText="1"/>
      <protection/>
    </xf>
    <xf numFmtId="0" fontId="20" fillId="0" borderId="0" xfId="69" applyFont="1" applyFill="1" applyAlignment="1">
      <alignment horizontal="center" vertical="center"/>
      <protection/>
    </xf>
    <xf numFmtId="0" fontId="20" fillId="0" borderId="0" xfId="0" applyFont="1" applyFill="1" applyAlignment="1">
      <alignment horizontal="center" vertical="center"/>
    </xf>
    <xf numFmtId="0" fontId="2" fillId="0" borderId="11" xfId="69" applyFont="1" applyFill="1" applyBorder="1" applyAlignment="1">
      <alignment horizontal="center" vertical="center" wrapText="1"/>
      <protection/>
    </xf>
    <xf numFmtId="0" fontId="2" fillId="0" borderId="0" xfId="69" applyFont="1" applyFill="1" applyBorder="1" applyAlignment="1">
      <alignment vertical="center"/>
      <protection/>
    </xf>
    <xf numFmtId="0" fontId="2" fillId="0" borderId="0" xfId="69" applyFont="1" applyFill="1" applyAlignment="1">
      <alignment vertical="center"/>
      <protection/>
    </xf>
    <xf numFmtId="0" fontId="2" fillId="0" borderId="11" xfId="69" applyFont="1" applyFill="1" applyBorder="1" applyAlignment="1">
      <alignment horizontal="center" vertical="center"/>
      <protection/>
    </xf>
    <xf numFmtId="0" fontId="2" fillId="0" borderId="18" xfId="69" applyFont="1" applyFill="1" applyBorder="1" applyAlignment="1">
      <alignment horizontal="center" vertical="center" wrapText="1"/>
      <protection/>
    </xf>
    <xf numFmtId="0" fontId="2" fillId="0" borderId="10" xfId="69" applyFont="1" applyFill="1" applyBorder="1" applyAlignment="1">
      <alignment vertical="center"/>
      <protection/>
    </xf>
    <xf numFmtId="0" fontId="2" fillId="0" borderId="27" xfId="0" applyFont="1" applyFill="1" applyBorder="1" applyAlignment="1">
      <alignment horizontal="center" vertical="center"/>
    </xf>
    <xf numFmtId="0" fontId="2" fillId="0" borderId="13" xfId="0" applyFont="1" applyFill="1" applyBorder="1" applyAlignment="1">
      <alignment horizontal="center" vertical="center" textRotation="255"/>
    </xf>
    <xf numFmtId="0" fontId="2" fillId="0" borderId="20" xfId="0" applyFont="1" applyFill="1" applyBorder="1" applyAlignment="1">
      <alignment vertical="center" wrapText="1"/>
    </xf>
    <xf numFmtId="0" fontId="20" fillId="0" borderId="0" xfId="0" applyFont="1" applyFill="1" applyBorder="1" applyAlignment="1">
      <alignment vertical="center" textRotation="255" wrapText="1" shrinkToFit="1"/>
    </xf>
    <xf numFmtId="0" fontId="20" fillId="0" borderId="13" xfId="0" applyFont="1" applyFill="1" applyBorder="1" applyAlignment="1">
      <alignment vertical="center" textRotation="255" wrapText="1" shrinkToFit="1"/>
    </xf>
    <xf numFmtId="0" fontId="2" fillId="0" borderId="10" xfId="0" applyFont="1" applyFill="1" applyBorder="1" applyAlignment="1">
      <alignment vertical="center" textRotation="255"/>
    </xf>
    <xf numFmtId="0" fontId="2" fillId="0" borderId="0" xfId="0" applyFont="1" applyFill="1" applyAlignment="1">
      <alignment vertical="center" wrapText="1"/>
    </xf>
    <xf numFmtId="0" fontId="2" fillId="0" borderId="19" xfId="0" applyFont="1" applyFill="1" applyBorder="1" applyAlignment="1">
      <alignment horizontal="center" vertical="center"/>
    </xf>
    <xf numFmtId="0" fontId="20" fillId="0" borderId="19" xfId="0" applyFont="1" applyFill="1" applyBorder="1" applyAlignment="1">
      <alignment horizontal="center" vertical="center"/>
    </xf>
    <xf numFmtId="0" fontId="2" fillId="0" borderId="16" xfId="0" applyFont="1" applyFill="1" applyBorder="1" applyAlignment="1">
      <alignment vertical="center"/>
    </xf>
    <xf numFmtId="0" fontId="2" fillId="0" borderId="11" xfId="0" applyFont="1" applyFill="1" applyBorder="1" applyAlignment="1">
      <alignment vertical="center"/>
    </xf>
    <xf numFmtId="0" fontId="2" fillId="0" borderId="11" xfId="0" applyFont="1" applyFill="1" applyBorder="1" applyAlignment="1" quotePrefix="1">
      <alignment horizontal="center" vertical="center"/>
    </xf>
    <xf numFmtId="0" fontId="2" fillId="0" borderId="18" xfId="0" applyFont="1" applyFill="1" applyBorder="1" applyAlignment="1">
      <alignment vertical="center"/>
    </xf>
    <xf numFmtId="0" fontId="19" fillId="0" borderId="0" xfId="0" applyFont="1" applyFill="1" applyAlignment="1">
      <alignment wrapText="1"/>
    </xf>
    <xf numFmtId="0" fontId="2" fillId="0" borderId="0" xfId="0" applyFont="1" applyFill="1" applyBorder="1" applyAlignment="1">
      <alignment vertical="center" shrinkToFit="1"/>
    </xf>
    <xf numFmtId="0" fontId="8" fillId="0" borderId="0" xfId="0" applyFont="1" applyFill="1" applyBorder="1" applyAlignment="1">
      <alignment vertical="center" shrinkToFit="1"/>
    </xf>
    <xf numFmtId="0" fontId="2" fillId="0" borderId="10" xfId="0" applyFont="1" applyFill="1" applyBorder="1" applyAlignment="1">
      <alignment vertical="center" wrapText="1"/>
    </xf>
    <xf numFmtId="0" fontId="2" fillId="0" borderId="0" xfId="0" applyFont="1" applyFill="1" applyBorder="1" applyAlignment="1">
      <alignment wrapText="1"/>
    </xf>
    <xf numFmtId="0" fontId="2" fillId="0" borderId="25" xfId="0" applyFont="1" applyFill="1" applyBorder="1" applyAlignment="1">
      <alignment horizontal="distributed" vertical="center"/>
    </xf>
    <xf numFmtId="0" fontId="2" fillId="0" borderId="0" xfId="0" applyFont="1" applyFill="1" applyBorder="1" applyAlignment="1">
      <alignment horizontal="distributed" vertical="center"/>
    </xf>
    <xf numFmtId="0" fontId="2" fillId="0" borderId="13" xfId="0" applyFont="1" applyFill="1" applyBorder="1" applyAlignment="1">
      <alignment horizontal="distributed" vertical="center"/>
    </xf>
    <xf numFmtId="0" fontId="2" fillId="0" borderId="20" xfId="0" applyFont="1" applyFill="1" applyBorder="1" applyAlignment="1">
      <alignment vertical="center"/>
    </xf>
    <xf numFmtId="0" fontId="2" fillId="0" borderId="28" xfId="0" applyFont="1" applyFill="1" applyBorder="1" applyAlignment="1">
      <alignment horizontal="center" vertical="center" textRotation="255" shrinkToFit="1"/>
    </xf>
    <xf numFmtId="0" fontId="2" fillId="0" borderId="0" xfId="0" applyFont="1" applyFill="1" applyBorder="1" applyAlignment="1">
      <alignment horizontal="center" vertical="center" textRotation="255" shrinkToFit="1"/>
    </xf>
    <xf numFmtId="0" fontId="2" fillId="0" borderId="25" xfId="0" applyFont="1" applyFill="1" applyBorder="1" applyAlignment="1">
      <alignment horizontal="left" vertical="center"/>
    </xf>
    <xf numFmtId="0" fontId="2" fillId="0" borderId="10" xfId="0" applyFont="1" applyFill="1" applyBorder="1" applyAlignment="1">
      <alignment horizontal="right" vertical="center"/>
    </xf>
    <xf numFmtId="183" fontId="8" fillId="0" borderId="0" xfId="0" applyNumberFormat="1" applyFont="1" applyFill="1" applyAlignment="1">
      <alignment vertical="center"/>
    </xf>
    <xf numFmtId="183" fontId="2" fillId="0" borderId="0" xfId="0" applyNumberFormat="1" applyFont="1" applyFill="1" applyAlignment="1">
      <alignment horizontal="center" vertical="center"/>
    </xf>
    <xf numFmtId="183" fontId="2" fillId="0" borderId="0" xfId="0" applyNumberFormat="1" applyFont="1" applyFill="1" applyAlignment="1">
      <alignment horizontal="center" vertical="center" wrapText="1"/>
    </xf>
    <xf numFmtId="183" fontId="2" fillId="0" borderId="0" xfId="0" applyNumberFormat="1" applyFont="1" applyFill="1" applyAlignment="1">
      <alignment vertical="center"/>
    </xf>
    <xf numFmtId="183" fontId="0" fillId="0" borderId="10" xfId="0" applyNumberFormat="1" applyFont="1" applyFill="1" applyBorder="1" applyAlignment="1">
      <alignment horizontal="center" vertical="center"/>
    </xf>
    <xf numFmtId="183" fontId="13" fillId="0" borderId="21" xfId="0" applyNumberFormat="1" applyFont="1" applyFill="1" applyBorder="1" applyAlignment="1">
      <alignment vertical="center"/>
    </xf>
    <xf numFmtId="183" fontId="13" fillId="0" borderId="10" xfId="0" applyNumberFormat="1" applyFont="1" applyFill="1" applyBorder="1" applyAlignment="1">
      <alignment vertical="center"/>
    </xf>
    <xf numFmtId="183" fontId="11" fillId="0" borderId="0" xfId="0" applyNumberFormat="1" applyFont="1" applyFill="1" applyBorder="1" applyAlignment="1">
      <alignment vertical="center"/>
    </xf>
    <xf numFmtId="183" fontId="29" fillId="0" borderId="0" xfId="0" applyNumberFormat="1" applyFont="1" applyFill="1" applyBorder="1" applyAlignment="1">
      <alignment horizontal="left" vertical="center" wrapText="1"/>
    </xf>
    <xf numFmtId="183" fontId="2" fillId="0" borderId="0" xfId="0" applyNumberFormat="1" applyFont="1" applyFill="1" applyBorder="1" applyAlignment="1">
      <alignment horizontal="center" vertical="center"/>
    </xf>
    <xf numFmtId="183" fontId="2" fillId="0" borderId="13" xfId="0" applyNumberFormat="1" applyFont="1" applyFill="1" applyBorder="1" applyAlignment="1">
      <alignment horizontal="center" vertical="center" wrapText="1"/>
    </xf>
    <xf numFmtId="183" fontId="2" fillId="0" borderId="12" xfId="0" applyNumberFormat="1" applyFont="1" applyFill="1" applyBorder="1" applyAlignment="1">
      <alignment horizontal="center" vertical="center" wrapText="1"/>
    </xf>
    <xf numFmtId="183" fontId="2" fillId="0" borderId="28" xfId="0" applyNumberFormat="1" applyFont="1" applyFill="1" applyBorder="1" applyAlignment="1">
      <alignment horizontal="center" vertical="center" wrapText="1"/>
    </xf>
    <xf numFmtId="183" fontId="2" fillId="0" borderId="0" xfId="0" applyNumberFormat="1" applyFont="1" applyFill="1" applyBorder="1" applyAlignment="1">
      <alignment horizontal="center" vertical="center" wrapText="1"/>
    </xf>
    <xf numFmtId="0" fontId="2" fillId="0" borderId="29" xfId="66" applyFont="1" applyFill="1" applyBorder="1" applyAlignment="1">
      <alignment vertical="center"/>
      <protection/>
    </xf>
    <xf numFmtId="0" fontId="2" fillId="0" borderId="11" xfId="66" applyFont="1" applyFill="1" applyBorder="1" applyAlignment="1">
      <alignment vertical="center"/>
      <protection/>
    </xf>
    <xf numFmtId="0" fontId="2" fillId="0" borderId="20" xfId="66" applyFont="1" applyFill="1" applyBorder="1" applyAlignment="1">
      <alignment vertical="center"/>
      <protection/>
    </xf>
    <xf numFmtId="0" fontId="5" fillId="0" borderId="11" xfId="0" applyFont="1" applyFill="1" applyBorder="1" applyAlignment="1">
      <alignment horizontal="center" vertical="center"/>
    </xf>
    <xf numFmtId="0" fontId="32" fillId="0" borderId="0" xfId="0" applyFont="1" applyFill="1" applyAlignment="1">
      <alignment vertical="center"/>
    </xf>
    <xf numFmtId="0" fontId="32" fillId="0" borderId="0" xfId="0" applyFont="1" applyFill="1" applyAlignment="1">
      <alignment/>
    </xf>
    <xf numFmtId="0" fontId="5" fillId="0" borderId="11" xfId="69" applyFont="1" applyFill="1" applyBorder="1" applyAlignment="1">
      <alignment horizontal="center" vertical="center"/>
      <protection/>
    </xf>
    <xf numFmtId="0" fontId="5" fillId="0" borderId="0" xfId="69" applyFont="1" applyFill="1" applyBorder="1" applyAlignment="1">
      <alignment vertical="center"/>
      <protection/>
    </xf>
    <xf numFmtId="0" fontId="5" fillId="0" borderId="11" xfId="0" applyFont="1" applyFill="1" applyBorder="1" applyAlignment="1" quotePrefix="1">
      <alignment horizontal="center" vertical="center"/>
    </xf>
    <xf numFmtId="0" fontId="33" fillId="0" borderId="0" xfId="0" applyFont="1" applyFill="1" applyBorder="1" applyAlignment="1">
      <alignment vertical="center"/>
    </xf>
    <xf numFmtId="0" fontId="2" fillId="0" borderId="26" xfId="67" applyFont="1" applyFill="1" applyBorder="1" applyAlignment="1">
      <alignment horizontal="center" vertical="center" wrapText="1"/>
      <protection/>
    </xf>
    <xf numFmtId="0" fontId="2" fillId="0" borderId="30" xfId="67" applyFont="1" applyFill="1" applyBorder="1" applyAlignment="1">
      <alignment horizontal="center" vertical="center" wrapText="1"/>
      <protection/>
    </xf>
    <xf numFmtId="0" fontId="2" fillId="0" borderId="31" xfId="67" applyFont="1" applyFill="1" applyBorder="1" applyAlignment="1">
      <alignment horizontal="center" vertical="center" wrapText="1"/>
      <protection/>
    </xf>
    <xf numFmtId="0" fontId="2" fillId="0" borderId="0" xfId="67" applyFont="1" applyFill="1" applyAlignment="1">
      <alignment vertical="center"/>
      <protection/>
    </xf>
    <xf numFmtId="0" fontId="2" fillId="0" borderId="11" xfId="67" applyFont="1" applyFill="1" applyBorder="1" applyAlignment="1">
      <alignment horizontal="center" vertical="center" wrapText="1"/>
      <protection/>
    </xf>
    <xf numFmtId="0" fontId="2" fillId="0" borderId="0" xfId="67" applyFont="1" applyFill="1" applyBorder="1" applyAlignment="1">
      <alignment horizontal="center" vertical="center" wrapText="1"/>
      <protection/>
    </xf>
    <xf numFmtId="0" fontId="2" fillId="0" borderId="11" xfId="67" applyFont="1" applyFill="1" applyBorder="1" applyAlignment="1">
      <alignment horizontal="center" vertical="center"/>
      <protection/>
    </xf>
    <xf numFmtId="0" fontId="2" fillId="0" borderId="0" xfId="67" applyFont="1" applyFill="1" applyBorder="1" applyAlignment="1">
      <alignment vertical="center"/>
      <protection/>
    </xf>
    <xf numFmtId="0" fontId="2" fillId="0" borderId="11" xfId="67" applyFont="1" applyFill="1" applyBorder="1" applyAlignment="1" quotePrefix="1">
      <alignment horizontal="center" vertical="center"/>
      <protection/>
    </xf>
    <xf numFmtId="0" fontId="5" fillId="0" borderId="11" xfId="67" applyFont="1" applyFill="1" applyBorder="1" applyAlignment="1" quotePrefix="1">
      <alignment horizontal="center" vertical="center"/>
      <protection/>
    </xf>
    <xf numFmtId="0" fontId="5" fillId="0" borderId="0" xfId="67" applyFont="1" applyFill="1" applyAlignment="1">
      <alignment vertical="center"/>
      <protection/>
    </xf>
    <xf numFmtId="0" fontId="2" fillId="0" borderId="18" xfId="67" applyFont="1" applyFill="1" applyBorder="1" applyAlignment="1">
      <alignment horizontal="center" vertical="center" wrapText="1"/>
      <protection/>
    </xf>
    <xf numFmtId="0" fontId="2" fillId="0" borderId="10" xfId="67" applyFont="1" applyFill="1" applyBorder="1" applyAlignment="1">
      <alignment horizontal="center" vertical="center" wrapText="1"/>
      <protection/>
    </xf>
    <xf numFmtId="49" fontId="8" fillId="0" borderId="0" xfId="0" applyNumberFormat="1" applyFont="1" applyFill="1" applyBorder="1" applyAlignment="1">
      <alignment vertical="center"/>
    </xf>
    <xf numFmtId="0" fontId="5" fillId="0" borderId="0" xfId="0" applyFont="1" applyFill="1" applyBorder="1" applyAlignment="1">
      <alignment vertical="center" wrapText="1"/>
    </xf>
    <xf numFmtId="0" fontId="5" fillId="0" borderId="0" xfId="0" applyFont="1" applyFill="1" applyAlignment="1">
      <alignment/>
    </xf>
    <xf numFmtId="0" fontId="9" fillId="0" borderId="0" xfId="0" applyFont="1" applyFill="1" applyAlignment="1">
      <alignment horizontal="center" vertical="center"/>
    </xf>
    <xf numFmtId="0" fontId="19" fillId="0" borderId="10" xfId="0" applyFont="1" applyFill="1" applyBorder="1" applyAlignment="1">
      <alignment wrapText="1"/>
    </xf>
    <xf numFmtId="0" fontId="2" fillId="0" borderId="0" xfId="0" applyFont="1" applyFill="1" applyBorder="1" applyAlignment="1">
      <alignment horizontal="distributed" vertical="center" shrinkToFit="1"/>
    </xf>
    <xf numFmtId="0" fontId="5" fillId="0" borderId="0" xfId="0" applyFont="1" applyFill="1" applyBorder="1" applyAlignment="1">
      <alignment horizontal="center" vertical="center" wrapText="1"/>
    </xf>
    <xf numFmtId="0" fontId="21" fillId="0" borderId="0" xfId="0" applyFont="1" applyFill="1" applyBorder="1" applyAlignment="1">
      <alignment horizontal="distributed" vertical="center" shrinkToFit="1"/>
    </xf>
    <xf numFmtId="0" fontId="6" fillId="0" borderId="0" xfId="0" applyFont="1" applyFill="1" applyAlignment="1">
      <alignment vertical="center"/>
    </xf>
    <xf numFmtId="0" fontId="22" fillId="0" borderId="0" xfId="0" applyFont="1" applyFill="1" applyBorder="1" applyAlignment="1">
      <alignment vertical="center"/>
    </xf>
    <xf numFmtId="0" fontId="5" fillId="0" borderId="32" xfId="0" applyFont="1" applyFill="1" applyBorder="1" applyAlignment="1">
      <alignment vertical="center"/>
    </xf>
    <xf numFmtId="0" fontId="2" fillId="0" borderId="11" xfId="0" applyFont="1" applyFill="1" applyBorder="1" applyAlignment="1">
      <alignment horizontal="center"/>
    </xf>
    <xf numFmtId="0" fontId="2" fillId="0" borderId="10" xfId="66" applyFont="1" applyFill="1" applyBorder="1" applyAlignment="1">
      <alignment horizontal="center" vertical="center" textRotation="255"/>
      <protection/>
    </xf>
    <xf numFmtId="0" fontId="2" fillId="0" borderId="10" xfId="66" applyFont="1" applyFill="1" applyBorder="1" applyAlignment="1">
      <alignment horizontal="center" vertical="center"/>
      <protection/>
    </xf>
    <xf numFmtId="0" fontId="0" fillId="0" borderId="0" xfId="0" applyFont="1" applyFill="1" applyAlignment="1">
      <alignment vertical="center"/>
    </xf>
    <xf numFmtId="0" fontId="2" fillId="0" borderId="33" xfId="68" applyFont="1" applyFill="1" applyBorder="1" applyAlignment="1">
      <alignment horizontal="center" vertical="center" wrapText="1"/>
      <protection/>
    </xf>
    <xf numFmtId="49" fontId="35" fillId="0" borderId="0" xfId="0" applyNumberFormat="1" applyFont="1" applyFill="1" applyBorder="1" applyAlignment="1">
      <alignment vertical="center"/>
    </xf>
    <xf numFmtId="49" fontId="19" fillId="0" borderId="0" xfId="0" applyNumberFormat="1" applyFont="1" applyFill="1" applyBorder="1" applyAlignment="1">
      <alignment vertical="center"/>
    </xf>
    <xf numFmtId="0" fontId="10" fillId="0" borderId="32" xfId="0" applyFont="1" applyFill="1" applyBorder="1" applyAlignment="1">
      <alignment vertical="center"/>
    </xf>
    <xf numFmtId="183" fontId="5" fillId="0" borderId="0" xfId="0" applyNumberFormat="1" applyFont="1" applyFill="1" applyAlignment="1">
      <alignment vertical="center"/>
    </xf>
    <xf numFmtId="183" fontId="0" fillId="0" borderId="0" xfId="0" applyNumberFormat="1" applyFont="1" applyFill="1" applyBorder="1" applyAlignment="1">
      <alignment vertical="center"/>
    </xf>
    <xf numFmtId="0" fontId="2" fillId="0" borderId="10" xfId="0" applyFont="1" applyFill="1" applyBorder="1" applyAlignment="1" quotePrefix="1">
      <alignment horizontal="center" vertical="center"/>
    </xf>
    <xf numFmtId="0" fontId="2" fillId="0" borderId="19" xfId="66" applyFont="1" applyFill="1" applyBorder="1" applyAlignment="1">
      <alignment horizontal="center" vertical="center"/>
      <protection/>
    </xf>
    <xf numFmtId="0" fontId="2" fillId="0" borderId="34" xfId="66" applyFont="1" applyFill="1" applyBorder="1" applyAlignment="1">
      <alignment horizontal="center" vertical="center"/>
      <protection/>
    </xf>
    <xf numFmtId="0" fontId="2" fillId="0" borderId="35" xfId="66" applyFont="1" applyFill="1" applyBorder="1" applyAlignment="1">
      <alignment horizontal="center" vertical="center"/>
      <protection/>
    </xf>
    <xf numFmtId="0" fontId="2" fillId="0" borderId="14" xfId="66" applyFont="1" applyFill="1" applyBorder="1" applyAlignment="1">
      <alignment horizontal="center" vertical="center"/>
      <protection/>
    </xf>
    <xf numFmtId="0" fontId="2" fillId="0" borderId="15" xfId="66" applyFont="1" applyFill="1" applyBorder="1" applyAlignment="1">
      <alignment horizontal="center" vertical="center"/>
      <protection/>
    </xf>
    <xf numFmtId="0" fontId="2" fillId="0" borderId="0" xfId="66" applyFont="1" applyFill="1" applyBorder="1" applyAlignment="1">
      <alignment horizontal="center" vertical="center" textRotation="255" wrapText="1"/>
      <protection/>
    </xf>
    <xf numFmtId="0" fontId="2" fillId="0" borderId="11" xfId="66" applyFont="1" applyFill="1" applyBorder="1" applyAlignment="1" quotePrefix="1">
      <alignment horizontal="center" vertical="center"/>
      <protection/>
    </xf>
    <xf numFmtId="0" fontId="5" fillId="0" borderId="11" xfId="66" applyFont="1" applyFill="1" applyBorder="1" applyAlignment="1" quotePrefix="1">
      <alignment horizontal="center" vertical="center"/>
      <protection/>
    </xf>
    <xf numFmtId="0" fontId="2" fillId="0" borderId="18" xfId="66" applyFont="1" applyFill="1" applyBorder="1" applyAlignment="1">
      <alignment vertical="center"/>
      <protection/>
    </xf>
    <xf numFmtId="0" fontId="9" fillId="0" borderId="0" xfId="67" applyFont="1" applyFill="1" applyAlignment="1">
      <alignment vertical="center"/>
      <protection/>
    </xf>
    <xf numFmtId="0" fontId="19" fillId="0" borderId="0" xfId="67" applyFont="1" applyFill="1" applyAlignment="1">
      <alignment vertical="center"/>
      <protection/>
    </xf>
    <xf numFmtId="0" fontId="19" fillId="0" borderId="0" xfId="68" applyFont="1" applyFill="1" applyAlignment="1">
      <alignment vertical="center"/>
      <protection/>
    </xf>
    <xf numFmtId="0" fontId="2" fillId="0" borderId="18" xfId="0" applyFont="1" applyFill="1" applyBorder="1" applyAlignment="1" quotePrefix="1">
      <alignment horizontal="center" vertical="center"/>
    </xf>
    <xf numFmtId="0" fontId="31" fillId="0" borderId="25" xfId="0" applyFont="1" applyFill="1" applyBorder="1" applyAlignment="1">
      <alignment/>
    </xf>
    <xf numFmtId="37" fontId="30" fillId="0" borderId="21" xfId="64" applyNumberFormat="1" applyFont="1" applyBorder="1" applyAlignment="1" applyProtection="1">
      <alignment horizontal="right" vertical="center"/>
      <protection locked="0"/>
    </xf>
    <xf numFmtId="37" fontId="30" fillId="0" borderId="10" xfId="64" applyNumberFormat="1" applyFont="1" applyBorder="1" applyAlignment="1" applyProtection="1">
      <alignment horizontal="right" vertical="center"/>
      <protection/>
    </xf>
    <xf numFmtId="37" fontId="30" fillId="0" borderId="10" xfId="64" applyNumberFormat="1" applyFont="1" applyBorder="1" applyAlignment="1" applyProtection="1">
      <alignment horizontal="right" vertical="center"/>
      <protection locked="0"/>
    </xf>
    <xf numFmtId="37" fontId="2" fillId="0" borderId="17" xfId="65" applyNumberFormat="1" applyFont="1" applyBorder="1" applyAlignment="1" applyProtection="1">
      <alignment horizontal="right" vertical="center"/>
      <protection/>
    </xf>
    <xf numFmtId="37" fontId="2" fillId="0" borderId="0" xfId="65" applyNumberFormat="1" applyFont="1" applyBorder="1" applyAlignment="1" applyProtection="1">
      <alignment horizontal="right" vertical="center"/>
      <protection/>
    </xf>
    <xf numFmtId="55" fontId="2" fillId="0" borderId="10" xfId="0" applyNumberFormat="1" applyFont="1" applyFill="1" applyBorder="1" applyAlignment="1" quotePrefix="1">
      <alignment vertical="center" wrapText="1"/>
    </xf>
    <xf numFmtId="37" fontId="2" fillId="0" borderId="21" xfId="65" applyNumberFormat="1" applyFont="1" applyBorder="1" applyAlignment="1" applyProtection="1">
      <alignment horizontal="right" vertical="center"/>
      <protection/>
    </xf>
    <xf numFmtId="37" fontId="2" fillId="0" borderId="10" xfId="65" applyNumberFormat="1" applyFont="1" applyBorder="1" applyAlignment="1" applyProtection="1">
      <alignment horizontal="right" vertical="center"/>
      <protection/>
    </xf>
    <xf numFmtId="37" fontId="22" fillId="0" borderId="17" xfId="0" applyNumberFormat="1" applyFont="1" applyFill="1" applyBorder="1" applyAlignment="1">
      <alignment vertical="center"/>
    </xf>
    <xf numFmtId="37" fontId="22" fillId="0" borderId="0" xfId="0" applyNumberFormat="1" applyFont="1" applyFill="1" applyBorder="1" applyAlignment="1">
      <alignment vertical="center"/>
    </xf>
    <xf numFmtId="37" fontId="22" fillId="0" borderId="0" xfId="0" applyNumberFormat="1" applyFont="1" applyFill="1" applyBorder="1" applyAlignment="1">
      <alignment horizontal="right" vertical="center"/>
    </xf>
    <xf numFmtId="37" fontId="22" fillId="0" borderId="0" xfId="64" applyNumberFormat="1" applyFont="1" applyBorder="1" applyAlignment="1" applyProtection="1">
      <alignment horizontal="right" vertical="center"/>
      <protection/>
    </xf>
    <xf numFmtId="37" fontId="22" fillId="0" borderId="0" xfId="64" applyNumberFormat="1" applyFont="1" applyBorder="1" applyAlignment="1" applyProtection="1">
      <alignment horizontal="right" vertical="center"/>
      <protection locked="0"/>
    </xf>
    <xf numFmtId="0" fontId="2" fillId="0" borderId="36" xfId="0" applyFont="1" applyFill="1" applyBorder="1" applyAlignment="1">
      <alignment vertical="center" textRotation="255" wrapText="1"/>
    </xf>
    <xf numFmtId="0" fontId="2" fillId="0" borderId="28" xfId="0" applyFont="1" applyFill="1" applyBorder="1" applyAlignment="1">
      <alignment vertical="center"/>
    </xf>
    <xf numFmtId="0" fontId="2" fillId="0" borderId="23" xfId="0" applyFont="1" applyFill="1" applyBorder="1" applyAlignment="1">
      <alignment horizontal="center" textRotation="255" wrapText="1"/>
    </xf>
    <xf numFmtId="0" fontId="2" fillId="0" borderId="23" xfId="0" applyFont="1" applyFill="1" applyBorder="1" applyAlignment="1">
      <alignment horizontal="center" textRotation="255"/>
    </xf>
    <xf numFmtId="37" fontId="22" fillId="0" borderId="17" xfId="0" applyNumberFormat="1" applyFont="1" applyFill="1" applyBorder="1" applyAlignment="1">
      <alignment horizontal="right" vertical="center"/>
    </xf>
    <xf numFmtId="0" fontId="22" fillId="0" borderId="0" xfId="0" applyFont="1" applyFill="1" applyBorder="1" applyAlignment="1">
      <alignment/>
    </xf>
    <xf numFmtId="0" fontId="22" fillId="0" borderId="0" xfId="0" applyFont="1" applyFill="1" applyAlignment="1">
      <alignment/>
    </xf>
    <xf numFmtId="37" fontId="22" fillId="0" borderId="0" xfId="63" applyNumberFormat="1" applyFont="1" applyBorder="1" applyAlignment="1" applyProtection="1">
      <alignment horizontal="right" vertical="center"/>
      <protection/>
    </xf>
    <xf numFmtId="37" fontId="22" fillId="0" borderId="0" xfId="63" applyNumberFormat="1" applyFont="1" applyBorder="1" applyAlignment="1" applyProtection="1">
      <alignment horizontal="right" vertical="center"/>
      <protection locked="0"/>
    </xf>
    <xf numFmtId="37" fontId="22" fillId="0" borderId="21" xfId="63" applyNumberFormat="1" applyFont="1" applyBorder="1" applyAlignment="1" applyProtection="1">
      <alignment horizontal="right" vertical="center"/>
      <protection locked="0"/>
    </xf>
    <xf numFmtId="37" fontId="22" fillId="0" borderId="10" xfId="63" applyNumberFormat="1" applyFont="1" applyBorder="1" applyAlignment="1" applyProtection="1">
      <alignment horizontal="right" vertical="center"/>
      <protection/>
    </xf>
    <xf numFmtId="37" fontId="22" fillId="0" borderId="10" xfId="63" applyNumberFormat="1" applyFont="1" applyBorder="1" applyAlignment="1" applyProtection="1">
      <alignment horizontal="right" vertical="center"/>
      <protection locked="0"/>
    </xf>
    <xf numFmtId="0" fontId="5" fillId="0" borderId="11" xfId="66" applyFont="1" applyFill="1" applyBorder="1" applyAlignment="1">
      <alignment horizontal="center" vertical="center"/>
      <protection/>
    </xf>
    <xf numFmtId="37" fontId="22" fillId="0" borderId="17" xfId="63" applyNumberFormat="1" applyFont="1" applyBorder="1" applyAlignment="1" applyProtection="1">
      <alignment horizontal="right" vertical="center"/>
      <protection/>
    </xf>
    <xf numFmtId="37" fontId="22" fillId="0" borderId="17" xfId="64" applyNumberFormat="1" applyFont="1" applyBorder="1" applyAlignment="1" applyProtection="1">
      <alignment horizontal="right" vertical="center"/>
      <protection/>
    </xf>
    <xf numFmtId="0" fontId="2" fillId="0" borderId="11" xfId="0" applyFont="1" applyFill="1" applyBorder="1" applyAlignment="1">
      <alignment horizontal="left" vertical="center"/>
    </xf>
    <xf numFmtId="49" fontId="2" fillId="0" borderId="0" xfId="0" applyNumberFormat="1" applyFont="1" applyFill="1" applyBorder="1" applyAlignment="1">
      <alignment horizontal="center" vertical="center"/>
    </xf>
    <xf numFmtId="0" fontId="2" fillId="0" borderId="23" xfId="0" applyFont="1" applyFill="1" applyBorder="1" applyAlignment="1">
      <alignment horizontal="left" vertical="center" shrinkToFit="1"/>
    </xf>
    <xf numFmtId="0" fontId="2" fillId="0" borderId="11" xfId="0" applyFont="1" applyFill="1" applyBorder="1" applyAlignment="1">
      <alignment vertical="center" shrinkToFit="1"/>
    </xf>
    <xf numFmtId="49" fontId="2" fillId="0" borderId="11" xfId="0" applyNumberFormat="1" applyFont="1" applyFill="1" applyBorder="1" applyAlignment="1">
      <alignment vertical="center" shrinkToFit="1"/>
    </xf>
    <xf numFmtId="49" fontId="2" fillId="0" borderId="11" xfId="0" applyNumberFormat="1" applyFont="1" applyFill="1" applyBorder="1" applyAlignment="1">
      <alignment horizontal="center" vertical="center" shrinkToFit="1"/>
    </xf>
    <xf numFmtId="0" fontId="2" fillId="0" borderId="11" xfId="0" applyFont="1" applyFill="1" applyBorder="1" applyAlignment="1">
      <alignment horizontal="left" vertical="center" wrapText="1" shrinkToFit="1"/>
    </xf>
    <xf numFmtId="0" fontId="2" fillId="0" borderId="0" xfId="0" applyFont="1" applyFill="1" applyBorder="1" applyAlignment="1" quotePrefix="1">
      <alignment horizontal="center" vertical="center"/>
    </xf>
    <xf numFmtId="198" fontId="22" fillId="0" borderId="0" xfId="0" applyNumberFormat="1" applyFont="1" applyFill="1" applyBorder="1" applyAlignment="1">
      <alignment horizontal="right" vertical="center"/>
    </xf>
    <xf numFmtId="198" fontId="22" fillId="0" borderId="17" xfId="0" applyNumberFormat="1" applyFont="1" applyFill="1" applyBorder="1" applyAlignment="1">
      <alignment/>
    </xf>
    <xf numFmtId="198" fontId="22" fillId="0" borderId="0" xfId="0" applyNumberFormat="1" applyFont="1" applyFill="1" applyBorder="1" applyAlignment="1">
      <alignment/>
    </xf>
    <xf numFmtId="198" fontId="22" fillId="0" borderId="0" xfId="0" applyNumberFormat="1" applyFont="1" applyFill="1" applyBorder="1" applyAlignment="1">
      <alignment horizontal="right"/>
    </xf>
    <xf numFmtId="198" fontId="5" fillId="0" borderId="0" xfId="0" applyNumberFormat="1" applyFont="1" applyFill="1" applyBorder="1" applyAlignment="1" quotePrefix="1">
      <alignment horizontal="center" vertical="center"/>
    </xf>
    <xf numFmtId="198" fontId="2" fillId="0" borderId="11" xfId="0" applyNumberFormat="1" applyFont="1" applyFill="1" applyBorder="1" applyAlignment="1">
      <alignment horizontal="center"/>
    </xf>
    <xf numFmtId="198" fontId="2" fillId="0" borderId="17" xfId="0" applyNumberFormat="1" applyFont="1" applyFill="1" applyBorder="1" applyAlignment="1">
      <alignment horizontal="right" vertical="center"/>
    </xf>
    <xf numFmtId="198" fontId="2" fillId="0" borderId="0" xfId="0" applyNumberFormat="1" applyFont="1" applyFill="1" applyBorder="1" applyAlignment="1">
      <alignment vertical="center"/>
    </xf>
    <xf numFmtId="198" fontId="2" fillId="0" borderId="11" xfId="0" applyNumberFormat="1" applyFont="1" applyFill="1" applyBorder="1" applyAlignment="1">
      <alignment horizontal="center" vertical="center"/>
    </xf>
    <xf numFmtId="198" fontId="2" fillId="0" borderId="11" xfId="0" applyNumberFormat="1" applyFont="1" applyFill="1" applyBorder="1" applyAlignment="1" quotePrefix="1">
      <alignment horizontal="center" vertical="center"/>
    </xf>
    <xf numFmtId="0" fontId="0" fillId="0" borderId="0" xfId="0" applyFont="1" applyFill="1" applyAlignment="1">
      <alignment horizontal="center" vertical="center"/>
    </xf>
    <xf numFmtId="0" fontId="8" fillId="0" borderId="0" xfId="66" applyFont="1" applyFill="1" applyAlignment="1">
      <alignment horizontal="left" vertical="center"/>
      <protection/>
    </xf>
    <xf numFmtId="198" fontId="2" fillId="0" borderId="0" xfId="0" applyNumberFormat="1" applyFont="1" applyFill="1" applyAlignment="1">
      <alignment vertical="center"/>
    </xf>
    <xf numFmtId="198" fontId="5" fillId="0" borderId="0" xfId="0" applyNumberFormat="1" applyFont="1" applyFill="1" applyAlignment="1">
      <alignment vertical="center"/>
    </xf>
    <xf numFmtId="198" fontId="5" fillId="0" borderId="0" xfId="0" applyNumberFormat="1" applyFont="1" applyFill="1" applyBorder="1" applyAlignment="1">
      <alignment vertical="center"/>
    </xf>
    <xf numFmtId="38" fontId="5" fillId="0" borderId="0" xfId="51" applyFont="1" applyFill="1" applyAlignment="1">
      <alignment vertical="center"/>
    </xf>
    <xf numFmtId="38" fontId="19" fillId="0" borderId="0" xfId="51" applyFont="1" applyFill="1" applyBorder="1" applyAlignment="1">
      <alignment vertical="center"/>
    </xf>
    <xf numFmtId="38" fontId="2" fillId="0" borderId="10" xfId="51" applyFont="1" applyFill="1" applyBorder="1" applyAlignment="1">
      <alignment vertical="center"/>
    </xf>
    <xf numFmtId="38" fontId="2" fillId="0" borderId="37" xfId="51" applyFont="1" applyFill="1" applyBorder="1" applyAlignment="1">
      <alignment horizontal="center" vertical="center" textRotation="255"/>
    </xf>
    <xf numFmtId="38" fontId="2" fillId="0" borderId="23" xfId="51" applyFont="1" applyFill="1" applyBorder="1" applyAlignment="1">
      <alignment horizontal="center" vertical="center" textRotation="255"/>
    </xf>
    <xf numFmtId="38" fontId="2" fillId="0" borderId="23" xfId="51" applyFont="1" applyFill="1" applyBorder="1" applyAlignment="1">
      <alignment horizontal="center" vertical="center" wrapText="1"/>
    </xf>
    <xf numFmtId="38" fontId="2" fillId="0" borderId="11" xfId="51" applyFont="1" applyFill="1" applyBorder="1" applyAlignment="1">
      <alignment horizontal="center" vertical="center" wrapText="1"/>
    </xf>
    <xf numFmtId="38" fontId="2" fillId="0" borderId="36" xfId="51" applyFont="1" applyFill="1" applyBorder="1" applyAlignment="1">
      <alignment horizontal="center" vertical="center" textRotation="255"/>
    </xf>
    <xf numFmtId="38" fontId="2" fillId="0" borderId="23" xfId="51" applyFont="1" applyFill="1" applyBorder="1" applyAlignment="1">
      <alignment vertical="center" textRotation="255" wrapText="1"/>
    </xf>
    <xf numFmtId="38" fontId="2" fillId="0" borderId="23" xfId="51" applyFont="1" applyFill="1" applyBorder="1" applyAlignment="1">
      <alignment horizontal="center" vertical="center" textRotation="255" wrapText="1"/>
    </xf>
    <xf numFmtId="38" fontId="2" fillId="0" borderId="23" xfId="51" applyFont="1" applyFill="1" applyBorder="1" applyAlignment="1">
      <alignment vertical="center" textRotation="255"/>
    </xf>
    <xf numFmtId="38" fontId="2" fillId="0" borderId="17" xfId="51" applyFont="1" applyFill="1" applyBorder="1" applyAlignment="1">
      <alignment vertical="center" textRotation="255" wrapText="1"/>
    </xf>
    <xf numFmtId="38" fontId="2" fillId="0" borderId="23" xfId="51" applyFont="1" applyFill="1" applyBorder="1" applyAlignment="1">
      <alignment textRotation="255" wrapText="1"/>
    </xf>
    <xf numFmtId="38" fontId="2" fillId="0" borderId="23" xfId="51" applyFont="1" applyFill="1" applyBorder="1" applyAlignment="1">
      <alignment horizontal="center" textRotation="255" wrapText="1"/>
    </xf>
    <xf numFmtId="38" fontId="2" fillId="0" borderId="0" xfId="51" applyFont="1" applyFill="1" applyBorder="1" applyAlignment="1">
      <alignment horizontal="center" vertical="center" textRotation="255"/>
    </xf>
    <xf numFmtId="38" fontId="2" fillId="0" borderId="0" xfId="51" applyFont="1" applyFill="1" applyBorder="1" applyAlignment="1">
      <alignment horizontal="center" vertical="center" wrapText="1"/>
    </xf>
    <xf numFmtId="38" fontId="2" fillId="0" borderId="17" xfId="51" applyFont="1" applyFill="1" applyBorder="1" applyAlignment="1">
      <alignment textRotation="255" wrapText="1"/>
    </xf>
    <xf numFmtId="38" fontId="5" fillId="0" borderId="19" xfId="51" applyFont="1" applyFill="1" applyBorder="1" applyAlignment="1">
      <alignment horizontal="center" vertical="center" textRotation="255" wrapText="1"/>
    </xf>
    <xf numFmtId="38" fontId="5" fillId="0" borderId="19" xfId="51" applyFont="1" applyFill="1" applyBorder="1" applyAlignment="1">
      <alignment horizontal="center" textRotation="255" wrapText="1"/>
    </xf>
    <xf numFmtId="38" fontId="5" fillId="0" borderId="19" xfId="51" applyFont="1" applyFill="1" applyBorder="1" applyAlignment="1">
      <alignment horizontal="center" vertical="center" textRotation="255"/>
    </xf>
    <xf numFmtId="38" fontId="5" fillId="0" borderId="13" xfId="51" applyFont="1" applyFill="1" applyBorder="1" applyAlignment="1">
      <alignment horizontal="center" vertical="center" textRotation="255"/>
    </xf>
    <xf numFmtId="38" fontId="5" fillId="0" borderId="19" xfId="51" applyFont="1" applyFill="1" applyBorder="1" applyAlignment="1">
      <alignment horizontal="center" vertical="center" wrapText="1"/>
    </xf>
    <xf numFmtId="38" fontId="5" fillId="0" borderId="20" xfId="51" applyFont="1" applyFill="1" applyBorder="1" applyAlignment="1">
      <alignment horizontal="center" vertical="center" wrapText="1"/>
    </xf>
    <xf numFmtId="38" fontId="5" fillId="0" borderId="13" xfId="51" applyFont="1" applyFill="1" applyBorder="1" applyAlignment="1">
      <alignment horizontal="center" vertical="center" wrapText="1"/>
    </xf>
    <xf numFmtId="38" fontId="5" fillId="0" borderId="0" xfId="51" applyFont="1" applyFill="1" applyBorder="1" applyAlignment="1">
      <alignment horizontal="center" vertical="center" wrapText="1"/>
    </xf>
    <xf numFmtId="38" fontId="38" fillId="0" borderId="0" xfId="51" applyFont="1" applyFill="1" applyBorder="1" applyAlignment="1">
      <alignment horizontal="center" vertical="center" textRotation="255" wrapText="1"/>
    </xf>
    <xf numFmtId="38" fontId="38" fillId="0" borderId="0" xfId="51" applyFont="1" applyFill="1" applyBorder="1" applyAlignment="1">
      <alignment horizontal="center" textRotation="255" wrapText="1"/>
    </xf>
    <xf numFmtId="38" fontId="38" fillId="0" borderId="0" xfId="51" applyFont="1" applyFill="1" applyBorder="1" applyAlignment="1">
      <alignment horizontal="center" vertical="center" textRotation="255"/>
    </xf>
    <xf numFmtId="38" fontId="38" fillId="0" borderId="0" xfId="51" applyFont="1" applyFill="1" applyBorder="1" applyAlignment="1">
      <alignment horizontal="center" vertical="center" wrapText="1"/>
    </xf>
    <xf numFmtId="38" fontId="38" fillId="0" borderId="25" xfId="51" applyFont="1" applyFill="1" applyBorder="1" applyAlignment="1">
      <alignment horizontal="center" vertical="center" wrapText="1"/>
    </xf>
    <xf numFmtId="38" fontId="33" fillId="0" borderId="10" xfId="51" applyFont="1" applyFill="1" applyBorder="1" applyAlignment="1">
      <alignment vertical="center"/>
    </xf>
    <xf numFmtId="38" fontId="33" fillId="0" borderId="0" xfId="51" applyFont="1" applyFill="1" applyBorder="1" applyAlignment="1">
      <alignment vertical="center"/>
    </xf>
    <xf numFmtId="0" fontId="2" fillId="0" borderId="32" xfId="0" applyFont="1" applyFill="1" applyBorder="1" applyAlignment="1">
      <alignment vertical="center"/>
    </xf>
    <xf numFmtId="198" fontId="22" fillId="0" borderId="17" xfId="51" applyNumberFormat="1" applyFont="1" applyFill="1" applyBorder="1" applyAlignment="1">
      <alignment horizontal="right" vertical="center"/>
    </xf>
    <xf numFmtId="198" fontId="22" fillId="0" borderId="17" xfId="51" applyNumberFormat="1" applyFont="1" applyFill="1" applyBorder="1" applyAlignment="1">
      <alignment vertical="center"/>
    </xf>
    <xf numFmtId="198" fontId="22" fillId="0" borderId="0" xfId="51" applyNumberFormat="1" applyFont="1" applyFill="1" applyBorder="1" applyAlignment="1">
      <alignment horizontal="right" vertical="center"/>
    </xf>
    <xf numFmtId="198" fontId="31" fillId="0" borderId="0" xfId="0" applyNumberFormat="1" applyFont="1" applyFill="1" applyBorder="1" applyAlignment="1">
      <alignment horizontal="right" vertical="center"/>
    </xf>
    <xf numFmtId="198" fontId="5" fillId="0" borderId="0" xfId="0" applyNumberFormat="1" applyFont="1" applyFill="1" applyBorder="1" applyAlignment="1">
      <alignment horizontal="right" vertical="center"/>
    </xf>
    <xf numFmtId="198" fontId="22" fillId="0" borderId="17" xfId="63" applyNumberFormat="1" applyFont="1" applyBorder="1" applyAlignment="1" applyProtection="1">
      <alignment horizontal="right" vertical="center"/>
      <protection/>
    </xf>
    <xf numFmtId="198" fontId="22" fillId="0" borderId="0" xfId="63" applyNumberFormat="1" applyFont="1" applyBorder="1" applyAlignment="1" applyProtection="1">
      <alignment horizontal="right" vertical="center"/>
      <protection/>
    </xf>
    <xf numFmtId="198" fontId="22" fillId="0" borderId="0" xfId="63" applyNumberFormat="1" applyFont="1" applyBorder="1" applyAlignment="1" applyProtection="1">
      <alignment horizontal="right" vertical="center"/>
      <protection locked="0"/>
    </xf>
    <xf numFmtId="198" fontId="22" fillId="0" borderId="17" xfId="64" applyNumberFormat="1" applyFont="1" applyBorder="1" applyAlignment="1" applyProtection="1">
      <alignment horizontal="right" vertical="center"/>
      <protection/>
    </xf>
    <xf numFmtId="198" fontId="22" fillId="0" borderId="0" xfId="64" applyNumberFormat="1" applyFont="1" applyBorder="1" applyAlignment="1" applyProtection="1">
      <alignment horizontal="right" vertical="center"/>
      <protection/>
    </xf>
    <xf numFmtId="198" fontId="22" fillId="0" borderId="0" xfId="64" applyNumberFormat="1" applyFont="1" applyBorder="1" applyAlignment="1" applyProtection="1">
      <alignment horizontal="right" vertical="center"/>
      <protection locked="0"/>
    </xf>
    <xf numFmtId="198" fontId="2" fillId="0" borderId="0" xfId="0" applyNumberFormat="1" applyFont="1" applyFill="1" applyBorder="1" applyAlignment="1" quotePrefix="1">
      <alignment horizontal="center" vertical="center"/>
    </xf>
    <xf numFmtId="198" fontId="2" fillId="0" borderId="17" xfId="65" applyNumberFormat="1" applyFont="1" applyBorder="1" applyAlignment="1" applyProtection="1">
      <alignment horizontal="right" vertical="center"/>
      <protection/>
    </xf>
    <xf numFmtId="198" fontId="2" fillId="0" borderId="0" xfId="65" applyNumberFormat="1" applyFont="1" applyBorder="1" applyAlignment="1" applyProtection="1">
      <alignment horizontal="right" vertical="center"/>
      <protection/>
    </xf>
    <xf numFmtId="198" fontId="5" fillId="0" borderId="0" xfId="0" applyNumberFormat="1" applyFont="1" applyFill="1" applyBorder="1" applyAlignment="1">
      <alignment/>
    </xf>
    <xf numFmtId="198" fontId="22" fillId="0" borderId="17" xfId="63" applyNumberFormat="1" applyFont="1" applyFill="1" applyBorder="1" applyAlignment="1" applyProtection="1">
      <alignment horizontal="right" vertical="center"/>
      <protection locked="0"/>
    </xf>
    <xf numFmtId="198" fontId="22" fillId="0" borderId="0" xfId="63" applyNumberFormat="1" applyFont="1" applyFill="1" applyBorder="1" applyAlignment="1" applyProtection="1">
      <alignment horizontal="right" vertical="center"/>
      <protection/>
    </xf>
    <xf numFmtId="198" fontId="22" fillId="0" borderId="0" xfId="63" applyNumberFormat="1" applyFont="1" applyFill="1" applyBorder="1" applyAlignment="1" applyProtection="1">
      <alignment horizontal="right" vertical="center"/>
      <protection locked="0"/>
    </xf>
    <xf numFmtId="198" fontId="22" fillId="0" borderId="17" xfId="64" applyNumberFormat="1" applyFont="1" applyFill="1" applyBorder="1" applyAlignment="1" applyProtection="1">
      <alignment horizontal="right" vertical="center"/>
      <protection locked="0"/>
    </xf>
    <xf numFmtId="198" fontId="22" fillId="0" borderId="0" xfId="64" applyNumberFormat="1" applyFont="1" applyFill="1" applyBorder="1" applyAlignment="1" applyProtection="1">
      <alignment horizontal="right" vertical="center"/>
      <protection/>
    </xf>
    <xf numFmtId="198" fontId="22" fillId="0" borderId="0" xfId="64" applyNumberFormat="1" applyFont="1" applyFill="1" applyBorder="1" applyAlignment="1" applyProtection="1">
      <alignment horizontal="right" vertical="center"/>
      <protection locked="0"/>
    </xf>
    <xf numFmtId="198" fontId="2" fillId="0" borderId="17" xfId="65" applyNumberFormat="1" applyFont="1" applyFill="1" applyBorder="1" applyAlignment="1" applyProtection="1">
      <alignment horizontal="right" vertical="center"/>
      <protection/>
    </xf>
    <xf numFmtId="198" fontId="2" fillId="0" borderId="0" xfId="65" applyNumberFormat="1" applyFont="1" applyFill="1" applyBorder="1" applyAlignment="1" applyProtection="1">
      <alignment horizontal="right" vertical="center"/>
      <protection/>
    </xf>
    <xf numFmtId="0" fontId="2" fillId="0" borderId="0" xfId="0" applyFont="1" applyFill="1" applyAlignment="1">
      <alignment horizontal="left" vertical="center"/>
    </xf>
    <xf numFmtId="38" fontId="2" fillId="0" borderId="12" xfId="51" applyFont="1" applyFill="1" applyBorder="1" applyAlignment="1">
      <alignment horizontal="center" vertical="center"/>
    </xf>
    <xf numFmtId="38" fontId="5" fillId="0" borderId="12" xfId="51" applyFont="1" applyFill="1" applyBorder="1" applyAlignment="1">
      <alignment horizontal="center" vertical="center"/>
    </xf>
    <xf numFmtId="183" fontId="2" fillId="0" borderId="0" xfId="51" applyNumberFormat="1" applyFont="1" applyFill="1" applyBorder="1" applyAlignment="1">
      <alignment vertical="center"/>
    </xf>
    <xf numFmtId="183" fontId="5" fillId="0" borderId="0" xfId="51" applyNumberFormat="1" applyFont="1" applyFill="1" applyBorder="1" applyAlignment="1">
      <alignment vertical="center"/>
    </xf>
    <xf numFmtId="183" fontId="2" fillId="0" borderId="0" xfId="51" applyNumberFormat="1" applyFont="1" applyFill="1" applyBorder="1" applyAlignment="1" quotePrefix="1">
      <alignment horizontal="right" vertical="center"/>
    </xf>
    <xf numFmtId="183" fontId="2" fillId="0" borderId="10" xfId="51" applyNumberFormat="1" applyFont="1" applyFill="1" applyBorder="1" applyAlignment="1">
      <alignment vertical="center"/>
    </xf>
    <xf numFmtId="38" fontId="2" fillId="0" borderId="0" xfId="51" applyFont="1" applyFill="1" applyBorder="1" applyAlignment="1">
      <alignment horizontal="right" vertical="center"/>
    </xf>
    <xf numFmtId="38" fontId="43" fillId="0" borderId="17" xfId="51" applyFont="1" applyFill="1" applyBorder="1" applyAlignment="1">
      <alignment vertical="center"/>
    </xf>
    <xf numFmtId="38" fontId="43" fillId="0" borderId="0" xfId="51" applyFont="1" applyFill="1" applyBorder="1" applyAlignment="1">
      <alignment vertical="center"/>
    </xf>
    <xf numFmtId="38" fontId="20" fillId="0" borderId="14" xfId="51" applyFont="1" applyFill="1" applyBorder="1" applyAlignment="1">
      <alignment horizontal="center" vertical="center" wrapText="1"/>
    </xf>
    <xf numFmtId="38" fontId="2" fillId="0" borderId="0" xfId="51" applyFont="1" applyFill="1" applyAlignment="1">
      <alignment vertical="center"/>
    </xf>
    <xf numFmtId="38" fontId="2" fillId="0" borderId="0" xfId="51" applyFont="1" applyFill="1" applyBorder="1" applyAlignment="1">
      <alignment vertical="center"/>
    </xf>
    <xf numFmtId="38" fontId="2" fillId="0" borderId="17" xfId="51" applyFont="1" applyFill="1" applyBorder="1" applyAlignment="1">
      <alignment vertical="center"/>
    </xf>
    <xf numFmtId="38" fontId="34" fillId="0" borderId="0" xfId="51" applyFont="1" applyFill="1" applyBorder="1" applyAlignment="1">
      <alignment vertical="center"/>
    </xf>
    <xf numFmtId="38" fontId="23" fillId="0" borderId="21" xfId="51" applyFont="1" applyFill="1" applyBorder="1" applyAlignment="1">
      <alignment vertical="center"/>
    </xf>
    <xf numFmtId="38" fontId="23" fillId="0" borderId="10" xfId="51" applyFont="1" applyFill="1" applyBorder="1" applyAlignment="1">
      <alignment vertical="center"/>
    </xf>
    <xf numFmtId="38" fontId="8" fillId="0" borderId="0" xfId="51" applyFont="1" applyFill="1" applyAlignment="1">
      <alignment vertical="center"/>
    </xf>
    <xf numFmtId="38" fontId="2" fillId="0" borderId="10" xfId="51" applyFont="1" applyFill="1" applyBorder="1" applyAlignment="1">
      <alignment horizontal="right" vertical="center"/>
    </xf>
    <xf numFmtId="38" fontId="2" fillId="0" borderId="19" xfId="51" applyFont="1" applyFill="1" applyBorder="1" applyAlignment="1">
      <alignment horizontal="center" vertical="center"/>
    </xf>
    <xf numFmtId="38" fontId="2" fillId="0" borderId="19" xfId="51" applyFont="1" applyFill="1" applyBorder="1" applyAlignment="1">
      <alignment horizontal="center" vertical="center" wrapText="1"/>
    </xf>
    <xf numFmtId="198" fontId="2" fillId="0" borderId="0" xfId="51" applyNumberFormat="1" applyFont="1" applyFill="1" applyAlignment="1">
      <alignment horizontal="right" vertical="center"/>
    </xf>
    <xf numFmtId="198" fontId="37" fillId="0" borderId="0" xfId="51" applyNumberFormat="1" applyFont="1" applyFill="1" applyAlignment="1">
      <alignment horizontal="right" vertical="center"/>
    </xf>
    <xf numFmtId="198" fontId="2" fillId="0" borderId="0" xfId="51" applyNumberFormat="1" applyFont="1" applyFill="1" applyAlignment="1">
      <alignment vertical="center"/>
    </xf>
    <xf numFmtId="198" fontId="2" fillId="0" borderId="0" xfId="51" applyNumberFormat="1" applyFont="1" applyFill="1" applyBorder="1" applyAlignment="1">
      <alignment vertical="center"/>
    </xf>
    <xf numFmtId="38" fontId="2" fillId="0" borderId="10" xfId="51" applyFont="1" applyFill="1" applyBorder="1" applyAlignment="1">
      <alignment/>
    </xf>
    <xf numFmtId="38" fontId="2" fillId="0" borderId="0" xfId="51" applyFont="1" applyFill="1" applyBorder="1" applyAlignment="1">
      <alignment horizontal="center" vertical="center"/>
    </xf>
    <xf numFmtId="38" fontId="2" fillId="0" borderId="0" xfId="51" applyFont="1" applyFill="1" applyBorder="1" applyAlignment="1">
      <alignment/>
    </xf>
    <xf numFmtId="38" fontId="2" fillId="0" borderId="17" xfId="51" applyFont="1" applyFill="1" applyBorder="1" applyAlignment="1">
      <alignment horizontal="center" vertical="center"/>
    </xf>
    <xf numFmtId="38" fontId="5" fillId="0" borderId="17" xfId="51" applyFont="1" applyFill="1" applyBorder="1" applyAlignment="1">
      <alignment vertical="center"/>
    </xf>
    <xf numFmtId="38" fontId="5" fillId="0" borderId="0" xfId="51" applyFont="1" applyFill="1" applyBorder="1" applyAlignment="1">
      <alignment vertical="center"/>
    </xf>
    <xf numFmtId="38" fontId="2" fillId="0" borderId="21" xfId="51" applyFont="1" applyFill="1" applyBorder="1" applyAlignment="1">
      <alignment vertical="center"/>
    </xf>
    <xf numFmtId="38" fontId="5" fillId="0" borderId="0" xfId="51" applyFont="1" applyFill="1" applyAlignment="1">
      <alignment horizontal="center" vertical="center"/>
    </xf>
    <xf numFmtId="38" fontId="2" fillId="0" borderId="10" xfId="51" applyFont="1" applyFill="1" applyBorder="1" applyAlignment="1">
      <alignment horizontal="center" vertical="center"/>
    </xf>
    <xf numFmtId="38" fontId="22" fillId="0" borderId="0" xfId="51" applyFont="1" applyFill="1" applyBorder="1" applyAlignment="1">
      <alignment horizontal="right" vertical="center"/>
    </xf>
    <xf numFmtId="0" fontId="22" fillId="0" borderId="0" xfId="51" applyNumberFormat="1" applyFont="1" applyFill="1" applyBorder="1" applyAlignment="1">
      <alignment horizontal="right" vertical="center"/>
    </xf>
    <xf numFmtId="180" fontId="22" fillId="0" borderId="0" xfId="51" applyNumberFormat="1" applyFont="1" applyFill="1" applyBorder="1" applyAlignment="1">
      <alignment horizontal="right" vertical="center"/>
    </xf>
    <xf numFmtId="38" fontId="2" fillId="0" borderId="21" xfId="51" applyFont="1" applyFill="1" applyBorder="1" applyAlignment="1">
      <alignment horizontal="right" vertical="center"/>
    </xf>
    <xf numFmtId="0" fontId="2" fillId="0" borderId="10" xfId="51" applyNumberFormat="1" applyFont="1" applyFill="1" applyBorder="1" applyAlignment="1">
      <alignment horizontal="right" vertical="center"/>
    </xf>
    <xf numFmtId="0" fontId="44" fillId="0" borderId="0" xfId="66" applyFont="1" applyFill="1" applyAlignment="1">
      <alignment vertical="center"/>
      <protection/>
    </xf>
    <xf numFmtId="0" fontId="45" fillId="0" borderId="16" xfId="0" applyFont="1" applyFill="1" applyBorder="1" applyAlignment="1">
      <alignment vertical="center"/>
    </xf>
    <xf numFmtId="0" fontId="45" fillId="0" borderId="0" xfId="0" applyFont="1" applyFill="1" applyAlignment="1">
      <alignment vertical="center"/>
    </xf>
    <xf numFmtId="38" fontId="2" fillId="0" borderId="14" xfId="51" applyFont="1" applyFill="1" applyBorder="1" applyAlignment="1">
      <alignment horizontal="center" vertical="center"/>
    </xf>
    <xf numFmtId="200" fontId="2" fillId="0" borderId="0" xfId="51" applyNumberFormat="1" applyFont="1" applyFill="1" applyAlignment="1">
      <alignment horizontal="right" vertical="center"/>
    </xf>
    <xf numFmtId="200" fontId="2" fillId="0" borderId="0" xfId="0" applyNumberFormat="1" applyFont="1" applyFill="1" applyAlignment="1">
      <alignment vertical="center"/>
    </xf>
    <xf numFmtId="38" fontId="20" fillId="0" borderId="12" xfId="51" applyFont="1" applyFill="1" applyBorder="1" applyAlignment="1">
      <alignment horizontal="center" vertical="center" wrapText="1"/>
    </xf>
    <xf numFmtId="38" fontId="20" fillId="0" borderId="19" xfId="51" applyFont="1" applyFill="1" applyBorder="1" applyAlignment="1">
      <alignment horizontal="center" vertical="center" wrapText="1"/>
    </xf>
    <xf numFmtId="198" fontId="2" fillId="0" borderId="0" xfId="0" applyNumberFormat="1" applyFont="1" applyFill="1" applyBorder="1" applyAlignment="1">
      <alignment horizontal="right" vertical="center"/>
    </xf>
    <xf numFmtId="182" fontId="22" fillId="0" borderId="0" xfId="51" applyNumberFormat="1" applyFont="1" applyFill="1" applyBorder="1" applyAlignment="1">
      <alignment horizontal="right" vertical="center"/>
    </xf>
    <xf numFmtId="198" fontId="22" fillId="0" borderId="0" xfId="51" applyNumberFormat="1" applyFont="1" applyFill="1" applyAlignment="1">
      <alignment horizontal="right" vertical="center"/>
    </xf>
    <xf numFmtId="182" fontId="22" fillId="0" borderId="0" xfId="51" applyNumberFormat="1" applyFont="1" applyFill="1" applyBorder="1" applyAlignment="1">
      <alignment vertical="center"/>
    </xf>
    <xf numFmtId="0" fontId="37" fillId="0" borderId="11" xfId="0" applyFont="1" applyFill="1" applyBorder="1" applyAlignment="1">
      <alignment horizontal="center" vertical="center"/>
    </xf>
    <xf numFmtId="198" fontId="2" fillId="0" borderId="0" xfId="0" applyNumberFormat="1" applyFont="1" applyFill="1" applyBorder="1" applyAlignment="1">
      <alignment/>
    </xf>
    <xf numFmtId="198" fontId="27" fillId="0" borderId="17" xfId="0" applyNumberFormat="1" applyFont="1" applyFill="1" applyBorder="1" applyAlignment="1">
      <alignment horizontal="left" vertical="center"/>
    </xf>
    <xf numFmtId="198" fontId="27" fillId="0" borderId="17" xfId="0" applyNumberFormat="1" applyFont="1" applyFill="1" applyBorder="1" applyAlignment="1">
      <alignment horizontal="left"/>
    </xf>
    <xf numFmtId="198" fontId="37" fillId="0" borderId="17" xfId="51" applyNumberFormat="1" applyFont="1" applyFill="1" applyBorder="1" applyAlignment="1">
      <alignment vertical="center"/>
    </xf>
    <xf numFmtId="0" fontId="37" fillId="0" borderId="0" xfId="66" applyFont="1" applyFill="1" applyAlignment="1">
      <alignment vertical="center"/>
      <protection/>
    </xf>
    <xf numFmtId="0" fontId="37" fillId="0" borderId="17" xfId="68" applyFont="1" applyFill="1" applyBorder="1" applyAlignment="1">
      <alignment vertical="center"/>
      <protection/>
    </xf>
    <xf numFmtId="0" fontId="37" fillId="0" borderId="0" xfId="68" applyFont="1" applyFill="1" applyBorder="1" applyAlignment="1">
      <alignment vertical="distributed" wrapText="1"/>
      <protection/>
    </xf>
    <xf numFmtId="0" fontId="37" fillId="0" borderId="11" xfId="68" applyFont="1" applyFill="1" applyBorder="1" applyAlignment="1">
      <alignment vertical="distributed" wrapText="1"/>
      <protection/>
    </xf>
    <xf numFmtId="0" fontId="37" fillId="0" borderId="28" xfId="68" applyFont="1" applyFill="1" applyBorder="1" applyAlignment="1">
      <alignment vertical="center"/>
      <protection/>
    </xf>
    <xf numFmtId="0" fontId="37" fillId="0" borderId="25" xfId="68" applyFont="1" applyFill="1" applyBorder="1" applyAlignment="1">
      <alignment horizontal="center" vertical="center"/>
      <protection/>
    </xf>
    <xf numFmtId="0" fontId="37" fillId="0" borderId="0" xfId="68" applyFont="1" applyFill="1" applyBorder="1" applyAlignment="1">
      <alignment horizontal="center" vertical="center"/>
      <protection/>
    </xf>
    <xf numFmtId="0" fontId="37" fillId="0" borderId="12" xfId="68" applyFont="1" applyFill="1" applyBorder="1" applyAlignment="1">
      <alignment vertical="center"/>
      <protection/>
    </xf>
    <xf numFmtId="0" fontId="37" fillId="0" borderId="13" xfId="68" applyFont="1" applyFill="1" applyBorder="1" applyAlignment="1">
      <alignment horizontal="center" vertical="center"/>
      <protection/>
    </xf>
    <xf numFmtId="0" fontId="45" fillId="0" borderId="11" xfId="0" applyFont="1" applyFill="1" applyBorder="1" applyAlignment="1">
      <alignment vertical="center"/>
    </xf>
    <xf numFmtId="0" fontId="45" fillId="0" borderId="0" xfId="0" applyFont="1" applyFill="1" applyBorder="1" applyAlignment="1">
      <alignment vertical="center"/>
    </xf>
    <xf numFmtId="0" fontId="37" fillId="0" borderId="0" xfId="68" applyFont="1" applyFill="1" applyAlignment="1">
      <alignment vertical="center"/>
      <protection/>
    </xf>
    <xf numFmtId="38" fontId="8" fillId="0" borderId="10" xfId="51" applyFont="1" applyFill="1" applyBorder="1" applyAlignment="1">
      <alignment vertical="center"/>
    </xf>
    <xf numFmtId="38" fontId="2" fillId="0" borderId="0" xfId="51" applyFont="1" applyFill="1" applyBorder="1" applyAlignment="1">
      <alignment vertical="center" wrapText="1"/>
    </xf>
    <xf numFmtId="198" fontId="2" fillId="0" borderId="0" xfId="51" applyNumberFormat="1" applyFont="1" applyFill="1" applyBorder="1" applyAlignment="1">
      <alignment horizontal="right" vertical="center"/>
    </xf>
    <xf numFmtId="198" fontId="5" fillId="0" borderId="0" xfId="51" applyNumberFormat="1" applyFont="1" applyFill="1" applyAlignment="1">
      <alignment horizontal="right" vertical="center"/>
    </xf>
    <xf numFmtId="38" fontId="2" fillId="0" borderId="10" xfId="51" applyFont="1" applyFill="1" applyBorder="1" applyAlignment="1">
      <alignment horizontal="center" vertical="center" wrapText="1"/>
    </xf>
    <xf numFmtId="38" fontId="2" fillId="0" borderId="10" xfId="51" applyFont="1" applyFill="1" applyBorder="1" applyAlignment="1">
      <alignment vertical="center" wrapText="1"/>
    </xf>
    <xf numFmtId="38" fontId="8" fillId="0" borderId="0" xfId="51" applyFont="1" applyFill="1" applyAlignment="1">
      <alignment horizontal="center" vertical="center"/>
    </xf>
    <xf numFmtId="38" fontId="2" fillId="0" borderId="0" xfId="51" applyFont="1" applyFill="1" applyAlignment="1">
      <alignment horizontal="center" vertical="center"/>
    </xf>
    <xf numFmtId="38" fontId="19" fillId="0" borderId="10" xfId="51" applyFont="1" applyFill="1" applyBorder="1" applyAlignment="1">
      <alignment vertical="center"/>
    </xf>
    <xf numFmtId="38" fontId="22" fillId="0" borderId="19" xfId="51" applyFont="1" applyFill="1" applyBorder="1" applyAlignment="1">
      <alignment horizontal="center" vertical="center" wrapText="1"/>
    </xf>
    <xf numFmtId="38" fontId="22" fillId="0" borderId="13" xfId="51" applyFont="1" applyFill="1" applyBorder="1" applyAlignment="1">
      <alignment horizontal="center" vertical="center" wrapText="1"/>
    </xf>
    <xf numFmtId="38" fontId="19" fillId="0" borderId="0" xfId="51" applyFont="1" applyFill="1" applyAlignment="1">
      <alignment vertical="center"/>
    </xf>
    <xf numFmtId="200" fontId="37" fillId="0" borderId="0" xfId="0" applyNumberFormat="1" applyFont="1" applyFill="1" applyAlignment="1">
      <alignment horizontal="right" vertical="center"/>
    </xf>
    <xf numFmtId="37" fontId="2" fillId="0" borderId="21" xfId="65" applyNumberFormat="1" applyFont="1" applyFill="1" applyBorder="1" applyAlignment="1" applyProtection="1">
      <alignment horizontal="right" vertical="center"/>
      <protection/>
    </xf>
    <xf numFmtId="37" fontId="2" fillId="0" borderId="10" xfId="65" applyNumberFormat="1" applyFont="1" applyFill="1" applyBorder="1" applyAlignment="1" applyProtection="1">
      <alignment horizontal="right" vertical="center"/>
      <protection/>
    </xf>
    <xf numFmtId="183" fontId="0" fillId="0" borderId="0" xfId="0" applyNumberFormat="1" applyFont="1" applyFill="1" applyAlignment="1">
      <alignment vertical="center"/>
    </xf>
    <xf numFmtId="0" fontId="2" fillId="0" borderId="0" xfId="66" applyFont="1" applyFill="1" applyBorder="1" applyAlignment="1">
      <alignment horizontal="center" vertical="center" wrapText="1"/>
      <protection/>
    </xf>
    <xf numFmtId="0" fontId="2" fillId="0" borderId="0" xfId="66" applyFont="1" applyFill="1" applyBorder="1" applyAlignment="1">
      <alignment vertical="center" textRotation="255"/>
      <protection/>
    </xf>
    <xf numFmtId="0" fontId="5" fillId="0" borderId="18" xfId="0" applyFont="1" applyFill="1" applyBorder="1" applyAlignment="1">
      <alignment horizontal="center" vertical="center"/>
    </xf>
    <xf numFmtId="0" fontId="7" fillId="0" borderId="10" xfId="0" applyFont="1" applyFill="1" applyBorder="1" applyAlignment="1">
      <alignment vertical="center"/>
    </xf>
    <xf numFmtId="0" fontId="7" fillId="0" borderId="10" xfId="0" applyFont="1" applyFill="1" applyBorder="1" applyAlignment="1">
      <alignment horizontal="right" vertical="center"/>
    </xf>
    <xf numFmtId="0" fontId="0" fillId="0" borderId="0" xfId="0" applyFont="1" applyFill="1" applyAlignment="1">
      <alignment vertical="center"/>
    </xf>
    <xf numFmtId="0" fontId="0" fillId="0" borderId="17" xfId="0" applyFont="1" applyFill="1" applyBorder="1" applyAlignment="1">
      <alignment/>
    </xf>
    <xf numFmtId="0" fontId="2" fillId="0" borderId="17" xfId="0" applyFont="1" applyFill="1" applyBorder="1" applyAlignment="1">
      <alignment horizontal="center" vertical="center" textRotation="255"/>
    </xf>
    <xf numFmtId="0" fontId="37" fillId="0" borderId="0" xfId="68" applyFont="1" applyFill="1" applyBorder="1" applyAlignment="1">
      <alignment vertical="center"/>
      <protection/>
    </xf>
    <xf numFmtId="0" fontId="37" fillId="0" borderId="11" xfId="68" applyFont="1" applyFill="1" applyBorder="1" applyAlignment="1">
      <alignment vertical="center"/>
      <protection/>
    </xf>
    <xf numFmtId="0" fontId="0" fillId="0" borderId="0" xfId="0" applyFont="1" applyFill="1" applyBorder="1" applyAlignment="1">
      <alignment vertical="center"/>
    </xf>
    <xf numFmtId="0" fontId="2" fillId="0" borderId="38" xfId="68" applyFont="1" applyFill="1" applyBorder="1" applyAlignment="1">
      <alignment horizontal="center" vertical="center" textRotation="255" wrapText="1"/>
      <protection/>
    </xf>
    <xf numFmtId="0" fontId="2" fillId="0" borderId="39" xfId="68" applyFont="1" applyFill="1" applyBorder="1" applyAlignment="1">
      <alignment horizontal="center" vertical="center" textRotation="255"/>
      <protection/>
    </xf>
    <xf numFmtId="0" fontId="2" fillId="0" borderId="12" xfId="68" applyFont="1" applyFill="1" applyBorder="1" applyAlignment="1">
      <alignment vertical="center"/>
      <protection/>
    </xf>
    <xf numFmtId="0" fontId="2" fillId="0" borderId="13" xfId="68" applyFont="1" applyFill="1" applyBorder="1" applyAlignment="1">
      <alignment horizontal="center" vertical="center"/>
      <protection/>
    </xf>
    <xf numFmtId="0" fontId="0" fillId="0" borderId="13" xfId="0" applyFont="1" applyFill="1" applyBorder="1" applyAlignment="1">
      <alignment vertical="center"/>
    </xf>
    <xf numFmtId="0" fontId="2" fillId="0" borderId="21" xfId="68" applyFont="1" applyFill="1" applyBorder="1" applyAlignment="1">
      <alignment horizontal="left" vertical="center"/>
      <protection/>
    </xf>
    <xf numFmtId="0" fontId="2" fillId="0" borderId="10" xfId="68" applyFont="1" applyFill="1" applyBorder="1" applyAlignment="1">
      <alignment horizontal="left" vertical="center" wrapText="1"/>
      <protection/>
    </xf>
    <xf numFmtId="0" fontId="2" fillId="0" borderId="18" xfId="68" applyFont="1" applyFill="1" applyBorder="1" applyAlignment="1">
      <alignment horizontal="left" vertical="center" wrapText="1"/>
      <protection/>
    </xf>
    <xf numFmtId="0" fontId="5" fillId="0" borderId="0" xfId="0" applyFont="1" applyFill="1" applyBorder="1" applyAlignment="1">
      <alignment horizontal="center" vertical="center"/>
    </xf>
    <xf numFmtId="0" fontId="18" fillId="0" borderId="0" xfId="0" applyFont="1" applyFill="1" applyAlignment="1">
      <alignment vertical="center"/>
    </xf>
    <xf numFmtId="0" fontId="27" fillId="0" borderId="0" xfId="66" applyFont="1" applyFill="1" applyAlignment="1">
      <alignment vertical="center"/>
      <protection/>
    </xf>
    <xf numFmtId="0" fontId="27" fillId="0" borderId="0" xfId="0" applyFont="1" applyFill="1" applyAlignment="1">
      <alignment vertical="center"/>
    </xf>
    <xf numFmtId="198" fontId="38" fillId="0" borderId="17" xfId="51" applyNumberFormat="1" applyFont="1" applyFill="1" applyBorder="1" applyAlignment="1">
      <alignment horizontal="right" vertical="center"/>
    </xf>
    <xf numFmtId="198" fontId="38" fillId="0" borderId="0" xfId="51" applyNumberFormat="1" applyFont="1" applyFill="1" applyBorder="1" applyAlignment="1">
      <alignment horizontal="right" vertical="center"/>
    </xf>
    <xf numFmtId="182" fontId="38" fillId="0" borderId="0" xfId="51" applyNumberFormat="1" applyFont="1" applyFill="1" applyBorder="1" applyAlignment="1">
      <alignment horizontal="right" vertical="center"/>
    </xf>
    <xf numFmtId="0" fontId="38" fillId="0" borderId="0" xfId="51" applyNumberFormat="1" applyFont="1" applyFill="1" applyBorder="1" applyAlignment="1">
      <alignment horizontal="right" vertical="center"/>
    </xf>
    <xf numFmtId="0" fontId="0" fillId="0" borderId="0" xfId="62" applyFill="1">
      <alignment vertical="center"/>
      <protection/>
    </xf>
    <xf numFmtId="198" fontId="22" fillId="0" borderId="17" xfId="64" applyNumberFormat="1" applyFont="1" applyFill="1" applyBorder="1" applyAlignment="1" applyProtection="1">
      <alignment horizontal="right" vertical="center"/>
      <protection/>
    </xf>
    <xf numFmtId="198" fontId="38" fillId="0" borderId="17" xfId="64" applyNumberFormat="1" applyFont="1" applyFill="1" applyBorder="1" applyAlignment="1" applyProtection="1">
      <alignment horizontal="right" vertical="center"/>
      <protection/>
    </xf>
    <xf numFmtId="198" fontId="38" fillId="0" borderId="0" xfId="64" applyNumberFormat="1" applyFont="1" applyFill="1" applyBorder="1" applyAlignment="1" applyProtection="1">
      <alignment horizontal="right" vertical="center"/>
      <protection/>
    </xf>
    <xf numFmtId="198" fontId="38" fillId="0" borderId="0" xfId="64" applyNumberFormat="1" applyFont="1" applyFill="1" applyBorder="1" applyAlignment="1" applyProtection="1">
      <alignment horizontal="right" vertical="center"/>
      <protection locked="0"/>
    </xf>
    <xf numFmtId="37" fontId="30" fillId="0" borderId="21" xfId="64" applyNumberFormat="1" applyFont="1" applyFill="1" applyBorder="1" applyAlignment="1" applyProtection="1">
      <alignment horizontal="right" vertical="center"/>
      <protection locked="0"/>
    </xf>
    <xf numFmtId="37" fontId="30" fillId="0" borderId="10" xfId="64" applyNumberFormat="1" applyFont="1" applyFill="1" applyBorder="1" applyAlignment="1" applyProtection="1">
      <alignment horizontal="right" vertical="center"/>
      <protection/>
    </xf>
    <xf numFmtId="37" fontId="30" fillId="0" borderId="10" xfId="64" applyNumberFormat="1" applyFont="1" applyFill="1" applyBorder="1" applyAlignment="1" applyProtection="1">
      <alignment horizontal="right" vertical="center"/>
      <protection locked="0"/>
    </xf>
    <xf numFmtId="198" fontId="5" fillId="0" borderId="17" xfId="65" applyNumberFormat="1" applyFont="1" applyFill="1" applyBorder="1" applyAlignment="1" applyProtection="1">
      <alignment horizontal="right" vertical="center"/>
      <protection/>
    </xf>
    <xf numFmtId="198" fontId="5" fillId="0" borderId="0" xfId="65" applyNumberFormat="1" applyFont="1" applyFill="1" applyBorder="1" applyAlignment="1" applyProtection="1">
      <alignment horizontal="right" vertical="center"/>
      <protection/>
    </xf>
    <xf numFmtId="198" fontId="5" fillId="0" borderId="0" xfId="51" applyNumberFormat="1" applyFont="1" applyFill="1" applyBorder="1" applyAlignment="1">
      <alignment horizontal="right" vertical="center"/>
    </xf>
    <xf numFmtId="183" fontId="5" fillId="0" borderId="0" xfId="51" applyNumberFormat="1" applyFont="1" applyFill="1" applyBorder="1" applyAlignment="1" quotePrefix="1">
      <alignment horizontal="right" vertical="center"/>
    </xf>
    <xf numFmtId="183" fontId="5" fillId="0" borderId="10" xfId="51" applyNumberFormat="1" applyFont="1" applyFill="1" applyBorder="1" applyAlignment="1">
      <alignment vertical="center"/>
    </xf>
    <xf numFmtId="0" fontId="14" fillId="0" borderId="0" xfId="0" applyFont="1" applyFill="1" applyAlignment="1">
      <alignment vertical="center"/>
    </xf>
    <xf numFmtId="38" fontId="5" fillId="0" borderId="0" xfId="51" applyFont="1" applyFill="1" applyAlignment="1">
      <alignment vertical="center" wrapText="1"/>
    </xf>
    <xf numFmtId="38" fontId="46" fillId="0" borderId="17" xfId="51" applyFont="1" applyFill="1" applyBorder="1" applyAlignment="1">
      <alignment vertical="center"/>
    </xf>
    <xf numFmtId="38" fontId="46" fillId="0" borderId="0" xfId="51" applyFont="1" applyFill="1" applyBorder="1" applyAlignment="1">
      <alignment vertical="center"/>
    </xf>
    <xf numFmtId="38" fontId="5" fillId="0" borderId="0" xfId="51" applyFont="1" applyFill="1" applyBorder="1" applyAlignment="1">
      <alignment horizontal="right" vertical="center"/>
    </xf>
    <xf numFmtId="0" fontId="5" fillId="0" borderId="0" xfId="0" applyFont="1" applyFill="1" applyAlignment="1">
      <alignment horizontal="center" vertical="center"/>
    </xf>
    <xf numFmtId="38" fontId="5" fillId="0" borderId="0" xfId="51" applyFont="1" applyFill="1" applyBorder="1" applyAlignment="1">
      <alignment horizontal="center" vertical="center"/>
    </xf>
    <xf numFmtId="198" fontId="41" fillId="0" borderId="17" xfId="51" applyNumberFormat="1" applyFont="1" applyFill="1" applyBorder="1" applyAlignment="1">
      <alignment vertical="center"/>
    </xf>
    <xf numFmtId="198" fontId="5" fillId="0" borderId="0" xfId="51" applyNumberFormat="1" applyFont="1" applyFill="1" applyBorder="1" applyAlignment="1">
      <alignment vertical="center"/>
    </xf>
    <xf numFmtId="0" fontId="0" fillId="0" borderId="0" xfId="0" applyFont="1" applyFill="1" applyAlignment="1">
      <alignment/>
    </xf>
    <xf numFmtId="0" fontId="0" fillId="0" borderId="11" xfId="0" applyFont="1" applyFill="1" applyBorder="1" applyAlignment="1">
      <alignment shrinkToFit="1"/>
    </xf>
    <xf numFmtId="0" fontId="2" fillId="0" borderId="40" xfId="68" applyFont="1" applyFill="1" applyBorder="1" applyAlignment="1">
      <alignment horizontal="center" vertical="center" textRotation="255" wrapText="1"/>
      <protection/>
    </xf>
    <xf numFmtId="0" fontId="2" fillId="0" borderId="17" xfId="68" applyFont="1" applyFill="1" applyBorder="1" applyAlignment="1">
      <alignment vertical="center"/>
      <protection/>
    </xf>
    <xf numFmtId="0" fontId="2" fillId="0" borderId="0" xfId="68" applyFont="1" applyFill="1" applyBorder="1" applyAlignment="1">
      <alignment vertical="center"/>
      <protection/>
    </xf>
    <xf numFmtId="0" fontId="2" fillId="0" borderId="11" xfId="68" applyFont="1" applyFill="1" applyBorder="1" applyAlignment="1">
      <alignment vertical="center"/>
      <protection/>
    </xf>
    <xf numFmtId="200" fontId="5" fillId="0" borderId="0" xfId="0" applyNumberFormat="1" applyFont="1" applyFill="1" applyAlignment="1">
      <alignment vertical="center"/>
    </xf>
    <xf numFmtId="200" fontId="5" fillId="0" borderId="0" xfId="51" applyNumberFormat="1" applyFont="1" applyFill="1" applyAlignment="1">
      <alignment horizontal="right" vertical="center"/>
    </xf>
    <xf numFmtId="200" fontId="41" fillId="0" borderId="0" xfId="0" applyNumberFormat="1" applyFont="1" applyFill="1" applyAlignment="1">
      <alignment horizontal="right" vertical="center"/>
    </xf>
    <xf numFmtId="198" fontId="5" fillId="0" borderId="0" xfId="51" applyNumberFormat="1" applyFont="1" applyFill="1" applyAlignment="1">
      <alignment vertical="center"/>
    </xf>
    <xf numFmtId="198" fontId="5" fillId="0" borderId="41" xfId="68" applyNumberFormat="1" applyFont="1" applyFill="1" applyBorder="1" applyAlignment="1">
      <alignment horizontal="center" vertical="center"/>
      <protection/>
    </xf>
    <xf numFmtId="198" fontId="5" fillId="0" borderId="42" xfId="68" applyNumberFormat="1" applyFont="1" applyFill="1" applyBorder="1" applyAlignment="1">
      <alignment horizontal="center" vertical="center"/>
      <protection/>
    </xf>
    <xf numFmtId="198" fontId="5" fillId="0" borderId="43" xfId="68" applyNumberFormat="1" applyFont="1" applyFill="1" applyBorder="1" applyAlignment="1">
      <alignment horizontal="center" vertical="center"/>
      <protection/>
    </xf>
    <xf numFmtId="198" fontId="5" fillId="0" borderId="44" xfId="68" applyNumberFormat="1" applyFont="1" applyFill="1" applyBorder="1" applyAlignment="1">
      <alignment horizontal="center" vertical="center"/>
      <protection/>
    </xf>
    <xf numFmtId="198" fontId="5" fillId="0" borderId="0" xfId="51" applyNumberFormat="1" applyFont="1" applyFill="1" applyAlignment="1" quotePrefix="1">
      <alignment horizontal="right" vertical="center"/>
    </xf>
    <xf numFmtId="38" fontId="21" fillId="0" borderId="19" xfId="51" applyFont="1" applyFill="1" applyBorder="1" applyAlignment="1">
      <alignment horizontal="center" vertical="center" wrapText="1"/>
    </xf>
    <xf numFmtId="0" fontId="2" fillId="0" borderId="17" xfId="66" applyFont="1" applyFill="1" applyBorder="1" applyAlignment="1">
      <alignment horizontal="center" vertical="distributed" textRotation="255" wrapText="1"/>
      <protection/>
    </xf>
    <xf numFmtId="0" fontId="2" fillId="0" borderId="12" xfId="66" applyFont="1" applyFill="1" applyBorder="1" applyAlignment="1">
      <alignment horizontal="center" vertical="distributed" textRotation="255" wrapText="1"/>
      <protection/>
    </xf>
    <xf numFmtId="0" fontId="2" fillId="0" borderId="28" xfId="66" applyFont="1" applyFill="1" applyBorder="1" applyAlignment="1">
      <alignment horizontal="center" vertical="center" textRotation="255"/>
      <protection/>
    </xf>
    <xf numFmtId="0" fontId="2" fillId="0" borderId="19" xfId="66" applyFont="1" applyFill="1" applyBorder="1" applyAlignment="1">
      <alignment horizontal="center" vertical="center" textRotation="255"/>
      <protection/>
    </xf>
    <xf numFmtId="0" fontId="2" fillId="0" borderId="14" xfId="66" applyFont="1" applyFill="1" applyBorder="1" applyAlignment="1">
      <alignment horizontal="center" vertical="center"/>
      <protection/>
    </xf>
    <xf numFmtId="0" fontId="2" fillId="0" borderId="24" xfId="66" applyFont="1" applyFill="1" applyBorder="1" applyAlignment="1">
      <alignment horizontal="center" vertical="center" textRotation="255"/>
      <protection/>
    </xf>
    <xf numFmtId="0" fontId="2" fillId="0" borderId="15" xfId="66" applyFont="1" applyFill="1" applyBorder="1" applyAlignment="1">
      <alignment horizontal="center" vertical="center"/>
      <protection/>
    </xf>
    <xf numFmtId="0" fontId="2" fillId="0" borderId="35" xfId="0" applyFont="1" applyFill="1" applyBorder="1" applyAlignment="1">
      <alignment horizontal="center" vertical="center"/>
    </xf>
    <xf numFmtId="0" fontId="2" fillId="0" borderId="35" xfId="66" applyFont="1" applyFill="1" applyBorder="1" applyAlignment="1">
      <alignment horizontal="center" vertical="center"/>
      <protection/>
    </xf>
    <xf numFmtId="0" fontId="2" fillId="0" borderId="24" xfId="66" applyFont="1" applyFill="1" applyBorder="1" applyAlignment="1">
      <alignment horizontal="center" vertical="center" textRotation="255" shrinkToFit="1"/>
      <protection/>
    </xf>
    <xf numFmtId="0" fontId="2" fillId="0" borderId="19" xfId="66" applyFont="1" applyFill="1" applyBorder="1" applyAlignment="1">
      <alignment horizontal="center" vertical="center" textRotation="255" shrinkToFit="1"/>
      <protection/>
    </xf>
    <xf numFmtId="0" fontId="9" fillId="0" borderId="0" xfId="66" applyFont="1" applyFill="1" applyAlignment="1">
      <alignment horizontal="center" vertical="center"/>
      <protection/>
    </xf>
    <xf numFmtId="0" fontId="19" fillId="0" borderId="0" xfId="66" applyFont="1" applyFill="1" applyBorder="1" applyAlignment="1">
      <alignment horizontal="center" vertical="center"/>
      <protection/>
    </xf>
    <xf numFmtId="0" fontId="2" fillId="0" borderId="11" xfId="66" applyFont="1" applyFill="1" applyBorder="1" applyAlignment="1">
      <alignment horizontal="center" vertical="center"/>
      <protection/>
    </xf>
    <xf numFmtId="0" fontId="2" fillId="0" borderId="20" xfId="66" applyFont="1" applyFill="1" applyBorder="1" applyAlignment="1">
      <alignment horizontal="center" vertical="center"/>
      <protection/>
    </xf>
    <xf numFmtId="0" fontId="2" fillId="0" borderId="23" xfId="66" applyFont="1" applyFill="1" applyBorder="1" applyAlignment="1">
      <alignment horizontal="center" vertical="center"/>
      <protection/>
    </xf>
    <xf numFmtId="0" fontId="2" fillId="0" borderId="19" xfId="66" applyFont="1" applyFill="1" applyBorder="1" applyAlignment="1">
      <alignment horizontal="center" vertical="center"/>
      <protection/>
    </xf>
    <xf numFmtId="0" fontId="2" fillId="0" borderId="17" xfId="66" applyFont="1" applyFill="1" applyBorder="1" applyAlignment="1">
      <alignment horizontal="center" vertical="center"/>
      <protection/>
    </xf>
    <xf numFmtId="0" fontId="2" fillId="0" borderId="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9" xfId="66" applyFont="1" applyFill="1" applyBorder="1" applyAlignment="1">
      <alignment horizontal="center" vertical="center" textRotation="255" wrapText="1" shrinkToFit="1"/>
      <protection/>
    </xf>
    <xf numFmtId="0" fontId="2" fillId="0" borderId="14" xfId="66" applyFont="1" applyFill="1" applyBorder="1" applyAlignment="1">
      <alignment horizontal="center" vertical="center" textRotation="255" wrapText="1" shrinkToFit="1"/>
      <protection/>
    </xf>
    <xf numFmtId="0" fontId="2" fillId="0" borderId="14" xfId="66" applyFont="1" applyFill="1" applyBorder="1" applyAlignment="1">
      <alignment horizontal="center" vertical="center" wrapText="1" shrinkToFit="1"/>
      <protection/>
    </xf>
    <xf numFmtId="0" fontId="2" fillId="0" borderId="31" xfId="66" applyFont="1" applyFill="1" applyBorder="1" applyAlignment="1">
      <alignment horizontal="center" vertical="center"/>
      <protection/>
    </xf>
    <xf numFmtId="0" fontId="2" fillId="0" borderId="27" xfId="66" applyFont="1" applyFill="1" applyBorder="1" applyAlignment="1">
      <alignment horizontal="center" vertical="center"/>
      <protection/>
    </xf>
    <xf numFmtId="0" fontId="2" fillId="0" borderId="26" xfId="66" applyFont="1" applyFill="1" applyBorder="1" applyAlignment="1">
      <alignment horizontal="center" vertical="center"/>
      <protection/>
    </xf>
    <xf numFmtId="0" fontId="2" fillId="0" borderId="19" xfId="66" applyFont="1" applyFill="1" applyBorder="1" applyAlignment="1">
      <alignment horizontal="center" vertical="distributed" textRotation="255" wrapText="1"/>
      <protection/>
    </xf>
    <xf numFmtId="0" fontId="2" fillId="0" borderId="14" xfId="66" applyFont="1" applyFill="1" applyBorder="1" applyAlignment="1">
      <alignment horizontal="center" vertical="distributed" textRotation="255" wrapText="1"/>
      <protection/>
    </xf>
    <xf numFmtId="0" fontId="2" fillId="0" borderId="15" xfId="66" applyFont="1" applyFill="1" applyBorder="1" applyAlignment="1">
      <alignment horizontal="center" vertical="distributed" textRotation="255" wrapText="1"/>
      <protection/>
    </xf>
    <xf numFmtId="38" fontId="2" fillId="0" borderId="37" xfId="51" applyFont="1" applyFill="1" applyBorder="1" applyAlignment="1">
      <alignment horizontal="center" vertical="center" wrapText="1"/>
    </xf>
    <xf numFmtId="0" fontId="2" fillId="0" borderId="19" xfId="0" applyFont="1" applyFill="1" applyBorder="1" applyAlignment="1">
      <alignment horizontal="center" vertical="center" wrapText="1"/>
    </xf>
    <xf numFmtId="38" fontId="2" fillId="0" borderId="23" xfId="51" applyFont="1" applyFill="1" applyBorder="1" applyAlignment="1">
      <alignment horizontal="center" vertical="center" wrapText="1"/>
    </xf>
    <xf numFmtId="38" fontId="2" fillId="0" borderId="17" xfId="51" applyFont="1" applyFill="1" applyBorder="1" applyAlignment="1">
      <alignment horizontal="center" vertical="center" wrapText="1"/>
    </xf>
    <xf numFmtId="0" fontId="2" fillId="0" borderId="12" xfId="0" applyFont="1" applyFill="1" applyBorder="1" applyAlignment="1">
      <alignment horizontal="center" vertical="center" wrapText="1"/>
    </xf>
    <xf numFmtId="0" fontId="19" fillId="0" borderId="0" xfId="0" applyFont="1" applyFill="1" applyAlignment="1">
      <alignment horizontal="center" vertical="center"/>
    </xf>
    <xf numFmtId="38" fontId="2" fillId="0" borderId="10" xfId="51" applyFont="1" applyFill="1" applyBorder="1" applyAlignment="1">
      <alignment horizontal="right" vertical="center"/>
    </xf>
    <xf numFmtId="0" fontId="2" fillId="0" borderId="29" xfId="0" applyFont="1" applyFill="1" applyBorder="1" applyAlignment="1">
      <alignment horizontal="center" vertical="center"/>
    </xf>
    <xf numFmtId="0" fontId="2" fillId="0" borderId="20" xfId="0" applyFont="1" applyFill="1" applyBorder="1" applyAlignment="1">
      <alignment horizontal="center" vertical="center"/>
    </xf>
    <xf numFmtId="38" fontId="2" fillId="0" borderId="31" xfId="51" applyFont="1" applyFill="1" applyBorder="1" applyAlignment="1">
      <alignment horizontal="center" vertical="center"/>
    </xf>
    <xf numFmtId="0" fontId="2" fillId="0" borderId="26" xfId="0" applyFont="1" applyFill="1" applyBorder="1" applyAlignment="1">
      <alignment horizontal="center" vertical="center"/>
    </xf>
    <xf numFmtId="0" fontId="2" fillId="0" borderId="32" xfId="0" applyFont="1" applyFill="1" applyBorder="1" applyAlignment="1">
      <alignment vertical="center"/>
    </xf>
    <xf numFmtId="0" fontId="2" fillId="0" borderId="11"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31"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0" xfId="66" applyFont="1" applyFill="1" applyBorder="1" applyAlignment="1">
      <alignment vertical="center" textRotation="255"/>
      <protection/>
    </xf>
    <xf numFmtId="0" fontId="2" fillId="0" borderId="23" xfId="66" applyFont="1" applyFill="1" applyBorder="1" applyAlignment="1">
      <alignment horizontal="center" vertical="center" wrapText="1"/>
      <protection/>
    </xf>
    <xf numFmtId="0" fontId="2" fillId="0" borderId="19" xfId="66" applyFont="1" applyFill="1" applyBorder="1" applyAlignment="1">
      <alignment horizontal="center" vertical="center" wrapText="1"/>
      <protection/>
    </xf>
    <xf numFmtId="0" fontId="2" fillId="0" borderId="0" xfId="66" applyFont="1" applyFill="1" applyBorder="1" applyAlignment="1">
      <alignment horizontal="center" vertical="center" wrapText="1"/>
      <protection/>
    </xf>
    <xf numFmtId="0" fontId="5" fillId="0" borderId="0" xfId="66" applyFont="1" applyFill="1" applyBorder="1" applyAlignment="1">
      <alignment horizontal="center" vertical="center" wrapText="1"/>
      <protection/>
    </xf>
    <xf numFmtId="0" fontId="5" fillId="0" borderId="0" xfId="66" applyFont="1" applyFill="1" applyBorder="1" applyAlignment="1">
      <alignment vertical="center" textRotation="255"/>
      <protection/>
    </xf>
    <xf numFmtId="0" fontId="2" fillId="0" borderId="17" xfId="66" applyFont="1" applyFill="1" applyBorder="1" applyAlignment="1">
      <alignment horizontal="center" vertical="center" wrapText="1"/>
      <protection/>
    </xf>
    <xf numFmtId="0" fontId="2" fillId="0" borderId="12" xfId="66" applyFont="1" applyFill="1" applyBorder="1" applyAlignment="1">
      <alignment horizontal="center" vertical="center" wrapText="1"/>
      <protection/>
    </xf>
    <xf numFmtId="0" fontId="2" fillId="0" borderId="32" xfId="66" applyFont="1" applyFill="1" applyBorder="1" applyAlignment="1">
      <alignment horizontal="center" vertical="center"/>
      <protection/>
    </xf>
    <xf numFmtId="0" fontId="2" fillId="0" borderId="29" xfId="66" applyFont="1" applyFill="1" applyBorder="1" applyAlignment="1">
      <alignment horizontal="center" vertical="center"/>
      <protection/>
    </xf>
    <xf numFmtId="0" fontId="2" fillId="0" borderId="0" xfId="66" applyFont="1" applyFill="1" applyBorder="1" applyAlignment="1">
      <alignment horizontal="center" vertical="center"/>
      <protection/>
    </xf>
    <xf numFmtId="0" fontId="2" fillId="0" borderId="13" xfId="66" applyFont="1" applyFill="1" applyBorder="1" applyAlignment="1">
      <alignment horizontal="center" vertical="center"/>
      <protection/>
    </xf>
    <xf numFmtId="0" fontId="2" fillId="0" borderId="0" xfId="0" applyFont="1" applyFill="1" applyBorder="1" applyAlignment="1">
      <alignment horizontal="center" vertical="center" wrapText="1"/>
    </xf>
    <xf numFmtId="0" fontId="2" fillId="0" borderId="12" xfId="0" applyFont="1" applyFill="1" applyBorder="1" applyAlignment="1">
      <alignment horizontal="center" vertical="center" shrinkToFit="1"/>
    </xf>
    <xf numFmtId="0" fontId="2" fillId="0" borderId="20" xfId="0" applyFont="1" applyFill="1" applyBorder="1" applyAlignment="1">
      <alignment horizontal="center" vertical="center" shrinkToFit="1"/>
    </xf>
    <xf numFmtId="0" fontId="9" fillId="0" borderId="0" xfId="67" applyFont="1" applyFill="1" applyAlignment="1">
      <alignment horizontal="center" vertical="center"/>
      <protection/>
    </xf>
    <xf numFmtId="0" fontId="19" fillId="0" borderId="0" xfId="67" applyFont="1" applyFill="1" applyAlignment="1">
      <alignment horizontal="center" vertical="center"/>
      <protection/>
    </xf>
    <xf numFmtId="0" fontId="2" fillId="0" borderId="45" xfId="68" applyFont="1" applyFill="1" applyBorder="1" applyAlignment="1">
      <alignment horizontal="center" vertical="center" textRotation="255"/>
      <protection/>
    </xf>
    <xf numFmtId="0" fontId="0" fillId="0" borderId="40" xfId="0" applyFont="1" applyFill="1" applyBorder="1" applyAlignment="1">
      <alignment horizontal="center" vertical="center" textRotation="255"/>
    </xf>
    <xf numFmtId="0" fontId="0" fillId="0" borderId="38" xfId="0" applyFont="1" applyFill="1" applyBorder="1" applyAlignment="1">
      <alignment horizontal="center" vertical="center" textRotation="255"/>
    </xf>
    <xf numFmtId="0" fontId="2" fillId="0" borderId="45" xfId="68" applyFont="1" applyFill="1" applyBorder="1" applyAlignment="1">
      <alignment horizontal="center" vertical="center" textRotation="255" wrapText="1"/>
      <protection/>
    </xf>
    <xf numFmtId="0" fontId="2" fillId="0" borderId="40" xfId="68" applyFont="1" applyFill="1" applyBorder="1" applyAlignment="1">
      <alignment horizontal="center" vertical="center" textRotation="255" wrapText="1"/>
      <protection/>
    </xf>
    <xf numFmtId="0" fontId="2" fillId="0" borderId="46" xfId="68" applyFont="1" applyFill="1" applyBorder="1" applyAlignment="1">
      <alignment horizontal="center" vertical="center" textRotation="255" wrapText="1"/>
      <protection/>
    </xf>
    <xf numFmtId="0" fontId="2" fillId="0" borderId="40" xfId="68" applyFont="1" applyFill="1" applyBorder="1" applyAlignment="1">
      <alignment horizontal="center" vertical="center" textRotation="255"/>
      <protection/>
    </xf>
    <xf numFmtId="0" fontId="2" fillId="0" borderId="46" xfId="68" applyFont="1" applyFill="1" applyBorder="1" applyAlignment="1">
      <alignment horizontal="center" vertical="center" textRotation="255"/>
      <protection/>
    </xf>
    <xf numFmtId="0" fontId="19" fillId="0" borderId="0" xfId="68" applyFont="1" applyFill="1" applyAlignment="1">
      <alignment horizontal="center" vertical="center"/>
      <protection/>
    </xf>
    <xf numFmtId="0" fontId="2" fillId="0" borderId="31" xfId="68" applyFont="1" applyFill="1" applyBorder="1" applyAlignment="1">
      <alignment horizontal="center" vertical="center" wrapText="1"/>
      <protection/>
    </xf>
    <xf numFmtId="0" fontId="2" fillId="0" borderId="27" xfId="68" applyFont="1" applyFill="1" applyBorder="1" applyAlignment="1">
      <alignment horizontal="center" vertical="center" wrapText="1"/>
      <protection/>
    </xf>
    <xf numFmtId="0" fontId="2" fillId="0" borderId="26" xfId="68" applyFont="1" applyFill="1" applyBorder="1" applyAlignment="1">
      <alignment horizontal="center" vertical="center" wrapText="1"/>
      <protection/>
    </xf>
    <xf numFmtId="0" fontId="2" fillId="0" borderId="38" xfId="68" applyFont="1" applyFill="1" applyBorder="1" applyAlignment="1">
      <alignment horizontal="center" vertical="center" textRotation="255"/>
      <protection/>
    </xf>
    <xf numFmtId="0" fontId="37" fillId="0" borderId="17" xfId="68" applyFont="1" applyFill="1" applyBorder="1" applyAlignment="1">
      <alignment vertical="center" wrapText="1"/>
      <protection/>
    </xf>
    <xf numFmtId="0" fontId="37" fillId="0" borderId="0" xfId="68" applyFont="1" applyFill="1" applyBorder="1" applyAlignment="1">
      <alignment vertical="center"/>
      <protection/>
    </xf>
    <xf numFmtId="0" fontId="37" fillId="0" borderId="11" xfId="68" applyFont="1" applyFill="1" applyBorder="1" applyAlignment="1">
      <alignment vertical="center"/>
      <protection/>
    </xf>
    <xf numFmtId="0" fontId="37" fillId="0" borderId="12" xfId="68" applyFont="1" applyFill="1" applyBorder="1" applyAlignment="1">
      <alignment vertical="center" wrapText="1"/>
      <protection/>
    </xf>
    <xf numFmtId="0" fontId="37" fillId="0" borderId="13" xfId="68" applyFont="1" applyFill="1" applyBorder="1" applyAlignment="1">
      <alignment vertical="center" wrapText="1"/>
      <protection/>
    </xf>
    <xf numFmtId="0" fontId="37" fillId="0" borderId="20" xfId="68" applyFont="1" applyFill="1" applyBorder="1" applyAlignment="1">
      <alignment vertical="center" wrapText="1"/>
      <protection/>
    </xf>
    <xf numFmtId="0" fontId="26" fillId="0" borderId="0" xfId="0" applyFont="1" applyFill="1" applyBorder="1" applyAlignment="1">
      <alignment horizontal="left" vertical="center" wrapText="1"/>
    </xf>
    <xf numFmtId="0" fontId="26" fillId="0" borderId="11" xfId="0" applyFont="1" applyFill="1" applyBorder="1" applyAlignment="1">
      <alignment horizontal="left" vertical="center" wrapText="1"/>
    </xf>
    <xf numFmtId="0" fontId="2" fillId="0" borderId="0" xfId="0" applyFont="1" applyFill="1" applyBorder="1" applyAlignment="1">
      <alignment horizontal="left" vertical="center" shrinkToFit="1"/>
    </xf>
    <xf numFmtId="0" fontId="0" fillId="0" borderId="11" xfId="0" applyFont="1" applyFill="1" applyBorder="1" applyAlignment="1">
      <alignment horizontal="left" vertical="center" shrinkToFit="1"/>
    </xf>
    <xf numFmtId="0" fontId="2" fillId="0" borderId="0" xfId="0" applyFont="1" applyFill="1" applyBorder="1" applyAlignment="1">
      <alignment horizontal="center" vertical="center" shrinkToFit="1"/>
    </xf>
    <xf numFmtId="0" fontId="2" fillId="0" borderId="11" xfId="0" applyFont="1" applyFill="1" applyBorder="1" applyAlignment="1">
      <alignment horizontal="center" vertical="center" shrinkToFit="1"/>
    </xf>
    <xf numFmtId="0" fontId="20" fillId="0" borderId="0" xfId="0" applyFont="1" applyFill="1" applyBorder="1" applyAlignment="1">
      <alignment horizontal="left" vertical="center" wrapText="1"/>
    </xf>
    <xf numFmtId="0" fontId="20" fillId="0" borderId="11" xfId="0" applyFont="1" applyFill="1" applyBorder="1" applyAlignment="1">
      <alignment horizontal="left" vertical="center" wrapText="1"/>
    </xf>
    <xf numFmtId="49" fontId="9" fillId="0" borderId="0" xfId="0" applyNumberFormat="1" applyFont="1" applyFill="1" applyBorder="1" applyAlignment="1">
      <alignment horizontal="center" vertical="center"/>
    </xf>
    <xf numFmtId="49" fontId="2" fillId="0" borderId="0" xfId="0" applyNumberFormat="1" applyFont="1" applyFill="1" applyBorder="1" applyAlignment="1">
      <alignment horizontal="center" vertical="center" wrapText="1"/>
    </xf>
    <xf numFmtId="0" fontId="2" fillId="0" borderId="17" xfId="0" applyFont="1" applyFill="1" applyBorder="1" applyAlignment="1">
      <alignment horizontal="center" vertical="distributed" wrapText="1"/>
    </xf>
    <xf numFmtId="0" fontId="2" fillId="0" borderId="17" xfId="0" applyFont="1" applyFill="1" applyBorder="1" applyAlignment="1">
      <alignment horizontal="center" vertical="distributed"/>
    </xf>
    <xf numFmtId="0" fontId="2" fillId="0" borderId="0" xfId="0" applyFont="1" applyFill="1" applyBorder="1" applyAlignment="1">
      <alignment horizontal="left" vertical="center" wrapText="1"/>
    </xf>
    <xf numFmtId="0" fontId="0" fillId="0" borderId="0" xfId="0" applyFont="1" applyFill="1" applyAlignment="1">
      <alignment horizontal="left" vertical="center" wrapText="1"/>
    </xf>
    <xf numFmtId="0" fontId="0" fillId="0" borderId="11" xfId="0" applyFont="1" applyFill="1" applyBorder="1" applyAlignment="1">
      <alignment horizontal="left" vertical="center" wrapText="1"/>
    </xf>
    <xf numFmtId="0" fontId="2" fillId="0" borderId="0" xfId="0" applyFont="1" applyFill="1" applyBorder="1" applyAlignment="1">
      <alignment horizontal="left" vertical="center" wrapText="1" shrinkToFit="1"/>
    </xf>
    <xf numFmtId="0" fontId="0" fillId="0" borderId="11" xfId="0" applyFont="1" applyFill="1" applyBorder="1" applyAlignment="1">
      <alignment horizontal="left" vertical="center" wrapText="1" shrinkToFit="1"/>
    </xf>
    <xf numFmtId="0" fontId="2" fillId="0" borderId="23" xfId="0" applyFont="1" applyFill="1" applyBorder="1" applyAlignment="1">
      <alignment horizontal="center" vertical="distributed" textRotation="255"/>
    </xf>
    <xf numFmtId="0" fontId="2" fillId="0" borderId="23" xfId="0" applyFont="1" applyFill="1" applyBorder="1" applyAlignment="1">
      <alignment horizontal="center" vertical="distributed" wrapText="1"/>
    </xf>
    <xf numFmtId="0" fontId="2" fillId="0" borderId="23" xfId="0" applyFont="1" applyFill="1" applyBorder="1" applyAlignment="1">
      <alignment/>
    </xf>
    <xf numFmtId="0" fontId="2" fillId="0" borderId="17" xfId="0" applyFont="1" applyFill="1" applyBorder="1" applyAlignment="1">
      <alignment horizontal="center" vertical="distributed" textRotation="255" wrapText="1"/>
    </xf>
    <xf numFmtId="0" fontId="2" fillId="0" borderId="23" xfId="0" applyFont="1" applyFill="1" applyBorder="1" applyAlignment="1">
      <alignment horizontal="center" vertical="distributed" textRotation="255" wrapText="1"/>
    </xf>
    <xf numFmtId="0" fontId="42" fillId="0" borderId="0" xfId="0" applyFont="1" applyFill="1" applyAlignment="1">
      <alignment horizontal="center" vertical="center"/>
    </xf>
    <xf numFmtId="0" fontId="19" fillId="0" borderId="0" xfId="0" applyNumberFormat="1" applyFont="1" applyFill="1" applyBorder="1" applyAlignment="1">
      <alignment horizontal="center"/>
    </xf>
    <xf numFmtId="0" fontId="2" fillId="0" borderId="29" xfId="0" applyNumberFormat="1" applyFont="1" applyFill="1" applyBorder="1" applyAlignment="1">
      <alignment horizontal="center" vertical="center" wrapText="1"/>
    </xf>
    <xf numFmtId="0" fontId="2" fillId="0" borderId="11" xfId="0" applyNumberFormat="1" applyFont="1" applyFill="1" applyBorder="1" applyAlignment="1">
      <alignment horizontal="center" vertical="center" wrapText="1"/>
    </xf>
    <xf numFmtId="0" fontId="2" fillId="0" borderId="36" xfId="0" applyFont="1" applyFill="1" applyBorder="1" applyAlignment="1">
      <alignment horizontal="center" vertical="center" wrapText="1"/>
    </xf>
    <xf numFmtId="0" fontId="2" fillId="0" borderId="32" xfId="0" applyFont="1" applyFill="1" applyBorder="1" applyAlignment="1">
      <alignment horizontal="center" vertical="center" wrapText="1"/>
    </xf>
    <xf numFmtId="0" fontId="2" fillId="0" borderId="29" xfId="0" applyFont="1" applyFill="1" applyBorder="1" applyAlignment="1">
      <alignment horizontal="center" vertical="center" wrapText="1"/>
    </xf>
    <xf numFmtId="0" fontId="2" fillId="0" borderId="11" xfId="0" applyFont="1" applyFill="1" applyBorder="1" applyAlignment="1">
      <alignment horizontal="center" vertical="distributed" textRotation="255" wrapText="1"/>
    </xf>
    <xf numFmtId="0" fontId="24" fillId="0" borderId="0" xfId="0" applyNumberFormat="1" applyFont="1" applyFill="1" applyBorder="1" applyAlignment="1">
      <alignment horizontal="center" vertical="center"/>
    </xf>
    <xf numFmtId="38" fontId="25" fillId="0" borderId="10" xfId="51" applyFont="1" applyFill="1" applyBorder="1" applyAlignment="1">
      <alignment horizontal="right" vertical="center"/>
    </xf>
    <xf numFmtId="0" fontId="2" fillId="0" borderId="20" xfId="0" applyNumberFormat="1" applyFont="1" applyFill="1" applyBorder="1" applyAlignment="1">
      <alignment horizontal="center" vertical="center" wrapText="1"/>
    </xf>
    <xf numFmtId="0" fontId="2" fillId="0" borderId="35" xfId="0" applyNumberFormat="1"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9" fillId="0" borderId="0" xfId="0" applyFont="1" applyFill="1" applyAlignment="1">
      <alignment horizontal="center" vertical="center"/>
    </xf>
    <xf numFmtId="0" fontId="2" fillId="0" borderId="10" xfId="0" applyFont="1" applyFill="1" applyBorder="1" applyAlignment="1">
      <alignment horizontal="distributed" vertical="center" wrapText="1"/>
    </xf>
    <xf numFmtId="0" fontId="2" fillId="0" borderId="11" xfId="0" applyFont="1" applyFill="1" applyBorder="1" applyAlignment="1">
      <alignment vertical="center" textRotation="255"/>
    </xf>
    <xf numFmtId="0" fontId="2" fillId="0" borderId="18" xfId="0" applyFont="1" applyFill="1" applyBorder="1" applyAlignment="1">
      <alignment vertical="center" textRotation="255"/>
    </xf>
    <xf numFmtId="0" fontId="2" fillId="0" borderId="25" xfId="0" applyFont="1" applyFill="1" applyBorder="1" applyAlignment="1">
      <alignment horizontal="distributed" vertical="center" wrapText="1"/>
    </xf>
    <xf numFmtId="0" fontId="2" fillId="0" borderId="0" xfId="0" applyFont="1" applyFill="1" applyBorder="1" applyAlignment="1">
      <alignment vertical="center"/>
    </xf>
    <xf numFmtId="0" fontId="2" fillId="0" borderId="0" xfId="0" applyFont="1" applyFill="1" applyBorder="1" applyAlignment="1">
      <alignment horizontal="distributed" vertical="center" wrapText="1"/>
    </xf>
    <xf numFmtId="0" fontId="2" fillId="0" borderId="13" xfId="0" applyFont="1" applyFill="1" applyBorder="1" applyAlignment="1">
      <alignment horizontal="distributed" vertical="center" wrapText="1"/>
    </xf>
    <xf numFmtId="0" fontId="20" fillId="0" borderId="11" xfId="0" applyFont="1" applyFill="1" applyBorder="1" applyAlignment="1">
      <alignment horizontal="distributed" vertical="center" textRotation="255" wrapText="1" shrinkToFit="1"/>
    </xf>
    <xf numFmtId="0" fontId="20" fillId="0" borderId="20" xfId="0" applyFont="1" applyFill="1" applyBorder="1" applyAlignment="1">
      <alignment horizontal="distributed" vertical="center" textRotation="255" wrapText="1" shrinkToFit="1"/>
    </xf>
    <xf numFmtId="0" fontId="82" fillId="0" borderId="16" xfId="0" applyFont="1" applyFill="1" applyBorder="1" applyAlignment="1">
      <alignment horizontal="center" vertical="center" textRotation="255"/>
    </xf>
    <xf numFmtId="0" fontId="82" fillId="0" borderId="11" xfId="0" applyFont="1" applyFill="1" applyBorder="1" applyAlignment="1">
      <alignment horizontal="center" vertical="center" textRotation="255"/>
    </xf>
    <xf numFmtId="0" fontId="82" fillId="0" borderId="20" xfId="0" applyFont="1" applyFill="1" applyBorder="1" applyAlignment="1">
      <alignment horizontal="center" vertical="center" textRotation="255"/>
    </xf>
    <xf numFmtId="0" fontId="2" fillId="0" borderId="13" xfId="0" applyFont="1" applyFill="1" applyBorder="1" applyAlignment="1">
      <alignment horizontal="center" vertical="center"/>
    </xf>
    <xf numFmtId="0" fontId="2" fillId="0" borderId="25" xfId="0" applyFont="1" applyFill="1" applyBorder="1" applyAlignment="1">
      <alignment horizontal="distributed" vertical="center" wrapText="1"/>
    </xf>
    <xf numFmtId="0" fontId="2" fillId="0" borderId="16" xfId="0" applyFont="1" applyFill="1" applyBorder="1" applyAlignment="1">
      <alignment horizontal="distributed" vertical="center" wrapText="1"/>
    </xf>
    <xf numFmtId="0" fontId="28" fillId="0" borderId="0" xfId="0" applyFont="1" applyFill="1" applyAlignment="1">
      <alignment horizontal="center" vertical="center"/>
    </xf>
    <xf numFmtId="0" fontId="2" fillId="0" borderId="0" xfId="0" applyFont="1" applyFill="1" applyBorder="1" applyAlignment="1">
      <alignment horizontal="left" vertical="center"/>
    </xf>
    <xf numFmtId="0" fontId="19" fillId="0" borderId="0" xfId="0" applyFont="1" applyFill="1" applyBorder="1" applyAlignment="1">
      <alignment horizontal="center"/>
    </xf>
    <xf numFmtId="0" fontId="2" fillId="0" borderId="27" xfId="0" applyFont="1" applyFill="1" applyBorder="1" applyAlignment="1">
      <alignment horizontal="center" vertical="center"/>
    </xf>
    <xf numFmtId="0" fontId="5" fillId="0" borderId="0" xfId="0" applyFont="1" applyFill="1" applyBorder="1" applyAlignment="1">
      <alignment horizontal="center" vertical="center"/>
    </xf>
    <xf numFmtId="0" fontId="2" fillId="0" borderId="16" xfId="0" applyFont="1" applyFill="1" applyBorder="1" applyAlignment="1">
      <alignment horizontal="center" vertical="center" textRotation="255"/>
    </xf>
    <xf numFmtId="0" fontId="2" fillId="0" borderId="11" xfId="0" applyFont="1" applyFill="1" applyBorder="1" applyAlignment="1">
      <alignment horizontal="center" vertical="center" textRotation="255"/>
    </xf>
    <xf numFmtId="0" fontId="2" fillId="0" borderId="20" xfId="0" applyFont="1" applyFill="1" applyBorder="1" applyAlignment="1">
      <alignment horizontal="center" vertical="center" textRotation="255"/>
    </xf>
    <xf numFmtId="0" fontId="2" fillId="0" borderId="16" xfId="0" applyFont="1" applyFill="1" applyBorder="1" applyAlignment="1">
      <alignment horizontal="center" vertical="center" textRotation="255" shrinkToFit="1"/>
    </xf>
    <xf numFmtId="0" fontId="2" fillId="0" borderId="11" xfId="0" applyFont="1" applyFill="1" applyBorder="1" applyAlignment="1">
      <alignment horizontal="center" vertical="center" textRotation="255" shrinkToFit="1"/>
    </xf>
    <xf numFmtId="183" fontId="2" fillId="0" borderId="15" xfId="0" applyNumberFormat="1" applyFont="1" applyFill="1" applyBorder="1" applyAlignment="1">
      <alignment horizontal="center" vertical="center"/>
    </xf>
    <xf numFmtId="183" fontId="2" fillId="0" borderId="34" xfId="0" applyNumberFormat="1" applyFont="1" applyFill="1" applyBorder="1" applyAlignment="1">
      <alignment horizontal="center" vertical="center"/>
    </xf>
    <xf numFmtId="183" fontId="2" fillId="0" borderId="24" xfId="0" applyNumberFormat="1" applyFont="1" applyFill="1" applyBorder="1" applyAlignment="1">
      <alignment horizontal="center" vertical="center" wrapText="1"/>
    </xf>
    <xf numFmtId="183" fontId="2" fillId="0" borderId="19" xfId="0" applyNumberFormat="1" applyFont="1" applyFill="1" applyBorder="1" applyAlignment="1">
      <alignment horizontal="center" vertical="center"/>
    </xf>
    <xf numFmtId="183" fontId="2" fillId="0" borderId="19" xfId="0" applyNumberFormat="1" applyFont="1" applyFill="1" applyBorder="1" applyAlignment="1">
      <alignment horizontal="center" vertical="center" wrapText="1"/>
    </xf>
    <xf numFmtId="183" fontId="2" fillId="0" borderId="11" xfId="0" applyNumberFormat="1" applyFont="1" applyFill="1" applyBorder="1" applyAlignment="1">
      <alignment horizontal="center" vertical="center" wrapText="1"/>
    </xf>
    <xf numFmtId="183" fontId="2" fillId="0" borderId="20" xfId="0" applyNumberFormat="1" applyFont="1" applyFill="1" applyBorder="1" applyAlignment="1">
      <alignment horizontal="center" vertical="center" wrapText="1"/>
    </xf>
    <xf numFmtId="183" fontId="2" fillId="0" borderId="0" xfId="0" applyNumberFormat="1" applyFont="1" applyFill="1" applyAlignment="1">
      <alignment horizontal="right" vertical="center"/>
    </xf>
    <xf numFmtId="183" fontId="8" fillId="0" borderId="0" xfId="0" applyNumberFormat="1" applyFont="1" applyFill="1" applyAlignment="1">
      <alignment horizontal="right" vertical="center"/>
    </xf>
    <xf numFmtId="183" fontId="2" fillId="0" borderId="29" xfId="0" applyNumberFormat="1" applyFont="1" applyFill="1" applyBorder="1" applyAlignment="1">
      <alignment horizontal="center" vertical="center"/>
    </xf>
    <xf numFmtId="183" fontId="2" fillId="0" borderId="0" xfId="0" applyNumberFormat="1" applyFont="1" applyFill="1" applyBorder="1" applyAlignment="1">
      <alignment horizontal="center" vertical="center"/>
    </xf>
    <xf numFmtId="183" fontId="2" fillId="0" borderId="13" xfId="0" applyNumberFormat="1" applyFont="1" applyFill="1" applyBorder="1" applyAlignment="1">
      <alignment horizontal="center" vertical="center"/>
    </xf>
    <xf numFmtId="183" fontId="2" fillId="0" borderId="26" xfId="0" applyNumberFormat="1" applyFont="1" applyFill="1" applyBorder="1" applyAlignment="1">
      <alignment horizontal="center" vertical="center"/>
    </xf>
    <xf numFmtId="183" fontId="2" fillId="0" borderId="30" xfId="0" applyNumberFormat="1" applyFont="1" applyFill="1" applyBorder="1" applyAlignment="1">
      <alignment horizontal="center" vertical="center"/>
    </xf>
    <xf numFmtId="183" fontId="2" fillId="0" borderId="37" xfId="0" applyNumberFormat="1" applyFont="1" applyFill="1" applyBorder="1" applyAlignment="1">
      <alignment horizontal="center" vertical="center"/>
    </xf>
    <xf numFmtId="183" fontId="2" fillId="0" borderId="23" xfId="0" applyNumberFormat="1" applyFont="1" applyFill="1" applyBorder="1" applyAlignment="1">
      <alignment horizontal="center" vertical="center" wrapText="1"/>
    </xf>
    <xf numFmtId="183" fontId="2" fillId="0" borderId="32" xfId="0" applyNumberFormat="1" applyFont="1" applyFill="1" applyBorder="1" applyAlignment="1">
      <alignment horizontal="center" vertical="center"/>
    </xf>
    <xf numFmtId="183" fontId="8" fillId="0" borderId="0" xfId="0" applyNumberFormat="1" applyFont="1" applyFill="1" applyBorder="1" applyAlignment="1">
      <alignment horizontal="left" vertical="center" wrapText="1"/>
    </xf>
    <xf numFmtId="183" fontId="2" fillId="0" borderId="16" xfId="0" applyNumberFormat="1" applyFont="1" applyFill="1" applyBorder="1" applyAlignment="1">
      <alignment horizontal="center" vertical="center" wrapText="1"/>
    </xf>
    <xf numFmtId="0" fontId="2" fillId="0" borderId="0" xfId="0" applyFont="1" applyFill="1" applyAlignment="1">
      <alignment horizontal="left" vertical="center" wrapText="1"/>
    </xf>
    <xf numFmtId="38" fontId="2" fillId="0" borderId="24" xfId="51" applyFont="1" applyFill="1" applyBorder="1" applyAlignment="1">
      <alignment horizontal="center" vertical="center" wrapText="1"/>
    </xf>
    <xf numFmtId="38" fontId="2" fillId="0" borderId="19" xfId="51" applyFont="1" applyFill="1" applyBorder="1" applyAlignment="1">
      <alignment horizontal="center" vertical="center" wrapText="1"/>
    </xf>
    <xf numFmtId="38" fontId="2" fillId="0" borderId="28" xfId="51" applyFont="1" applyFill="1" applyBorder="1" applyAlignment="1">
      <alignment horizontal="center" vertical="center" wrapText="1"/>
    </xf>
    <xf numFmtId="38" fontId="2" fillId="0" borderId="12" xfId="51" applyFont="1" applyFill="1" applyBorder="1" applyAlignment="1">
      <alignment horizontal="center" vertical="center" wrapText="1"/>
    </xf>
    <xf numFmtId="38" fontId="20" fillId="0" borderId="28" xfId="51" applyFont="1" applyFill="1" applyBorder="1" applyAlignment="1">
      <alignment horizontal="center" vertical="center" wrapText="1"/>
    </xf>
    <xf numFmtId="38" fontId="20" fillId="0" borderId="12" xfId="51" applyFont="1" applyFill="1" applyBorder="1" applyAlignment="1">
      <alignment horizontal="center" vertical="center" wrapText="1"/>
    </xf>
    <xf numFmtId="38" fontId="20" fillId="0" borderId="24" xfId="51" applyFont="1" applyFill="1" applyBorder="1" applyAlignment="1">
      <alignment horizontal="center" vertical="center" wrapText="1"/>
    </xf>
    <xf numFmtId="38" fontId="20" fillId="0" borderId="19" xfId="51" applyFont="1" applyFill="1" applyBorder="1" applyAlignment="1">
      <alignment horizontal="center" vertical="center" wrapText="1"/>
    </xf>
    <xf numFmtId="38" fontId="2" fillId="0" borderId="15" xfId="51" applyFont="1" applyFill="1" applyBorder="1" applyAlignment="1">
      <alignment horizontal="center" vertical="center" shrinkToFit="1"/>
    </xf>
    <xf numFmtId="38" fontId="2" fillId="0" borderId="35" xfId="51" applyFont="1" applyFill="1" applyBorder="1" applyAlignment="1">
      <alignment horizontal="center" vertical="center" shrinkToFit="1"/>
    </xf>
    <xf numFmtId="0" fontId="9" fillId="0" borderId="0" xfId="0" applyFont="1" applyFill="1" applyBorder="1" applyAlignment="1">
      <alignment horizontal="center" vertical="center"/>
    </xf>
    <xf numFmtId="183" fontId="2" fillId="0" borderId="10" xfId="0" applyNumberFormat="1" applyFont="1" applyFill="1" applyBorder="1" applyAlignment="1">
      <alignment horizontal="right" vertical="center"/>
    </xf>
    <xf numFmtId="38" fontId="2" fillId="0" borderId="19" xfId="51" applyFont="1" applyFill="1" applyBorder="1" applyAlignment="1">
      <alignment horizontal="center" vertical="center"/>
    </xf>
    <xf numFmtId="38" fontId="2" fillId="0" borderId="12" xfId="51" applyFont="1" applyFill="1" applyBorder="1" applyAlignment="1">
      <alignment horizontal="center" vertical="center"/>
    </xf>
    <xf numFmtId="38" fontId="2" fillId="0" borderId="14" xfId="51" applyFont="1" applyFill="1" applyBorder="1" applyAlignment="1">
      <alignment horizontal="center" vertical="center" wrapText="1"/>
    </xf>
    <xf numFmtId="38" fontId="20" fillId="0" borderId="15" xfId="51" applyFont="1" applyFill="1" applyBorder="1" applyAlignment="1">
      <alignment horizontal="center" vertical="center" wrapText="1"/>
    </xf>
    <xf numFmtId="38" fontId="20" fillId="0" borderId="35" xfId="51" applyFont="1" applyFill="1" applyBorder="1" applyAlignment="1">
      <alignment horizontal="center" vertical="center" wrapText="1"/>
    </xf>
    <xf numFmtId="38" fontId="2" fillId="0" borderId="34" xfId="51" applyFont="1" applyFill="1" applyBorder="1" applyAlignment="1">
      <alignment horizontal="center" vertical="center" shrinkToFit="1"/>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_２(2)病院政策課" xfId="62"/>
    <cellStyle name="標準_５ (1)" xfId="63"/>
    <cellStyle name="標準_５(2)" xfId="64"/>
    <cellStyle name="標準_５(3)" xfId="65"/>
    <cellStyle name="標準_Book2" xfId="66"/>
    <cellStyle name="標準_Book3" xfId="67"/>
    <cellStyle name="標準_Book4" xfId="68"/>
    <cellStyle name="標準_Sheet1" xfId="69"/>
    <cellStyle name="Followed Hyperlink" xfId="70"/>
    <cellStyle name="良い" xfId="71"/>
  </cellStyles>
  <dxfs count="16">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200025</xdr:colOff>
      <xdr:row>64</xdr:row>
      <xdr:rowOff>161925</xdr:rowOff>
    </xdr:from>
    <xdr:ext cx="1143000" cy="485775"/>
    <xdr:sp>
      <xdr:nvSpPr>
        <xdr:cNvPr id="1" name="Text Box 1"/>
        <xdr:cNvSpPr txBox="1">
          <a:spLocks noChangeArrowheads="1"/>
        </xdr:cNvSpPr>
      </xdr:nvSpPr>
      <xdr:spPr>
        <a:xfrm>
          <a:off x="4133850" y="14563725"/>
          <a:ext cx="1143000" cy="48577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同一医療機関内の</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他の病床から移さ</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れた患者数</a:t>
          </a:r>
        </a:p>
      </xdr:txBody>
    </xdr:sp>
    <xdr:clientData/>
  </xdr:oneCellAnchor>
  <xdr:oneCellAnchor>
    <xdr:from>
      <xdr:col>11</xdr:col>
      <xdr:colOff>76200</xdr:colOff>
      <xdr:row>64</xdr:row>
      <xdr:rowOff>152400</xdr:rowOff>
    </xdr:from>
    <xdr:ext cx="1133475" cy="514350"/>
    <xdr:sp>
      <xdr:nvSpPr>
        <xdr:cNvPr id="2" name="Text Box 2"/>
        <xdr:cNvSpPr txBox="1">
          <a:spLocks noChangeArrowheads="1"/>
        </xdr:cNvSpPr>
      </xdr:nvSpPr>
      <xdr:spPr>
        <a:xfrm>
          <a:off x="5867400" y="14554200"/>
          <a:ext cx="1133475" cy="51435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同一医療機関内の他の病床へ移された患者数</a:t>
          </a:r>
        </a:p>
      </xdr:txBody>
    </xdr:sp>
    <xdr:clientData/>
  </xdr:oneCellAnchor>
  <xdr:oneCellAnchor>
    <xdr:from>
      <xdr:col>8</xdr:col>
      <xdr:colOff>200025</xdr:colOff>
      <xdr:row>64</xdr:row>
      <xdr:rowOff>161925</xdr:rowOff>
    </xdr:from>
    <xdr:ext cx="1143000" cy="266700"/>
    <xdr:sp>
      <xdr:nvSpPr>
        <xdr:cNvPr id="3" name="Text Box 1"/>
        <xdr:cNvSpPr txBox="1">
          <a:spLocks noChangeArrowheads="1"/>
        </xdr:cNvSpPr>
      </xdr:nvSpPr>
      <xdr:spPr>
        <a:xfrm>
          <a:off x="4133850" y="14563725"/>
          <a:ext cx="1143000" cy="26670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同一医療機関内の</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他の病床から移さ</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れた患者数</a:t>
          </a:r>
        </a:p>
      </xdr:txBody>
    </xdr:sp>
    <xdr:clientData/>
  </xdr:oneCellAnchor>
  <xdr:oneCellAnchor>
    <xdr:from>
      <xdr:col>11</xdr:col>
      <xdr:colOff>76200</xdr:colOff>
      <xdr:row>64</xdr:row>
      <xdr:rowOff>152400</xdr:rowOff>
    </xdr:from>
    <xdr:ext cx="1133475" cy="295275"/>
    <xdr:sp>
      <xdr:nvSpPr>
        <xdr:cNvPr id="4" name="Text Box 2"/>
        <xdr:cNvSpPr txBox="1">
          <a:spLocks noChangeArrowheads="1"/>
        </xdr:cNvSpPr>
      </xdr:nvSpPr>
      <xdr:spPr>
        <a:xfrm>
          <a:off x="5867400" y="14554200"/>
          <a:ext cx="1133475" cy="29527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同一医療機関内の他の病床へ移された患者数</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685800</xdr:colOff>
      <xdr:row>44</xdr:row>
      <xdr:rowOff>133350</xdr:rowOff>
    </xdr:from>
    <xdr:to>
      <xdr:col>2</xdr:col>
      <xdr:colOff>876300</xdr:colOff>
      <xdr:row>47</xdr:row>
      <xdr:rowOff>161925</xdr:rowOff>
    </xdr:to>
    <xdr:sp>
      <xdr:nvSpPr>
        <xdr:cNvPr id="1" name="AutoShape 1"/>
        <xdr:cNvSpPr>
          <a:spLocks/>
        </xdr:cNvSpPr>
      </xdr:nvSpPr>
      <xdr:spPr>
        <a:xfrm>
          <a:off x="1000125" y="13296900"/>
          <a:ext cx="190500" cy="9429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685800</xdr:colOff>
      <xdr:row>44</xdr:row>
      <xdr:rowOff>133350</xdr:rowOff>
    </xdr:from>
    <xdr:to>
      <xdr:col>2</xdr:col>
      <xdr:colOff>876300</xdr:colOff>
      <xdr:row>47</xdr:row>
      <xdr:rowOff>161925</xdr:rowOff>
    </xdr:to>
    <xdr:sp>
      <xdr:nvSpPr>
        <xdr:cNvPr id="2" name="AutoShape 2"/>
        <xdr:cNvSpPr>
          <a:spLocks/>
        </xdr:cNvSpPr>
      </xdr:nvSpPr>
      <xdr:spPr>
        <a:xfrm>
          <a:off x="1000125" y="13296900"/>
          <a:ext cx="190500" cy="9429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685800</xdr:colOff>
      <xdr:row>44</xdr:row>
      <xdr:rowOff>133350</xdr:rowOff>
    </xdr:from>
    <xdr:to>
      <xdr:col>2</xdr:col>
      <xdr:colOff>876300</xdr:colOff>
      <xdr:row>47</xdr:row>
      <xdr:rowOff>161925</xdr:rowOff>
    </xdr:to>
    <xdr:sp>
      <xdr:nvSpPr>
        <xdr:cNvPr id="3" name="AutoShape 1"/>
        <xdr:cNvSpPr>
          <a:spLocks/>
        </xdr:cNvSpPr>
      </xdr:nvSpPr>
      <xdr:spPr>
        <a:xfrm>
          <a:off x="1000125" y="13296900"/>
          <a:ext cx="190500" cy="9429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685800</xdr:colOff>
      <xdr:row>44</xdr:row>
      <xdr:rowOff>133350</xdr:rowOff>
    </xdr:from>
    <xdr:to>
      <xdr:col>2</xdr:col>
      <xdr:colOff>876300</xdr:colOff>
      <xdr:row>47</xdr:row>
      <xdr:rowOff>161925</xdr:rowOff>
    </xdr:to>
    <xdr:sp>
      <xdr:nvSpPr>
        <xdr:cNvPr id="4" name="AutoShape 2"/>
        <xdr:cNvSpPr>
          <a:spLocks/>
        </xdr:cNvSpPr>
      </xdr:nvSpPr>
      <xdr:spPr>
        <a:xfrm>
          <a:off x="1000125" y="13296900"/>
          <a:ext cx="190500" cy="9429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V20"/>
  <sheetViews>
    <sheetView showGridLines="0" tabSelected="1" zoomScalePageLayoutView="0" workbookViewId="0" topLeftCell="A1">
      <selection activeCell="A1" sqref="A1:V1"/>
    </sheetView>
  </sheetViews>
  <sheetFormatPr defaultColWidth="9.00390625" defaultRowHeight="13.5"/>
  <cols>
    <col min="1" max="1" width="9.625" style="4" customWidth="1"/>
    <col min="2" max="4" width="6.625" style="4" customWidth="1"/>
    <col min="5" max="5" width="7.50390625" style="4" bestFit="1" customWidth="1"/>
    <col min="6" max="22" width="6.625" style="4" customWidth="1"/>
    <col min="23" max="16384" width="9.00390625" style="4" customWidth="1"/>
  </cols>
  <sheetData>
    <row r="1" spans="1:22" s="444" customFormat="1" ht="19.5" customHeight="1">
      <c r="A1" s="500" t="s">
        <v>186</v>
      </c>
      <c r="B1" s="500"/>
      <c r="C1" s="500"/>
      <c r="D1" s="500"/>
      <c r="E1" s="500"/>
      <c r="F1" s="500"/>
      <c r="G1" s="500"/>
      <c r="H1" s="500"/>
      <c r="I1" s="500"/>
      <c r="J1" s="500"/>
      <c r="K1" s="500"/>
      <c r="L1" s="500"/>
      <c r="M1" s="500"/>
      <c r="N1" s="500"/>
      <c r="O1" s="500"/>
      <c r="P1" s="500"/>
      <c r="Q1" s="500"/>
      <c r="R1" s="500"/>
      <c r="S1" s="500"/>
      <c r="T1" s="500"/>
      <c r="U1" s="500"/>
      <c r="V1" s="500"/>
    </row>
    <row r="2" spans="1:22" ht="9" customHeight="1">
      <c r="A2" s="34"/>
      <c r="B2" s="34"/>
      <c r="C2" s="34"/>
      <c r="D2" s="34"/>
      <c r="E2" s="34"/>
      <c r="F2" s="34"/>
      <c r="G2" s="34"/>
      <c r="H2" s="34"/>
      <c r="I2" s="34"/>
      <c r="J2" s="34"/>
      <c r="K2" s="34"/>
      <c r="L2" s="34"/>
      <c r="M2" s="34"/>
      <c r="N2" s="34"/>
      <c r="O2" s="34"/>
      <c r="P2" s="34"/>
      <c r="Q2" s="34"/>
      <c r="R2" s="34"/>
      <c r="S2" s="34"/>
      <c r="T2" s="34"/>
      <c r="U2" s="34"/>
      <c r="V2" s="34"/>
    </row>
    <row r="3" spans="1:22" s="11" customFormat="1" ht="20.25" customHeight="1">
      <c r="A3" s="27" t="s">
        <v>605</v>
      </c>
      <c r="B3" s="27"/>
      <c r="C3" s="27"/>
      <c r="D3" s="27"/>
      <c r="E3" s="27"/>
      <c r="F3" s="27"/>
      <c r="G3" s="27"/>
      <c r="H3" s="27"/>
      <c r="I3" s="27"/>
      <c r="J3" s="27"/>
      <c r="K3" s="27"/>
      <c r="L3" s="27"/>
      <c r="M3" s="27"/>
      <c r="N3" s="27"/>
      <c r="O3" s="27"/>
      <c r="P3" s="27"/>
      <c r="Q3" s="27"/>
      <c r="R3" s="27"/>
      <c r="S3" s="27"/>
      <c r="T3" s="27"/>
      <c r="U3" s="27"/>
      <c r="V3" s="27"/>
    </row>
    <row r="4" spans="1:22" s="11" customFormat="1" ht="20.25" customHeight="1">
      <c r="A4" s="27" t="s">
        <v>529</v>
      </c>
      <c r="B4" s="27"/>
      <c r="C4" s="27"/>
      <c r="D4" s="27"/>
      <c r="E4" s="27"/>
      <c r="F4" s="27"/>
      <c r="G4" s="27"/>
      <c r="H4" s="27"/>
      <c r="I4" s="27"/>
      <c r="J4" s="27"/>
      <c r="K4" s="27"/>
      <c r="L4" s="27"/>
      <c r="M4" s="27"/>
      <c r="N4" s="27"/>
      <c r="O4" s="27"/>
      <c r="P4" s="27"/>
      <c r="Q4" s="27"/>
      <c r="R4" s="27"/>
      <c r="S4" s="27"/>
      <c r="T4" s="27"/>
      <c r="U4" s="27"/>
      <c r="V4" s="27"/>
    </row>
    <row r="5" spans="1:22" s="11" customFormat="1" ht="9" customHeight="1">
      <c r="A5" s="27"/>
      <c r="B5" s="27"/>
      <c r="C5" s="27"/>
      <c r="D5" s="27"/>
      <c r="E5" s="27"/>
      <c r="F5" s="27"/>
      <c r="G5" s="27"/>
      <c r="H5" s="27"/>
      <c r="I5" s="27"/>
      <c r="J5" s="27"/>
      <c r="K5" s="27"/>
      <c r="L5" s="27"/>
      <c r="M5" s="27"/>
      <c r="N5" s="27"/>
      <c r="O5" s="27"/>
      <c r="P5" s="27"/>
      <c r="Q5" s="27"/>
      <c r="R5" s="27"/>
      <c r="S5" s="27"/>
      <c r="T5" s="27"/>
      <c r="U5" s="27"/>
      <c r="V5" s="27"/>
    </row>
    <row r="6" spans="1:22" s="25" customFormat="1" ht="18.75">
      <c r="A6" s="501" t="s">
        <v>460</v>
      </c>
      <c r="B6" s="501"/>
      <c r="C6" s="501"/>
      <c r="D6" s="501"/>
      <c r="E6" s="501"/>
      <c r="F6" s="501"/>
      <c r="G6" s="501"/>
      <c r="H6" s="501"/>
      <c r="I6" s="501"/>
      <c r="J6" s="501"/>
      <c r="K6" s="501"/>
      <c r="L6" s="501"/>
      <c r="M6" s="501"/>
      <c r="N6" s="501"/>
      <c r="O6" s="501"/>
      <c r="P6" s="501"/>
      <c r="Q6" s="501"/>
      <c r="R6" s="501"/>
      <c r="S6" s="501"/>
      <c r="T6" s="501"/>
      <c r="U6" s="501"/>
      <c r="V6" s="501"/>
    </row>
    <row r="7" spans="1:22" s="11" customFormat="1" ht="9" customHeight="1" thickBot="1">
      <c r="A7" s="26"/>
      <c r="B7" s="26"/>
      <c r="C7" s="26"/>
      <c r="D7" s="26"/>
      <c r="E7" s="26"/>
      <c r="F7" s="26"/>
      <c r="G7" s="26"/>
      <c r="H7" s="26"/>
      <c r="I7" s="26"/>
      <c r="J7" s="26"/>
      <c r="K7" s="26"/>
      <c r="L7" s="26"/>
      <c r="M7" s="26"/>
      <c r="N7" s="26"/>
      <c r="O7" s="7"/>
      <c r="P7" s="7"/>
      <c r="Q7" s="7"/>
      <c r="R7" s="7"/>
      <c r="S7" s="26"/>
      <c r="T7" s="26"/>
      <c r="U7" s="26"/>
      <c r="V7" s="26"/>
    </row>
    <row r="8" spans="1:22" s="11" customFormat="1" ht="28.5" customHeight="1">
      <c r="A8" s="502" t="s">
        <v>456</v>
      </c>
      <c r="B8" s="503" t="s">
        <v>395</v>
      </c>
      <c r="C8" s="504"/>
      <c r="D8" s="505"/>
      <c r="E8" s="505"/>
      <c r="F8" s="505"/>
      <c r="G8" s="505"/>
      <c r="H8" s="505"/>
      <c r="I8" s="505"/>
      <c r="J8" s="505"/>
      <c r="K8" s="506" t="s">
        <v>187</v>
      </c>
      <c r="L8" s="507"/>
      <c r="M8" s="508"/>
      <c r="N8" s="509" t="s">
        <v>188</v>
      </c>
      <c r="O8" s="512" t="s">
        <v>396</v>
      </c>
      <c r="P8" s="513"/>
      <c r="Q8" s="513"/>
      <c r="R8" s="514"/>
      <c r="S8" s="515" t="s">
        <v>189</v>
      </c>
      <c r="T8" s="515" t="s">
        <v>200</v>
      </c>
      <c r="U8" s="490" t="s">
        <v>393</v>
      </c>
      <c r="V8" s="489" t="s">
        <v>609</v>
      </c>
    </row>
    <row r="9" spans="1:22" s="11" customFormat="1" ht="28.5" customHeight="1">
      <c r="A9" s="502"/>
      <c r="B9" s="491" t="s">
        <v>480</v>
      </c>
      <c r="C9" s="220"/>
      <c r="D9" s="221"/>
      <c r="E9" s="493" t="s">
        <v>394</v>
      </c>
      <c r="F9" s="493"/>
      <c r="G9" s="493"/>
      <c r="H9" s="493"/>
      <c r="I9" s="493"/>
      <c r="J9" s="493"/>
      <c r="K9" s="494" t="s">
        <v>480</v>
      </c>
      <c r="L9" s="495" t="s">
        <v>606</v>
      </c>
      <c r="M9" s="496"/>
      <c r="N9" s="510"/>
      <c r="O9" s="494" t="s">
        <v>480</v>
      </c>
      <c r="P9" s="495" t="s">
        <v>607</v>
      </c>
      <c r="Q9" s="497"/>
      <c r="R9" s="498" t="s">
        <v>608</v>
      </c>
      <c r="S9" s="516"/>
      <c r="T9" s="516"/>
      <c r="U9" s="517"/>
      <c r="V9" s="489"/>
    </row>
    <row r="10" spans="1:22" s="11" customFormat="1" ht="28.5" customHeight="1">
      <c r="A10" s="503"/>
      <c r="B10" s="492"/>
      <c r="C10" s="219" t="s">
        <v>206</v>
      </c>
      <c r="D10" s="222" t="s">
        <v>207</v>
      </c>
      <c r="E10" s="222" t="s">
        <v>190</v>
      </c>
      <c r="F10" s="222" t="s">
        <v>206</v>
      </c>
      <c r="G10" s="222" t="s">
        <v>208</v>
      </c>
      <c r="H10" s="222" t="s">
        <v>209</v>
      </c>
      <c r="I10" s="223" t="s">
        <v>306</v>
      </c>
      <c r="J10" s="223" t="s">
        <v>207</v>
      </c>
      <c r="K10" s="492"/>
      <c r="L10" s="221" t="s">
        <v>210</v>
      </c>
      <c r="M10" s="222" t="s">
        <v>211</v>
      </c>
      <c r="N10" s="511"/>
      <c r="O10" s="492"/>
      <c r="P10" s="222" t="s">
        <v>210</v>
      </c>
      <c r="Q10" s="222" t="s">
        <v>211</v>
      </c>
      <c r="R10" s="499"/>
      <c r="S10" s="516"/>
      <c r="T10" s="516"/>
      <c r="U10" s="517"/>
      <c r="V10" s="490"/>
    </row>
    <row r="11" spans="1:22" s="11" customFormat="1" ht="6" customHeight="1">
      <c r="A11" s="29"/>
      <c r="B11" s="9"/>
      <c r="C11" s="9"/>
      <c r="D11" s="9"/>
      <c r="E11" s="9"/>
      <c r="F11" s="9"/>
      <c r="G11" s="9"/>
      <c r="H11" s="9"/>
      <c r="I11" s="9"/>
      <c r="J11" s="9"/>
      <c r="K11" s="9"/>
      <c r="L11" s="9"/>
      <c r="M11" s="9"/>
      <c r="N11" s="8"/>
      <c r="O11" s="9"/>
      <c r="P11" s="9"/>
      <c r="Q11" s="9"/>
      <c r="R11" s="9"/>
      <c r="S11" s="224"/>
      <c r="T11" s="224"/>
      <c r="U11" s="224"/>
      <c r="V11" s="224"/>
    </row>
    <row r="12" spans="1:22" s="11" customFormat="1" ht="27" customHeight="1">
      <c r="A12" s="225" t="s">
        <v>580</v>
      </c>
      <c r="B12" s="353">
        <f>SUM(C12:D12)</f>
        <v>33</v>
      </c>
      <c r="C12" s="352">
        <v>3</v>
      </c>
      <c r="D12" s="352">
        <v>30</v>
      </c>
      <c r="E12" s="352">
        <v>6764</v>
      </c>
      <c r="F12" s="352">
        <v>1132</v>
      </c>
      <c r="G12" s="352">
        <v>8</v>
      </c>
      <c r="H12" s="352">
        <v>52</v>
      </c>
      <c r="I12" s="352">
        <v>1197</v>
      </c>
      <c r="J12" s="352">
        <v>4375</v>
      </c>
      <c r="K12" s="352">
        <f>SUM(L12:M12)</f>
        <v>414</v>
      </c>
      <c r="L12" s="352">
        <v>46</v>
      </c>
      <c r="M12" s="352">
        <v>368</v>
      </c>
      <c r="N12" s="352">
        <v>256</v>
      </c>
      <c r="O12" s="352">
        <f>SUM(P12:Q12)</f>
        <v>8</v>
      </c>
      <c r="P12" s="352">
        <v>1</v>
      </c>
      <c r="Q12" s="352">
        <v>7</v>
      </c>
      <c r="R12" s="352">
        <v>4</v>
      </c>
      <c r="S12" s="352">
        <v>110</v>
      </c>
      <c r="T12" s="352">
        <v>452</v>
      </c>
      <c r="U12" s="352">
        <v>210</v>
      </c>
      <c r="V12" s="352">
        <v>32</v>
      </c>
    </row>
    <row r="13" spans="1:22" s="11" customFormat="1" ht="27" customHeight="1">
      <c r="A13" s="225" t="s">
        <v>582</v>
      </c>
      <c r="B13" s="353">
        <f>SUM(C13:D13)</f>
        <v>33</v>
      </c>
      <c r="C13" s="352">
        <v>3</v>
      </c>
      <c r="D13" s="352">
        <v>30</v>
      </c>
      <c r="E13" s="352">
        <v>6768</v>
      </c>
      <c r="F13" s="352">
        <v>1127</v>
      </c>
      <c r="G13" s="352">
        <v>8</v>
      </c>
      <c r="H13" s="352">
        <v>52</v>
      </c>
      <c r="I13" s="352">
        <v>1201</v>
      </c>
      <c r="J13" s="352">
        <v>4380</v>
      </c>
      <c r="K13" s="352">
        <f>SUM(L13:M13)</f>
        <v>412</v>
      </c>
      <c r="L13" s="352">
        <v>45</v>
      </c>
      <c r="M13" s="352">
        <v>367</v>
      </c>
      <c r="N13" s="352">
        <v>254</v>
      </c>
      <c r="O13" s="352">
        <f>SUM(P13:Q13)</f>
        <v>8</v>
      </c>
      <c r="P13" s="352">
        <v>1</v>
      </c>
      <c r="Q13" s="352">
        <v>7</v>
      </c>
      <c r="R13" s="352">
        <v>4</v>
      </c>
      <c r="S13" s="352">
        <v>110</v>
      </c>
      <c r="T13" s="352">
        <v>465</v>
      </c>
      <c r="U13" s="352">
        <v>216</v>
      </c>
      <c r="V13" s="352">
        <v>31</v>
      </c>
    </row>
    <row r="14" spans="1:22" s="2" customFormat="1" ht="27" customHeight="1">
      <c r="A14" s="225" t="s">
        <v>604</v>
      </c>
      <c r="B14" s="353">
        <v>32</v>
      </c>
      <c r="C14" s="352">
        <v>3</v>
      </c>
      <c r="D14" s="352">
        <v>29</v>
      </c>
      <c r="E14" s="352">
        <v>6699</v>
      </c>
      <c r="F14" s="352">
        <v>1109</v>
      </c>
      <c r="G14" s="352">
        <v>8</v>
      </c>
      <c r="H14" s="352">
        <v>52</v>
      </c>
      <c r="I14" s="352">
        <v>1101</v>
      </c>
      <c r="J14" s="352">
        <v>4429</v>
      </c>
      <c r="K14" s="352">
        <v>409</v>
      </c>
      <c r="L14" s="352">
        <v>44</v>
      </c>
      <c r="M14" s="352">
        <v>365</v>
      </c>
      <c r="N14" s="352">
        <v>254</v>
      </c>
      <c r="O14" s="352">
        <v>8</v>
      </c>
      <c r="P14" s="352">
        <v>1</v>
      </c>
      <c r="Q14" s="352">
        <v>7</v>
      </c>
      <c r="R14" s="352">
        <v>4</v>
      </c>
      <c r="S14" s="352">
        <v>108</v>
      </c>
      <c r="T14" s="352">
        <v>462</v>
      </c>
      <c r="U14" s="352">
        <v>222</v>
      </c>
      <c r="V14" s="352">
        <v>31</v>
      </c>
    </row>
    <row r="15" spans="1:22" s="11" customFormat="1" ht="27" customHeight="1">
      <c r="A15" s="225" t="s">
        <v>650</v>
      </c>
      <c r="B15" s="353">
        <v>32</v>
      </c>
      <c r="C15" s="352">
        <v>3</v>
      </c>
      <c r="D15" s="352">
        <v>29</v>
      </c>
      <c r="E15" s="352">
        <v>6665</v>
      </c>
      <c r="F15" s="352">
        <v>1093</v>
      </c>
      <c r="G15" s="352">
        <v>8</v>
      </c>
      <c r="H15" s="352">
        <v>52</v>
      </c>
      <c r="I15" s="352">
        <v>1058</v>
      </c>
      <c r="J15" s="352">
        <v>4454</v>
      </c>
      <c r="K15" s="352">
        <v>406</v>
      </c>
      <c r="L15" s="352">
        <v>41</v>
      </c>
      <c r="M15" s="352">
        <v>365</v>
      </c>
      <c r="N15" s="352">
        <v>260</v>
      </c>
      <c r="O15" s="352">
        <v>10</v>
      </c>
      <c r="P15" s="352">
        <v>0</v>
      </c>
      <c r="Q15" s="352">
        <v>10</v>
      </c>
      <c r="R15" s="352">
        <v>0</v>
      </c>
      <c r="S15" s="352">
        <v>107</v>
      </c>
      <c r="T15" s="352">
        <v>467</v>
      </c>
      <c r="U15" s="352">
        <v>229</v>
      </c>
      <c r="V15" s="352">
        <v>31</v>
      </c>
    </row>
    <row r="16" spans="1:22" s="2" customFormat="1" ht="27" customHeight="1">
      <c r="A16" s="226" t="s">
        <v>679</v>
      </c>
      <c r="B16" s="369">
        <v>32</v>
      </c>
      <c r="C16" s="370">
        <v>3</v>
      </c>
      <c r="D16" s="370">
        <v>29</v>
      </c>
      <c r="E16" s="370">
        <v>6679</v>
      </c>
      <c r="F16" s="370">
        <v>1093</v>
      </c>
      <c r="G16" s="370">
        <v>8</v>
      </c>
      <c r="H16" s="370">
        <v>52</v>
      </c>
      <c r="I16" s="370">
        <v>1058</v>
      </c>
      <c r="J16" s="370">
        <v>4468</v>
      </c>
      <c r="K16" s="370">
        <v>408</v>
      </c>
      <c r="L16" s="370">
        <v>41</v>
      </c>
      <c r="M16" s="370">
        <v>367</v>
      </c>
      <c r="N16" s="370">
        <v>261</v>
      </c>
      <c r="O16" s="370">
        <v>10</v>
      </c>
      <c r="P16" s="370">
        <v>0</v>
      </c>
      <c r="Q16" s="370">
        <v>10</v>
      </c>
      <c r="R16" s="370">
        <v>0</v>
      </c>
      <c r="S16" s="370">
        <v>107</v>
      </c>
      <c r="T16" s="370">
        <v>478</v>
      </c>
      <c r="U16" s="370">
        <v>236</v>
      </c>
      <c r="V16" s="370">
        <v>31</v>
      </c>
    </row>
    <row r="17" spans="1:22" s="11" customFormat="1" ht="6.75" customHeight="1" thickBot="1">
      <c r="A17" s="227"/>
      <c r="B17" s="371"/>
      <c r="C17" s="286"/>
      <c r="D17" s="286"/>
      <c r="E17" s="286"/>
      <c r="F17" s="286"/>
      <c r="G17" s="286"/>
      <c r="H17" s="286"/>
      <c r="I17" s="286"/>
      <c r="J17" s="286"/>
      <c r="K17" s="286"/>
      <c r="L17" s="286"/>
      <c r="M17" s="286"/>
      <c r="N17" s="286"/>
      <c r="O17" s="286"/>
      <c r="P17" s="286"/>
      <c r="Q17" s="286"/>
      <c r="R17" s="286"/>
      <c r="S17" s="286"/>
      <c r="T17" s="286"/>
      <c r="U17" s="286"/>
      <c r="V17" s="286"/>
    </row>
    <row r="18" spans="1:22" s="446" customFormat="1" ht="18" customHeight="1">
      <c r="A18" s="396" t="s">
        <v>610</v>
      </c>
      <c r="B18" s="27"/>
      <c r="C18" s="27"/>
      <c r="D18" s="27"/>
      <c r="E18" s="27"/>
      <c r="F18" s="27"/>
      <c r="G18" s="445"/>
      <c r="H18" s="445"/>
      <c r="I18" s="445"/>
      <c r="J18" s="445"/>
      <c r="K18" s="445"/>
      <c r="L18" s="445"/>
      <c r="M18" s="445"/>
      <c r="N18" s="445"/>
      <c r="O18" s="445"/>
      <c r="P18" s="445"/>
      <c r="Q18" s="445"/>
      <c r="R18" s="445"/>
      <c r="S18" s="445"/>
      <c r="T18" s="445"/>
      <c r="U18" s="445"/>
      <c r="V18" s="445"/>
    </row>
    <row r="19" spans="1:22" s="11" customFormat="1" ht="18" customHeight="1">
      <c r="A19" s="27" t="s">
        <v>612</v>
      </c>
      <c r="B19" s="27"/>
      <c r="C19" s="27"/>
      <c r="D19" s="27"/>
      <c r="E19" s="27"/>
      <c r="F19" s="27"/>
      <c r="G19" s="27"/>
      <c r="H19" s="27"/>
      <c r="I19" s="27"/>
      <c r="J19" s="27"/>
      <c r="K19" s="27"/>
      <c r="L19" s="27"/>
      <c r="M19" s="27"/>
      <c r="N19" s="27"/>
      <c r="O19" s="27"/>
      <c r="P19" s="27"/>
      <c r="Q19" s="27"/>
      <c r="R19" s="27"/>
      <c r="S19" s="27"/>
      <c r="T19" s="27"/>
      <c r="U19" s="27"/>
      <c r="V19" s="27"/>
    </row>
    <row r="20" spans="1:22" s="11" customFormat="1" ht="18" customHeight="1">
      <c r="A20" s="27" t="s">
        <v>611</v>
      </c>
      <c r="B20" s="27"/>
      <c r="C20" s="27"/>
      <c r="D20" s="27"/>
      <c r="E20" s="27"/>
      <c r="F20" s="27"/>
      <c r="G20" s="27"/>
      <c r="H20" s="27"/>
      <c r="I20" s="27"/>
      <c r="J20" s="27"/>
      <c r="K20" s="27"/>
      <c r="L20" s="27"/>
      <c r="M20" s="27"/>
      <c r="N20" s="27"/>
      <c r="O20" s="27"/>
      <c r="P20" s="27"/>
      <c r="Q20" s="27"/>
      <c r="R20" s="27"/>
      <c r="S20" s="27"/>
      <c r="T20" s="27"/>
      <c r="U20" s="27"/>
      <c r="V20" s="27"/>
    </row>
  </sheetData>
  <sheetProtection/>
  <mergeCells count="18">
    <mergeCell ref="A1:V1"/>
    <mergeCell ref="A6:V6"/>
    <mergeCell ref="A8:A10"/>
    <mergeCell ref="B8:J8"/>
    <mergeCell ref="K8:M8"/>
    <mergeCell ref="N8:N10"/>
    <mergeCell ref="O8:R8"/>
    <mergeCell ref="S8:S10"/>
    <mergeCell ref="T8:T10"/>
    <mergeCell ref="U8:U10"/>
    <mergeCell ref="V8:V10"/>
    <mergeCell ref="B9:B10"/>
    <mergeCell ref="E9:J9"/>
    <mergeCell ref="K9:K10"/>
    <mergeCell ref="L9:M9"/>
    <mergeCell ref="O9:O10"/>
    <mergeCell ref="P9:Q9"/>
    <mergeCell ref="R9:R10"/>
  </mergeCells>
  <printOptions/>
  <pageMargins left="0.5905511811023623" right="0.5905511811023623" top="0.984251968503937" bottom="0.984251968503937" header="0.5118110236220472" footer="0.5118110236220472"/>
  <pageSetup horizontalDpi="600" verticalDpi="600" orientation="landscape" paperSize="9" scale="90" r:id="rId1"/>
</worksheet>
</file>

<file path=xl/worksheets/sheet10.xml><?xml version="1.0" encoding="utf-8"?>
<worksheet xmlns="http://schemas.openxmlformats.org/spreadsheetml/2006/main" xmlns:r="http://schemas.openxmlformats.org/officeDocument/2006/relationships">
  <dimension ref="A1:AP46"/>
  <sheetViews>
    <sheetView showGridLines="0" zoomScaleSheetLayoutView="100" zoomScalePageLayoutView="0" workbookViewId="0" topLeftCell="A1">
      <selection activeCell="A1" sqref="A1:AJ1"/>
    </sheetView>
  </sheetViews>
  <sheetFormatPr defaultColWidth="9.00390625" defaultRowHeight="13.5"/>
  <cols>
    <col min="1" max="1" width="11.625" style="51" customWidth="1"/>
    <col min="2" max="6" width="5.125" style="51" customWidth="1"/>
    <col min="7" max="36" width="4.125" style="51" customWidth="1"/>
    <col min="37" max="58" width="3.50390625" style="51" customWidth="1"/>
    <col min="59" max="16384" width="9.00390625" style="51" customWidth="1"/>
  </cols>
  <sheetData>
    <row r="1" spans="1:36" s="82" customFormat="1" ht="22.5" customHeight="1">
      <c r="A1" s="596" t="s">
        <v>483</v>
      </c>
      <c r="B1" s="596"/>
      <c r="C1" s="596"/>
      <c r="D1" s="596"/>
      <c r="E1" s="596"/>
      <c r="F1" s="596"/>
      <c r="G1" s="596"/>
      <c r="H1" s="596"/>
      <c r="I1" s="596"/>
      <c r="J1" s="596"/>
      <c r="K1" s="596"/>
      <c r="L1" s="596"/>
      <c r="M1" s="596"/>
      <c r="N1" s="596"/>
      <c r="O1" s="596"/>
      <c r="P1" s="596"/>
      <c r="Q1" s="596"/>
      <c r="R1" s="596"/>
      <c r="S1" s="596"/>
      <c r="T1" s="596"/>
      <c r="U1" s="596"/>
      <c r="V1" s="596"/>
      <c r="W1" s="596"/>
      <c r="X1" s="596"/>
      <c r="Y1" s="596"/>
      <c r="Z1" s="596"/>
      <c r="AA1" s="596"/>
      <c r="AB1" s="596"/>
      <c r="AC1" s="596"/>
      <c r="AD1" s="596"/>
      <c r="AE1" s="596"/>
      <c r="AF1" s="596"/>
      <c r="AG1" s="596"/>
      <c r="AH1" s="596"/>
      <c r="AI1" s="596"/>
      <c r="AJ1" s="596"/>
    </row>
    <row r="2" spans="1:38" ht="16.5" customHeight="1" thickBot="1">
      <c r="A2" s="74"/>
      <c r="B2" s="74"/>
      <c r="C2" s="74"/>
      <c r="D2" s="74"/>
      <c r="E2" s="74"/>
      <c r="F2" s="74"/>
      <c r="G2" s="75"/>
      <c r="H2" s="74"/>
      <c r="I2" s="74"/>
      <c r="J2" s="74"/>
      <c r="K2" s="74"/>
      <c r="L2" s="74"/>
      <c r="M2" s="74"/>
      <c r="N2" s="74"/>
      <c r="O2" s="74"/>
      <c r="P2" s="75"/>
      <c r="Q2" s="75"/>
      <c r="R2" s="74"/>
      <c r="S2" s="74"/>
      <c r="T2" s="74"/>
      <c r="U2" s="74"/>
      <c r="V2" s="74"/>
      <c r="W2" s="74"/>
      <c r="X2" s="74"/>
      <c r="Y2" s="74"/>
      <c r="Z2" s="74"/>
      <c r="AA2" s="74"/>
      <c r="AB2" s="74"/>
      <c r="AC2" s="74"/>
      <c r="AD2" s="74"/>
      <c r="AE2" s="74"/>
      <c r="AF2" s="524" t="s">
        <v>481</v>
      </c>
      <c r="AG2" s="524"/>
      <c r="AH2" s="524"/>
      <c r="AI2" s="524"/>
      <c r="AJ2" s="524"/>
      <c r="AK2" s="76"/>
      <c r="AL2" s="76"/>
    </row>
    <row r="3" spans="1:38" ht="6" customHeight="1">
      <c r="A3" s="597" t="s">
        <v>449</v>
      </c>
      <c r="B3" s="85"/>
      <c r="C3" s="85"/>
      <c r="D3" s="599" t="s">
        <v>399</v>
      </c>
      <c r="E3" s="600"/>
      <c r="F3" s="599" t="s">
        <v>382</v>
      </c>
      <c r="G3" s="600"/>
      <c r="H3" s="600"/>
      <c r="I3" s="600"/>
      <c r="J3" s="600"/>
      <c r="K3" s="600"/>
      <c r="L3" s="600"/>
      <c r="M3" s="600"/>
      <c r="N3" s="600"/>
      <c r="O3" s="600"/>
      <c r="P3" s="600"/>
      <c r="Q3" s="600"/>
      <c r="R3" s="601"/>
      <c r="S3" s="600" t="s">
        <v>383</v>
      </c>
      <c r="T3" s="600"/>
      <c r="U3" s="600"/>
      <c r="V3" s="600"/>
      <c r="W3" s="600"/>
      <c r="X3" s="600"/>
      <c r="Y3" s="600"/>
      <c r="Z3" s="600"/>
      <c r="AA3" s="600"/>
      <c r="AB3" s="600"/>
      <c r="AC3" s="600"/>
      <c r="AD3" s="600"/>
      <c r="AE3" s="600"/>
      <c r="AF3" s="600"/>
      <c r="AG3" s="601"/>
      <c r="AH3" s="246"/>
      <c r="AI3" s="246"/>
      <c r="AJ3" s="246"/>
      <c r="AK3" s="6"/>
      <c r="AL3" s="76"/>
    </row>
    <row r="4" spans="1:38" ht="15" customHeight="1">
      <c r="A4" s="598"/>
      <c r="B4" s="590" t="s">
        <v>291</v>
      </c>
      <c r="C4" s="590" t="s">
        <v>292</v>
      </c>
      <c r="D4" s="522"/>
      <c r="E4" s="536"/>
      <c r="F4" s="522"/>
      <c r="G4" s="536"/>
      <c r="H4" s="536"/>
      <c r="I4" s="536"/>
      <c r="J4" s="536"/>
      <c r="K4" s="536"/>
      <c r="L4" s="536"/>
      <c r="M4" s="536"/>
      <c r="N4" s="536"/>
      <c r="O4" s="536"/>
      <c r="P4" s="536"/>
      <c r="Q4" s="536"/>
      <c r="R4" s="531"/>
      <c r="S4" s="536"/>
      <c r="T4" s="536"/>
      <c r="U4" s="536"/>
      <c r="V4" s="536"/>
      <c r="W4" s="536"/>
      <c r="X4" s="536"/>
      <c r="Y4" s="536"/>
      <c r="Z4" s="536"/>
      <c r="AA4" s="536"/>
      <c r="AB4" s="536"/>
      <c r="AC4" s="536"/>
      <c r="AD4" s="536"/>
      <c r="AE4" s="536"/>
      <c r="AF4" s="536"/>
      <c r="AG4" s="531"/>
      <c r="AH4" s="593" t="s">
        <v>381</v>
      </c>
      <c r="AI4" s="593" t="s">
        <v>312</v>
      </c>
      <c r="AJ4" s="593" t="s">
        <v>313</v>
      </c>
      <c r="AK4" s="6"/>
      <c r="AL4" s="76"/>
    </row>
    <row r="5" spans="1:38" ht="10.5" customHeight="1">
      <c r="A5" s="598"/>
      <c r="B5" s="590"/>
      <c r="C5" s="590"/>
      <c r="D5" s="88"/>
      <c r="E5" s="247"/>
      <c r="F5" s="89"/>
      <c r="G5" s="89"/>
      <c r="H5" s="89"/>
      <c r="I5" s="89"/>
      <c r="J5" s="89"/>
      <c r="K5" s="89"/>
      <c r="L5" s="89"/>
      <c r="M5" s="89"/>
      <c r="N5" s="89"/>
      <c r="O5" s="89"/>
      <c r="P5" s="89"/>
      <c r="Q5" s="88"/>
      <c r="R5" s="89"/>
      <c r="S5" s="143"/>
      <c r="T5" s="89"/>
      <c r="U5" s="89"/>
      <c r="V5" s="89"/>
      <c r="W5" s="89"/>
      <c r="X5" s="89"/>
      <c r="Y5" s="89"/>
      <c r="Z5" s="89"/>
      <c r="AA5" s="89"/>
      <c r="AB5" s="89"/>
      <c r="AC5" s="89"/>
      <c r="AD5" s="89"/>
      <c r="AE5" s="89"/>
      <c r="AF5" s="89"/>
      <c r="AG5" s="89"/>
      <c r="AH5" s="593"/>
      <c r="AI5" s="593"/>
      <c r="AJ5" s="593"/>
      <c r="AK5" s="76"/>
      <c r="AL5" s="76"/>
    </row>
    <row r="6" spans="1:38" ht="23.25" customHeight="1">
      <c r="A6" s="598"/>
      <c r="B6" s="590"/>
      <c r="C6" s="590"/>
      <c r="D6" s="594" t="s">
        <v>397</v>
      </c>
      <c r="E6" s="590" t="s">
        <v>293</v>
      </c>
      <c r="F6" s="590" t="s">
        <v>322</v>
      </c>
      <c r="G6" s="590" t="s">
        <v>314</v>
      </c>
      <c r="H6" s="590" t="s">
        <v>454</v>
      </c>
      <c r="I6" s="590" t="s">
        <v>323</v>
      </c>
      <c r="J6" s="590" t="s">
        <v>315</v>
      </c>
      <c r="K6" s="590" t="s">
        <v>324</v>
      </c>
      <c r="L6" s="590" t="s">
        <v>316</v>
      </c>
      <c r="M6" s="590" t="s">
        <v>317</v>
      </c>
      <c r="N6" s="590" t="s">
        <v>318</v>
      </c>
      <c r="O6" s="590" t="s">
        <v>319</v>
      </c>
      <c r="P6" s="590" t="s">
        <v>320</v>
      </c>
      <c r="Q6" s="590" t="s">
        <v>321</v>
      </c>
      <c r="R6" s="590" t="s">
        <v>296</v>
      </c>
      <c r="S6" s="91">
        <v>0</v>
      </c>
      <c r="T6" s="91">
        <v>1</v>
      </c>
      <c r="U6" s="91">
        <v>2</v>
      </c>
      <c r="V6" s="91">
        <v>3</v>
      </c>
      <c r="W6" s="91">
        <v>4</v>
      </c>
      <c r="X6" s="91">
        <v>5</v>
      </c>
      <c r="Y6" s="91">
        <v>6</v>
      </c>
      <c r="Z6" s="91">
        <v>11</v>
      </c>
      <c r="AA6" s="91">
        <v>16</v>
      </c>
      <c r="AB6" s="91">
        <v>21</v>
      </c>
      <c r="AC6" s="91">
        <v>31</v>
      </c>
      <c r="AD6" s="91">
        <v>41</v>
      </c>
      <c r="AE6" s="91">
        <v>51</v>
      </c>
      <c r="AF6" s="91">
        <v>61</v>
      </c>
      <c r="AG6" s="591" t="s">
        <v>294</v>
      </c>
      <c r="AH6" s="593"/>
      <c r="AI6" s="593"/>
      <c r="AJ6" s="593"/>
      <c r="AK6" s="76"/>
      <c r="AL6" s="76"/>
    </row>
    <row r="7" spans="1:38" ht="67.5" customHeight="1">
      <c r="A7" s="598"/>
      <c r="B7" s="590"/>
      <c r="C7" s="590"/>
      <c r="D7" s="594"/>
      <c r="E7" s="590"/>
      <c r="F7" s="590"/>
      <c r="G7" s="590"/>
      <c r="H7" s="590"/>
      <c r="I7" s="590"/>
      <c r="J7" s="590"/>
      <c r="K7" s="590"/>
      <c r="L7" s="590"/>
      <c r="M7" s="590"/>
      <c r="N7" s="590"/>
      <c r="O7" s="590"/>
      <c r="P7" s="590"/>
      <c r="Q7" s="590"/>
      <c r="R7" s="590"/>
      <c r="S7" s="248" t="s">
        <v>544</v>
      </c>
      <c r="T7" s="248" t="s">
        <v>544</v>
      </c>
      <c r="U7" s="248" t="s">
        <v>544</v>
      </c>
      <c r="V7" s="248" t="s">
        <v>544</v>
      </c>
      <c r="W7" s="248" t="s">
        <v>544</v>
      </c>
      <c r="X7" s="248" t="s">
        <v>544</v>
      </c>
      <c r="Y7" s="94" t="s">
        <v>544</v>
      </c>
      <c r="Z7" s="94" t="s">
        <v>544</v>
      </c>
      <c r="AA7" s="94" t="s">
        <v>544</v>
      </c>
      <c r="AB7" s="94" t="s">
        <v>544</v>
      </c>
      <c r="AC7" s="94" t="s">
        <v>544</v>
      </c>
      <c r="AD7" s="94" t="s">
        <v>544</v>
      </c>
      <c r="AE7" s="94" t="s">
        <v>544</v>
      </c>
      <c r="AF7" s="94" t="s">
        <v>544</v>
      </c>
      <c r="AG7" s="592"/>
      <c r="AH7" s="593"/>
      <c r="AI7" s="593"/>
      <c r="AJ7" s="593"/>
      <c r="AK7" s="76"/>
      <c r="AL7" s="76"/>
    </row>
    <row r="8" spans="1:38" ht="64.5" customHeight="1">
      <c r="A8" s="530"/>
      <c r="B8" s="590"/>
      <c r="C8" s="590"/>
      <c r="D8" s="594"/>
      <c r="E8" s="590"/>
      <c r="F8" s="590"/>
      <c r="G8" s="590"/>
      <c r="H8" s="590"/>
      <c r="I8" s="590"/>
      <c r="J8" s="590"/>
      <c r="K8" s="590"/>
      <c r="L8" s="590"/>
      <c r="M8" s="590"/>
      <c r="N8" s="590"/>
      <c r="O8" s="590"/>
      <c r="P8" s="590"/>
      <c r="Q8" s="590"/>
      <c r="R8" s="590"/>
      <c r="S8" s="249" t="s">
        <v>398</v>
      </c>
      <c r="T8" s="249" t="s">
        <v>398</v>
      </c>
      <c r="U8" s="249" t="s">
        <v>398</v>
      </c>
      <c r="V8" s="249" t="s">
        <v>398</v>
      </c>
      <c r="W8" s="249" t="s">
        <v>398</v>
      </c>
      <c r="X8" s="249" t="s">
        <v>398</v>
      </c>
      <c r="Y8" s="92" t="s">
        <v>373</v>
      </c>
      <c r="Z8" s="92" t="s">
        <v>374</v>
      </c>
      <c r="AA8" s="92" t="s">
        <v>375</v>
      </c>
      <c r="AB8" s="92" t="s">
        <v>376</v>
      </c>
      <c r="AC8" s="92" t="s">
        <v>377</v>
      </c>
      <c r="AD8" s="92" t="s">
        <v>378</v>
      </c>
      <c r="AE8" s="92" t="s">
        <v>379</v>
      </c>
      <c r="AF8" s="92" t="s">
        <v>380</v>
      </c>
      <c r="AG8" s="592"/>
      <c r="AH8" s="593"/>
      <c r="AI8" s="593"/>
      <c r="AJ8" s="593"/>
      <c r="AK8" s="76"/>
      <c r="AL8" s="76"/>
    </row>
    <row r="9" spans="1:38" ht="10.5" customHeight="1">
      <c r="A9" s="33"/>
      <c r="B9" s="31"/>
      <c r="C9" s="16"/>
      <c r="D9" s="95"/>
      <c r="E9" s="96"/>
      <c r="F9" s="96"/>
      <c r="G9" s="97"/>
      <c r="H9" s="95"/>
      <c r="I9" s="96"/>
      <c r="J9" s="96"/>
      <c r="K9" s="96"/>
      <c r="L9" s="96"/>
      <c r="M9" s="96"/>
      <c r="N9" s="96"/>
      <c r="O9" s="97"/>
      <c r="P9" s="95"/>
      <c r="Q9" s="97"/>
      <c r="R9" s="95"/>
      <c r="S9" s="95"/>
      <c r="T9" s="95"/>
      <c r="U9" s="95"/>
      <c r="V9" s="95"/>
      <c r="W9" s="95"/>
      <c r="X9" s="95"/>
      <c r="Y9" s="95"/>
      <c r="Z9" s="95"/>
      <c r="AA9" s="95"/>
      <c r="AB9" s="95"/>
      <c r="AC9" s="95"/>
      <c r="AD9" s="95"/>
      <c r="AE9" s="95"/>
      <c r="AF9" s="95"/>
      <c r="AG9" s="95"/>
      <c r="AH9" s="98"/>
      <c r="AI9" s="98"/>
      <c r="AJ9" s="98"/>
      <c r="AK9" s="76"/>
      <c r="AL9" s="76"/>
    </row>
    <row r="10" spans="1:42" s="78" customFormat="1" ht="6" customHeight="1">
      <c r="A10" s="77" t="s">
        <v>545</v>
      </c>
      <c r="B10" s="69"/>
      <c r="C10" s="70"/>
      <c r="D10" s="71"/>
      <c r="E10" s="71"/>
      <c r="F10" s="71"/>
      <c r="G10" s="71"/>
      <c r="H10" s="71"/>
      <c r="I10" s="71"/>
      <c r="J10" s="71"/>
      <c r="K10" s="71"/>
      <c r="L10" s="71"/>
      <c r="M10" s="71"/>
      <c r="N10" s="71"/>
      <c r="O10" s="71"/>
      <c r="P10" s="71"/>
      <c r="Q10" s="71"/>
      <c r="R10" s="71"/>
      <c r="S10" s="71"/>
      <c r="T10" s="71"/>
      <c r="U10" s="71"/>
      <c r="V10" s="71"/>
      <c r="W10" s="71"/>
      <c r="X10" s="71"/>
      <c r="Y10" s="71"/>
      <c r="Z10" s="71"/>
      <c r="AA10" s="71"/>
      <c r="AB10" s="71"/>
      <c r="AC10" s="71"/>
      <c r="AD10" s="71"/>
      <c r="AE10" s="71"/>
      <c r="AF10" s="71"/>
      <c r="AG10" s="71"/>
      <c r="AH10" s="72"/>
      <c r="AI10" s="72"/>
      <c r="AJ10" s="72"/>
      <c r="AK10" s="72"/>
      <c r="AL10" s="72"/>
      <c r="AM10" s="72"/>
      <c r="AN10" s="72"/>
      <c r="AO10" s="72"/>
      <c r="AP10" s="72"/>
    </row>
    <row r="11" spans="1:38" ht="18" customHeight="1">
      <c r="A11" s="13" t="s">
        <v>542</v>
      </c>
      <c r="B11" s="241">
        <v>70</v>
      </c>
      <c r="C11" s="242">
        <v>2233</v>
      </c>
      <c r="D11" s="243">
        <v>1765</v>
      </c>
      <c r="E11" s="243">
        <v>468</v>
      </c>
      <c r="F11" s="243">
        <v>936</v>
      </c>
      <c r="G11" s="243">
        <v>134</v>
      </c>
      <c r="H11" s="243">
        <v>349</v>
      </c>
      <c r="I11" s="243">
        <v>53</v>
      </c>
      <c r="J11" s="243">
        <v>404</v>
      </c>
      <c r="K11" s="243">
        <v>45</v>
      </c>
      <c r="L11" s="243" t="s">
        <v>299</v>
      </c>
      <c r="M11" s="243">
        <v>9</v>
      </c>
      <c r="N11" s="243">
        <v>124</v>
      </c>
      <c r="O11" s="243">
        <v>8</v>
      </c>
      <c r="P11" s="243">
        <v>3</v>
      </c>
      <c r="Q11" s="243">
        <v>35</v>
      </c>
      <c r="R11" s="243">
        <v>133</v>
      </c>
      <c r="S11" s="243">
        <v>317</v>
      </c>
      <c r="T11" s="243">
        <v>321</v>
      </c>
      <c r="U11" s="243">
        <v>228</v>
      </c>
      <c r="V11" s="243">
        <v>202</v>
      </c>
      <c r="W11" s="243">
        <v>156</v>
      </c>
      <c r="X11" s="243">
        <v>124</v>
      </c>
      <c r="Y11" s="243">
        <v>306</v>
      </c>
      <c r="Z11" s="243">
        <v>111</v>
      </c>
      <c r="AA11" s="243">
        <v>39</v>
      </c>
      <c r="AB11" s="243">
        <v>143</v>
      </c>
      <c r="AC11" s="243">
        <v>134</v>
      </c>
      <c r="AD11" s="243">
        <v>63</v>
      </c>
      <c r="AE11" s="243">
        <v>41</v>
      </c>
      <c r="AF11" s="243">
        <v>19</v>
      </c>
      <c r="AG11" s="243">
        <v>29</v>
      </c>
      <c r="AH11" s="243">
        <v>678</v>
      </c>
      <c r="AI11" s="243">
        <v>70</v>
      </c>
      <c r="AJ11" s="243" t="s">
        <v>299</v>
      </c>
      <c r="AK11" s="6"/>
      <c r="AL11" s="76"/>
    </row>
    <row r="12" spans="1:38" ht="18" customHeight="1">
      <c r="A12" s="13">
        <v>21</v>
      </c>
      <c r="B12" s="241">
        <v>70</v>
      </c>
      <c r="C12" s="242">
        <v>3119</v>
      </c>
      <c r="D12" s="243">
        <v>2384</v>
      </c>
      <c r="E12" s="243">
        <v>735</v>
      </c>
      <c r="F12" s="243">
        <v>1382</v>
      </c>
      <c r="G12" s="243">
        <v>601</v>
      </c>
      <c r="H12" s="243">
        <v>415</v>
      </c>
      <c r="I12" s="243">
        <v>62</v>
      </c>
      <c r="J12" s="243">
        <v>316</v>
      </c>
      <c r="K12" s="243">
        <v>26</v>
      </c>
      <c r="L12" s="243" t="s">
        <v>299</v>
      </c>
      <c r="M12" s="243">
        <v>11</v>
      </c>
      <c r="N12" s="243">
        <v>87</v>
      </c>
      <c r="O12" s="243">
        <v>5</v>
      </c>
      <c r="P12" s="243">
        <v>2</v>
      </c>
      <c r="Q12" s="243">
        <v>34</v>
      </c>
      <c r="R12" s="243">
        <v>178</v>
      </c>
      <c r="S12" s="243">
        <v>256</v>
      </c>
      <c r="T12" s="243">
        <v>364</v>
      </c>
      <c r="U12" s="243">
        <v>243</v>
      </c>
      <c r="V12" s="243">
        <v>261</v>
      </c>
      <c r="W12" s="243">
        <v>210</v>
      </c>
      <c r="X12" s="243">
        <v>187</v>
      </c>
      <c r="Y12" s="243">
        <v>545</v>
      </c>
      <c r="Z12" s="243">
        <v>318</v>
      </c>
      <c r="AA12" s="243">
        <v>110</v>
      </c>
      <c r="AB12" s="243">
        <v>213</v>
      </c>
      <c r="AC12" s="243">
        <v>199</v>
      </c>
      <c r="AD12" s="243">
        <v>100</v>
      </c>
      <c r="AE12" s="243">
        <v>51</v>
      </c>
      <c r="AF12" s="243">
        <v>30</v>
      </c>
      <c r="AG12" s="243">
        <v>32</v>
      </c>
      <c r="AH12" s="243">
        <v>892</v>
      </c>
      <c r="AI12" s="243">
        <v>66</v>
      </c>
      <c r="AJ12" s="243" t="s">
        <v>299</v>
      </c>
      <c r="AK12" s="6"/>
      <c r="AL12" s="76"/>
    </row>
    <row r="13" spans="1:38" ht="18" customHeight="1">
      <c r="A13" s="13">
        <v>22</v>
      </c>
      <c r="B13" s="260">
        <v>69</v>
      </c>
      <c r="C13" s="244">
        <v>2372</v>
      </c>
      <c r="D13" s="244">
        <v>1862</v>
      </c>
      <c r="E13" s="244">
        <v>510</v>
      </c>
      <c r="F13" s="244">
        <v>964</v>
      </c>
      <c r="G13" s="244">
        <v>241</v>
      </c>
      <c r="H13" s="244">
        <v>389</v>
      </c>
      <c r="I13" s="244">
        <v>57</v>
      </c>
      <c r="J13" s="244">
        <v>406</v>
      </c>
      <c r="K13" s="244">
        <v>25</v>
      </c>
      <c r="L13" s="244">
        <v>2</v>
      </c>
      <c r="M13" s="244">
        <v>5</v>
      </c>
      <c r="N13" s="244">
        <v>102</v>
      </c>
      <c r="O13" s="244">
        <v>4</v>
      </c>
      <c r="P13" s="244">
        <v>5</v>
      </c>
      <c r="Q13" s="244">
        <v>23</v>
      </c>
      <c r="R13" s="244">
        <v>149</v>
      </c>
      <c r="S13" s="244">
        <v>270</v>
      </c>
      <c r="T13" s="244">
        <v>344</v>
      </c>
      <c r="U13" s="244">
        <v>217</v>
      </c>
      <c r="V13" s="244">
        <v>231</v>
      </c>
      <c r="W13" s="244">
        <v>180</v>
      </c>
      <c r="X13" s="244">
        <v>116</v>
      </c>
      <c r="Y13" s="244">
        <v>340</v>
      </c>
      <c r="Z13" s="244">
        <v>164</v>
      </c>
      <c r="AA13" s="244">
        <v>51</v>
      </c>
      <c r="AB13" s="244">
        <v>150</v>
      </c>
      <c r="AC13" s="244">
        <v>143</v>
      </c>
      <c r="AD13" s="244">
        <v>67</v>
      </c>
      <c r="AE13" s="244">
        <v>43</v>
      </c>
      <c r="AF13" s="244">
        <v>22</v>
      </c>
      <c r="AG13" s="244">
        <v>34</v>
      </c>
      <c r="AH13" s="244">
        <v>657</v>
      </c>
      <c r="AI13" s="244">
        <v>71</v>
      </c>
      <c r="AJ13" s="245">
        <v>1</v>
      </c>
      <c r="AK13" s="6"/>
      <c r="AL13" s="76"/>
    </row>
    <row r="14" spans="1:38" ht="18" customHeight="1">
      <c r="A14" s="13">
        <v>23</v>
      </c>
      <c r="B14" s="325">
        <v>69</v>
      </c>
      <c r="C14" s="326">
        <v>2207</v>
      </c>
      <c r="D14" s="326">
        <v>1632</v>
      </c>
      <c r="E14" s="326">
        <v>575</v>
      </c>
      <c r="F14" s="326">
        <v>774</v>
      </c>
      <c r="G14" s="326">
        <v>273</v>
      </c>
      <c r="H14" s="326">
        <v>356</v>
      </c>
      <c r="I14" s="326">
        <v>72</v>
      </c>
      <c r="J14" s="326">
        <v>344</v>
      </c>
      <c r="K14" s="326">
        <v>56</v>
      </c>
      <c r="L14" s="326">
        <v>1</v>
      </c>
      <c r="M14" s="326">
        <v>3</v>
      </c>
      <c r="N14" s="326">
        <v>121</v>
      </c>
      <c r="O14" s="326">
        <v>10</v>
      </c>
      <c r="P14" s="326">
        <v>7</v>
      </c>
      <c r="Q14" s="326">
        <v>19</v>
      </c>
      <c r="R14" s="326">
        <v>171</v>
      </c>
      <c r="S14" s="326">
        <v>224</v>
      </c>
      <c r="T14" s="326">
        <v>239</v>
      </c>
      <c r="U14" s="326">
        <v>185</v>
      </c>
      <c r="V14" s="326">
        <v>194</v>
      </c>
      <c r="W14" s="326">
        <v>168</v>
      </c>
      <c r="X14" s="326">
        <v>116</v>
      </c>
      <c r="Y14" s="326">
        <v>332</v>
      </c>
      <c r="Z14" s="326">
        <v>174</v>
      </c>
      <c r="AA14" s="326">
        <v>47</v>
      </c>
      <c r="AB14" s="326">
        <v>135</v>
      </c>
      <c r="AC14" s="326">
        <v>189</v>
      </c>
      <c r="AD14" s="326">
        <v>80</v>
      </c>
      <c r="AE14" s="326">
        <v>42</v>
      </c>
      <c r="AF14" s="326">
        <v>43</v>
      </c>
      <c r="AG14" s="326">
        <v>39</v>
      </c>
      <c r="AH14" s="326">
        <v>586</v>
      </c>
      <c r="AI14" s="326">
        <v>77</v>
      </c>
      <c r="AJ14" s="327">
        <v>0</v>
      </c>
      <c r="AK14" s="6"/>
      <c r="AL14" s="76"/>
    </row>
    <row r="15" spans="1:38" ht="18" customHeight="1">
      <c r="A15" s="13">
        <v>24</v>
      </c>
      <c r="B15" s="325">
        <f>SUM(B17:B28)</f>
        <v>37</v>
      </c>
      <c r="C15" s="326">
        <f aca="true" t="shared" si="0" ref="C15:AJ15">SUM(C17:C28)</f>
        <v>1057</v>
      </c>
      <c r="D15" s="326">
        <f t="shared" si="0"/>
        <v>822</v>
      </c>
      <c r="E15" s="326">
        <f t="shared" si="0"/>
        <v>235</v>
      </c>
      <c r="F15" s="326">
        <v>406</v>
      </c>
      <c r="G15" s="326">
        <f t="shared" si="0"/>
        <v>19</v>
      </c>
      <c r="H15" s="326">
        <f t="shared" si="0"/>
        <v>209</v>
      </c>
      <c r="I15" s="326">
        <f t="shared" si="0"/>
        <v>44</v>
      </c>
      <c r="J15" s="326">
        <f t="shared" si="0"/>
        <v>188</v>
      </c>
      <c r="K15" s="326">
        <f t="shared" si="0"/>
        <v>16</v>
      </c>
      <c r="L15" s="326">
        <f t="shared" si="0"/>
        <v>1</v>
      </c>
      <c r="M15" s="326">
        <f t="shared" si="0"/>
        <v>6</v>
      </c>
      <c r="N15" s="326">
        <f t="shared" si="0"/>
        <v>58</v>
      </c>
      <c r="O15" s="326">
        <f t="shared" si="0"/>
        <v>0</v>
      </c>
      <c r="P15" s="326">
        <f t="shared" si="0"/>
        <v>3</v>
      </c>
      <c r="Q15" s="326">
        <f t="shared" si="0"/>
        <v>8</v>
      </c>
      <c r="R15" s="326">
        <f t="shared" si="0"/>
        <v>99</v>
      </c>
      <c r="S15" s="326">
        <f t="shared" si="0"/>
        <v>115</v>
      </c>
      <c r="T15" s="326">
        <f t="shared" si="0"/>
        <v>156</v>
      </c>
      <c r="U15" s="326">
        <f t="shared" si="0"/>
        <v>101</v>
      </c>
      <c r="V15" s="326">
        <f t="shared" si="0"/>
        <v>94</v>
      </c>
      <c r="W15" s="326">
        <f t="shared" si="0"/>
        <v>66</v>
      </c>
      <c r="X15" s="326">
        <f t="shared" si="0"/>
        <v>61</v>
      </c>
      <c r="Y15" s="326">
        <f t="shared" si="0"/>
        <v>159</v>
      </c>
      <c r="Z15" s="326">
        <f t="shared" si="0"/>
        <v>70</v>
      </c>
      <c r="AA15" s="326">
        <f t="shared" si="0"/>
        <v>21</v>
      </c>
      <c r="AB15" s="326">
        <f t="shared" si="0"/>
        <v>54</v>
      </c>
      <c r="AC15" s="326">
        <f t="shared" si="0"/>
        <v>58</v>
      </c>
      <c r="AD15" s="326">
        <f t="shared" si="0"/>
        <v>40</v>
      </c>
      <c r="AE15" s="326">
        <f t="shared" si="0"/>
        <v>23</v>
      </c>
      <c r="AF15" s="326">
        <f t="shared" si="0"/>
        <v>21</v>
      </c>
      <c r="AG15" s="326">
        <f t="shared" si="0"/>
        <v>18</v>
      </c>
      <c r="AH15" s="326">
        <f t="shared" si="0"/>
        <v>292</v>
      </c>
      <c r="AI15" s="326">
        <f t="shared" si="0"/>
        <v>42</v>
      </c>
      <c r="AJ15" s="327">
        <f t="shared" si="0"/>
        <v>0</v>
      </c>
      <c r="AK15" s="6"/>
      <c r="AL15" s="76"/>
    </row>
    <row r="16" spans="1:38" s="78" customFormat="1" ht="18" customHeight="1">
      <c r="A16" s="208"/>
      <c r="B16" s="394"/>
      <c r="C16" s="271"/>
      <c r="D16" s="272"/>
      <c r="E16" s="272"/>
      <c r="F16" s="272"/>
      <c r="G16" s="272"/>
      <c r="H16" s="272"/>
      <c r="I16" s="272"/>
      <c r="J16" s="272"/>
      <c r="K16" s="272"/>
      <c r="L16" s="272"/>
      <c r="M16" s="272"/>
      <c r="N16" s="272"/>
      <c r="O16" s="272"/>
      <c r="P16" s="272"/>
      <c r="Q16" s="272"/>
      <c r="R16" s="272"/>
      <c r="S16" s="272"/>
      <c r="T16" s="272"/>
      <c r="U16" s="272"/>
      <c r="V16" s="272"/>
      <c r="W16" s="272"/>
      <c r="X16" s="272"/>
      <c r="Y16" s="272"/>
      <c r="Z16" s="272"/>
      <c r="AA16" s="272"/>
      <c r="AB16" s="272"/>
      <c r="AC16" s="272"/>
      <c r="AD16" s="272"/>
      <c r="AE16" s="272"/>
      <c r="AF16" s="272"/>
      <c r="AG16" s="272"/>
      <c r="AH16" s="272"/>
      <c r="AI16" s="272"/>
      <c r="AJ16" s="272"/>
      <c r="AK16" s="72"/>
      <c r="AL16" s="72"/>
    </row>
    <row r="17" spans="1:38" ht="18" customHeight="1">
      <c r="A17" s="13" t="s">
        <v>541</v>
      </c>
      <c r="B17" s="335">
        <v>6</v>
      </c>
      <c r="C17" s="336">
        <v>221</v>
      </c>
      <c r="D17" s="336">
        <v>169</v>
      </c>
      <c r="E17" s="336">
        <v>52</v>
      </c>
      <c r="F17" s="337">
        <v>82</v>
      </c>
      <c r="G17" s="337">
        <v>10</v>
      </c>
      <c r="H17" s="337">
        <v>40</v>
      </c>
      <c r="I17" s="337">
        <v>16</v>
      </c>
      <c r="J17" s="337">
        <v>49</v>
      </c>
      <c r="K17" s="337">
        <v>3</v>
      </c>
      <c r="L17" s="337">
        <v>0</v>
      </c>
      <c r="M17" s="337">
        <v>0</v>
      </c>
      <c r="N17" s="337">
        <v>9</v>
      </c>
      <c r="O17" s="337">
        <v>0</v>
      </c>
      <c r="P17" s="337">
        <v>2</v>
      </c>
      <c r="Q17" s="337">
        <v>0</v>
      </c>
      <c r="R17" s="337">
        <v>10</v>
      </c>
      <c r="S17" s="337">
        <v>30</v>
      </c>
      <c r="T17" s="337">
        <v>40</v>
      </c>
      <c r="U17" s="337">
        <v>23</v>
      </c>
      <c r="V17" s="337">
        <v>17</v>
      </c>
      <c r="W17" s="337">
        <v>7</v>
      </c>
      <c r="X17" s="337">
        <v>10</v>
      </c>
      <c r="Y17" s="337">
        <v>31</v>
      </c>
      <c r="Z17" s="337">
        <v>11</v>
      </c>
      <c r="AA17" s="337">
        <v>5</v>
      </c>
      <c r="AB17" s="337">
        <v>18</v>
      </c>
      <c r="AC17" s="337">
        <v>17</v>
      </c>
      <c r="AD17" s="337">
        <v>4</v>
      </c>
      <c r="AE17" s="337">
        <v>4</v>
      </c>
      <c r="AF17" s="337">
        <v>3</v>
      </c>
      <c r="AG17" s="337">
        <v>1</v>
      </c>
      <c r="AH17" s="337">
        <v>66</v>
      </c>
      <c r="AI17" s="337">
        <v>5</v>
      </c>
      <c r="AJ17" s="337">
        <v>0</v>
      </c>
      <c r="AK17" s="6"/>
      <c r="AL17" s="76"/>
    </row>
    <row r="18" spans="1:38" ht="18" customHeight="1">
      <c r="A18" s="145" t="s">
        <v>553</v>
      </c>
      <c r="B18" s="335">
        <v>7</v>
      </c>
      <c r="C18" s="336">
        <v>240</v>
      </c>
      <c r="D18" s="336">
        <v>172</v>
      </c>
      <c r="E18" s="336">
        <v>68</v>
      </c>
      <c r="F18" s="337">
        <v>63</v>
      </c>
      <c r="G18" s="337">
        <v>8</v>
      </c>
      <c r="H18" s="337">
        <v>60</v>
      </c>
      <c r="I18" s="337">
        <v>11</v>
      </c>
      <c r="J18" s="337">
        <v>30</v>
      </c>
      <c r="K18" s="337">
        <v>10</v>
      </c>
      <c r="L18" s="337">
        <v>1</v>
      </c>
      <c r="M18" s="337">
        <v>3</v>
      </c>
      <c r="N18" s="337">
        <v>16</v>
      </c>
      <c r="O18" s="337">
        <v>0</v>
      </c>
      <c r="P18" s="337">
        <v>1</v>
      </c>
      <c r="Q18" s="337">
        <v>3</v>
      </c>
      <c r="R18" s="337">
        <v>34</v>
      </c>
      <c r="S18" s="337">
        <v>22</v>
      </c>
      <c r="T18" s="337">
        <v>35</v>
      </c>
      <c r="U18" s="337">
        <v>24</v>
      </c>
      <c r="V18" s="337">
        <v>17</v>
      </c>
      <c r="W18" s="337">
        <v>10</v>
      </c>
      <c r="X18" s="337">
        <v>16</v>
      </c>
      <c r="Y18" s="337">
        <v>30</v>
      </c>
      <c r="Z18" s="337">
        <v>18</v>
      </c>
      <c r="AA18" s="337">
        <v>8</v>
      </c>
      <c r="AB18" s="337">
        <v>15</v>
      </c>
      <c r="AC18" s="337">
        <v>17</v>
      </c>
      <c r="AD18" s="337">
        <v>12</v>
      </c>
      <c r="AE18" s="337">
        <v>5</v>
      </c>
      <c r="AF18" s="337">
        <v>6</v>
      </c>
      <c r="AG18" s="337">
        <v>5</v>
      </c>
      <c r="AH18" s="337">
        <v>76</v>
      </c>
      <c r="AI18" s="337">
        <v>18</v>
      </c>
      <c r="AJ18" s="337">
        <v>0</v>
      </c>
      <c r="AK18" s="6"/>
      <c r="AL18" s="76"/>
    </row>
    <row r="19" spans="1:38" ht="18" customHeight="1">
      <c r="A19" s="145" t="s">
        <v>524</v>
      </c>
      <c r="B19" s="335">
        <v>4</v>
      </c>
      <c r="C19" s="336">
        <v>99</v>
      </c>
      <c r="D19" s="336">
        <v>72</v>
      </c>
      <c r="E19" s="336">
        <v>27</v>
      </c>
      <c r="F19" s="337">
        <v>26</v>
      </c>
      <c r="G19" s="337">
        <v>0</v>
      </c>
      <c r="H19" s="337">
        <v>34</v>
      </c>
      <c r="I19" s="337">
        <v>1</v>
      </c>
      <c r="J19" s="337">
        <v>26</v>
      </c>
      <c r="K19" s="337">
        <v>0</v>
      </c>
      <c r="L19" s="337">
        <v>0</v>
      </c>
      <c r="M19" s="337">
        <v>0</v>
      </c>
      <c r="N19" s="337">
        <v>3</v>
      </c>
      <c r="O19" s="337">
        <v>0</v>
      </c>
      <c r="P19" s="337">
        <v>0</v>
      </c>
      <c r="Q19" s="337">
        <v>1</v>
      </c>
      <c r="R19" s="337">
        <v>8</v>
      </c>
      <c r="S19" s="337">
        <v>9</v>
      </c>
      <c r="T19" s="337">
        <v>10</v>
      </c>
      <c r="U19" s="337">
        <v>8</v>
      </c>
      <c r="V19" s="337">
        <v>10</v>
      </c>
      <c r="W19" s="337">
        <v>9</v>
      </c>
      <c r="X19" s="337">
        <v>6</v>
      </c>
      <c r="Y19" s="337">
        <v>14</v>
      </c>
      <c r="Z19" s="337">
        <v>6</v>
      </c>
      <c r="AA19" s="337">
        <v>1</v>
      </c>
      <c r="AB19" s="337">
        <v>5</v>
      </c>
      <c r="AC19" s="337">
        <v>5</v>
      </c>
      <c r="AD19" s="337">
        <v>8</v>
      </c>
      <c r="AE19" s="337">
        <v>3</v>
      </c>
      <c r="AF19" s="337">
        <v>3</v>
      </c>
      <c r="AG19" s="337">
        <v>2</v>
      </c>
      <c r="AH19" s="337">
        <v>30</v>
      </c>
      <c r="AI19" s="337">
        <v>1</v>
      </c>
      <c r="AJ19" s="337">
        <v>0</v>
      </c>
      <c r="AK19" s="6"/>
      <c r="AL19" s="76"/>
    </row>
    <row r="20" spans="1:38" ht="18" customHeight="1">
      <c r="A20" s="145" t="s">
        <v>525</v>
      </c>
      <c r="B20" s="335">
        <v>6</v>
      </c>
      <c r="C20" s="336">
        <v>178</v>
      </c>
      <c r="D20" s="336">
        <v>151</v>
      </c>
      <c r="E20" s="336">
        <v>27</v>
      </c>
      <c r="F20" s="337">
        <v>98</v>
      </c>
      <c r="G20" s="337">
        <v>1</v>
      </c>
      <c r="H20" s="337">
        <v>31</v>
      </c>
      <c r="I20" s="337">
        <v>8</v>
      </c>
      <c r="J20" s="337">
        <v>21</v>
      </c>
      <c r="K20" s="337">
        <v>1</v>
      </c>
      <c r="L20" s="337">
        <v>0</v>
      </c>
      <c r="M20" s="337">
        <v>2</v>
      </c>
      <c r="N20" s="337">
        <v>4</v>
      </c>
      <c r="O20" s="337">
        <v>0</v>
      </c>
      <c r="P20" s="337">
        <v>0</v>
      </c>
      <c r="Q20" s="337">
        <v>1</v>
      </c>
      <c r="R20" s="337">
        <v>11</v>
      </c>
      <c r="S20" s="337">
        <v>18</v>
      </c>
      <c r="T20" s="337">
        <v>31</v>
      </c>
      <c r="U20" s="337">
        <v>21</v>
      </c>
      <c r="V20" s="337">
        <v>18</v>
      </c>
      <c r="W20" s="337">
        <v>18</v>
      </c>
      <c r="X20" s="337">
        <v>13</v>
      </c>
      <c r="Y20" s="337">
        <v>23</v>
      </c>
      <c r="Z20" s="337">
        <v>9</v>
      </c>
      <c r="AA20" s="337">
        <v>2</v>
      </c>
      <c r="AB20" s="337">
        <v>4</v>
      </c>
      <c r="AC20" s="337">
        <v>4</v>
      </c>
      <c r="AD20" s="337">
        <v>4</v>
      </c>
      <c r="AE20" s="337">
        <v>4</v>
      </c>
      <c r="AF20" s="337">
        <v>3</v>
      </c>
      <c r="AG20" s="337">
        <v>6</v>
      </c>
      <c r="AH20" s="337">
        <v>37</v>
      </c>
      <c r="AI20" s="337">
        <v>6</v>
      </c>
      <c r="AJ20" s="337">
        <v>0</v>
      </c>
      <c r="AK20" s="6"/>
      <c r="AL20" s="76"/>
    </row>
    <row r="21" spans="1:38" ht="18" customHeight="1">
      <c r="A21" s="145" t="s">
        <v>526</v>
      </c>
      <c r="B21" s="335">
        <v>4</v>
      </c>
      <c r="C21" s="336">
        <v>87</v>
      </c>
      <c r="D21" s="336">
        <v>67</v>
      </c>
      <c r="E21" s="336">
        <v>20</v>
      </c>
      <c r="F21" s="337">
        <v>34</v>
      </c>
      <c r="G21" s="337">
        <v>0</v>
      </c>
      <c r="H21" s="337">
        <v>19</v>
      </c>
      <c r="I21" s="337">
        <v>2</v>
      </c>
      <c r="J21" s="337">
        <v>14</v>
      </c>
      <c r="K21" s="337">
        <v>0</v>
      </c>
      <c r="L21" s="337">
        <v>0</v>
      </c>
      <c r="M21" s="337">
        <v>1</v>
      </c>
      <c r="N21" s="337">
        <v>2</v>
      </c>
      <c r="O21" s="337">
        <v>0</v>
      </c>
      <c r="P21" s="337">
        <v>0</v>
      </c>
      <c r="Q21" s="337">
        <v>1</v>
      </c>
      <c r="R21" s="337">
        <v>14</v>
      </c>
      <c r="S21" s="337">
        <v>8</v>
      </c>
      <c r="T21" s="337">
        <v>14</v>
      </c>
      <c r="U21" s="337">
        <v>11</v>
      </c>
      <c r="V21" s="337">
        <v>5</v>
      </c>
      <c r="W21" s="337">
        <v>7</v>
      </c>
      <c r="X21" s="337">
        <v>3</v>
      </c>
      <c r="Y21" s="337">
        <v>11</v>
      </c>
      <c r="Z21" s="337">
        <v>8</v>
      </c>
      <c r="AA21" s="337">
        <v>0</v>
      </c>
      <c r="AB21" s="337">
        <v>5</v>
      </c>
      <c r="AC21" s="337">
        <v>5</v>
      </c>
      <c r="AD21" s="337">
        <v>4</v>
      </c>
      <c r="AE21" s="337">
        <v>3</v>
      </c>
      <c r="AF21" s="337">
        <v>1</v>
      </c>
      <c r="AG21" s="337">
        <v>2</v>
      </c>
      <c r="AH21" s="337">
        <v>19</v>
      </c>
      <c r="AI21" s="337">
        <v>6</v>
      </c>
      <c r="AJ21" s="337">
        <v>0</v>
      </c>
      <c r="AK21" s="6"/>
      <c r="AL21" s="76"/>
    </row>
    <row r="22" spans="1:38" ht="18" customHeight="1">
      <c r="A22" s="145" t="s">
        <v>527</v>
      </c>
      <c r="B22" s="335">
        <v>7</v>
      </c>
      <c r="C22" s="336">
        <v>157</v>
      </c>
      <c r="D22" s="336">
        <v>133</v>
      </c>
      <c r="E22" s="336">
        <v>24</v>
      </c>
      <c r="F22" s="337">
        <v>70</v>
      </c>
      <c r="G22" s="337">
        <v>0</v>
      </c>
      <c r="H22" s="337">
        <v>18</v>
      </c>
      <c r="I22" s="337">
        <v>3</v>
      </c>
      <c r="J22" s="337">
        <v>34</v>
      </c>
      <c r="K22" s="337">
        <v>1</v>
      </c>
      <c r="L22" s="337">
        <v>0</v>
      </c>
      <c r="M22" s="337">
        <v>0</v>
      </c>
      <c r="N22" s="337">
        <v>15</v>
      </c>
      <c r="O22" s="337">
        <v>0</v>
      </c>
      <c r="P22" s="337">
        <v>0</v>
      </c>
      <c r="Q22" s="337">
        <v>1</v>
      </c>
      <c r="R22" s="337">
        <v>15</v>
      </c>
      <c r="S22" s="337">
        <v>18</v>
      </c>
      <c r="T22" s="337">
        <v>20</v>
      </c>
      <c r="U22" s="337">
        <v>9</v>
      </c>
      <c r="V22" s="337">
        <v>19</v>
      </c>
      <c r="W22" s="337">
        <v>9</v>
      </c>
      <c r="X22" s="337">
        <v>9</v>
      </c>
      <c r="Y22" s="337">
        <v>35</v>
      </c>
      <c r="Z22" s="337">
        <v>14</v>
      </c>
      <c r="AA22" s="337">
        <v>4</v>
      </c>
      <c r="AB22" s="337">
        <v>3</v>
      </c>
      <c r="AC22" s="337">
        <v>6</v>
      </c>
      <c r="AD22" s="337">
        <v>3</v>
      </c>
      <c r="AE22" s="337">
        <v>3</v>
      </c>
      <c r="AF22" s="337">
        <v>3</v>
      </c>
      <c r="AG22" s="337">
        <v>2</v>
      </c>
      <c r="AH22" s="337">
        <v>45</v>
      </c>
      <c r="AI22" s="337">
        <v>2</v>
      </c>
      <c r="AJ22" s="337">
        <v>0</v>
      </c>
      <c r="AK22" s="6"/>
      <c r="AL22" s="76"/>
    </row>
    <row r="23" spans="1:38" ht="18" customHeight="1">
      <c r="A23" s="145" t="s">
        <v>554</v>
      </c>
      <c r="B23" s="335">
        <v>3</v>
      </c>
      <c r="C23" s="336">
        <v>75</v>
      </c>
      <c r="D23" s="336">
        <v>58</v>
      </c>
      <c r="E23" s="336">
        <v>17</v>
      </c>
      <c r="F23" s="337">
        <v>33</v>
      </c>
      <c r="G23" s="337">
        <v>0</v>
      </c>
      <c r="H23" s="337">
        <v>7</v>
      </c>
      <c r="I23" s="337">
        <v>3</v>
      </c>
      <c r="J23" s="337">
        <v>14</v>
      </c>
      <c r="K23" s="337">
        <v>1</v>
      </c>
      <c r="L23" s="337">
        <v>0</v>
      </c>
      <c r="M23" s="337">
        <v>0</v>
      </c>
      <c r="N23" s="337">
        <v>9</v>
      </c>
      <c r="O23" s="337">
        <v>0</v>
      </c>
      <c r="P23" s="337">
        <v>0</v>
      </c>
      <c r="Q23" s="337">
        <v>1</v>
      </c>
      <c r="R23" s="337">
        <v>7</v>
      </c>
      <c r="S23" s="337">
        <v>10</v>
      </c>
      <c r="T23" s="337">
        <v>6</v>
      </c>
      <c r="U23" s="337">
        <v>5</v>
      </c>
      <c r="V23" s="337">
        <v>8</v>
      </c>
      <c r="W23" s="337">
        <v>6</v>
      </c>
      <c r="X23" s="337">
        <v>4</v>
      </c>
      <c r="Y23" s="337">
        <v>15</v>
      </c>
      <c r="Z23" s="337">
        <v>4</v>
      </c>
      <c r="AA23" s="337">
        <v>1</v>
      </c>
      <c r="AB23" s="337">
        <v>4</v>
      </c>
      <c r="AC23" s="337">
        <v>4</v>
      </c>
      <c r="AD23" s="337">
        <v>5</v>
      </c>
      <c r="AE23" s="337">
        <v>1</v>
      </c>
      <c r="AF23" s="337">
        <v>2</v>
      </c>
      <c r="AG23" s="337">
        <v>0</v>
      </c>
      <c r="AH23" s="337">
        <v>19</v>
      </c>
      <c r="AI23" s="337">
        <v>4</v>
      </c>
      <c r="AJ23" s="337">
        <v>0</v>
      </c>
      <c r="AK23" s="6"/>
      <c r="AL23" s="76"/>
    </row>
    <row r="24" spans="1:38" ht="18" customHeight="1">
      <c r="A24" s="145" t="s">
        <v>555</v>
      </c>
      <c r="B24" s="335">
        <v>0</v>
      </c>
      <c r="C24" s="336">
        <v>0</v>
      </c>
      <c r="D24" s="336">
        <v>0</v>
      </c>
      <c r="E24" s="336">
        <v>0</v>
      </c>
      <c r="F24" s="337">
        <v>0</v>
      </c>
      <c r="G24" s="337">
        <v>0</v>
      </c>
      <c r="H24" s="337">
        <v>0</v>
      </c>
      <c r="I24" s="337">
        <v>0</v>
      </c>
      <c r="J24" s="337">
        <v>0</v>
      </c>
      <c r="K24" s="337">
        <v>0</v>
      </c>
      <c r="L24" s="337">
        <v>0</v>
      </c>
      <c r="M24" s="337">
        <v>0</v>
      </c>
      <c r="N24" s="337">
        <v>0</v>
      </c>
      <c r="O24" s="337">
        <v>0</v>
      </c>
      <c r="P24" s="337">
        <v>0</v>
      </c>
      <c r="Q24" s="337">
        <v>0</v>
      </c>
      <c r="R24" s="337">
        <v>0</v>
      </c>
      <c r="S24" s="337">
        <v>0</v>
      </c>
      <c r="T24" s="337">
        <v>0</v>
      </c>
      <c r="U24" s="337">
        <v>0</v>
      </c>
      <c r="V24" s="337">
        <v>0</v>
      </c>
      <c r="W24" s="337">
        <v>0</v>
      </c>
      <c r="X24" s="337">
        <v>0</v>
      </c>
      <c r="Y24" s="337">
        <v>0</v>
      </c>
      <c r="Z24" s="337">
        <v>0</v>
      </c>
      <c r="AA24" s="337">
        <v>0</v>
      </c>
      <c r="AB24" s="337">
        <v>0</v>
      </c>
      <c r="AC24" s="337">
        <v>0</v>
      </c>
      <c r="AD24" s="337">
        <v>0</v>
      </c>
      <c r="AE24" s="337">
        <v>0</v>
      </c>
      <c r="AF24" s="337">
        <v>0</v>
      </c>
      <c r="AG24" s="337">
        <v>0</v>
      </c>
      <c r="AH24" s="337">
        <v>0</v>
      </c>
      <c r="AI24" s="337">
        <v>0</v>
      </c>
      <c r="AJ24" s="337">
        <v>0</v>
      </c>
      <c r="AK24" s="6"/>
      <c r="AL24" s="76"/>
    </row>
    <row r="25" spans="1:38" ht="18" customHeight="1">
      <c r="A25" s="145" t="s">
        <v>556</v>
      </c>
      <c r="B25" s="335">
        <v>0</v>
      </c>
      <c r="C25" s="336">
        <v>0</v>
      </c>
      <c r="D25" s="336">
        <v>0</v>
      </c>
      <c r="E25" s="336">
        <v>0</v>
      </c>
      <c r="F25" s="337">
        <v>0</v>
      </c>
      <c r="G25" s="337">
        <v>0</v>
      </c>
      <c r="H25" s="337">
        <v>0</v>
      </c>
      <c r="I25" s="337">
        <v>0</v>
      </c>
      <c r="J25" s="337">
        <v>0</v>
      </c>
      <c r="K25" s="337">
        <v>0</v>
      </c>
      <c r="L25" s="337">
        <v>0</v>
      </c>
      <c r="M25" s="337">
        <v>0</v>
      </c>
      <c r="N25" s="337">
        <v>0</v>
      </c>
      <c r="O25" s="337">
        <v>0</v>
      </c>
      <c r="P25" s="337">
        <v>0</v>
      </c>
      <c r="Q25" s="337">
        <v>0</v>
      </c>
      <c r="R25" s="337">
        <v>0</v>
      </c>
      <c r="S25" s="337">
        <v>0</v>
      </c>
      <c r="T25" s="337">
        <v>0</v>
      </c>
      <c r="U25" s="337">
        <v>0</v>
      </c>
      <c r="V25" s="337">
        <v>0</v>
      </c>
      <c r="W25" s="337">
        <v>0</v>
      </c>
      <c r="X25" s="337">
        <v>0</v>
      </c>
      <c r="Y25" s="337">
        <v>0</v>
      </c>
      <c r="Z25" s="337">
        <v>0</v>
      </c>
      <c r="AA25" s="337">
        <v>0</v>
      </c>
      <c r="AB25" s="337">
        <v>0</v>
      </c>
      <c r="AC25" s="337">
        <v>0</v>
      </c>
      <c r="AD25" s="337">
        <v>0</v>
      </c>
      <c r="AE25" s="337">
        <v>0</v>
      </c>
      <c r="AF25" s="337">
        <v>0</v>
      </c>
      <c r="AG25" s="337">
        <v>0</v>
      </c>
      <c r="AH25" s="337">
        <v>0</v>
      </c>
      <c r="AI25" s="337">
        <v>0</v>
      </c>
      <c r="AJ25" s="337">
        <v>0</v>
      </c>
      <c r="AK25" s="6"/>
      <c r="AL25" s="76"/>
    </row>
    <row r="26" spans="1:38" ht="18" customHeight="1">
      <c r="A26" s="13" t="s">
        <v>557</v>
      </c>
      <c r="B26" s="335">
        <v>0</v>
      </c>
      <c r="C26" s="336">
        <v>0</v>
      </c>
      <c r="D26" s="336">
        <v>0</v>
      </c>
      <c r="E26" s="336">
        <v>0</v>
      </c>
      <c r="F26" s="337">
        <v>0</v>
      </c>
      <c r="G26" s="337">
        <v>0</v>
      </c>
      <c r="H26" s="337">
        <v>0</v>
      </c>
      <c r="I26" s="337">
        <v>0</v>
      </c>
      <c r="J26" s="337">
        <v>0</v>
      </c>
      <c r="K26" s="337">
        <v>0</v>
      </c>
      <c r="L26" s="337">
        <v>0</v>
      </c>
      <c r="M26" s="337">
        <v>0</v>
      </c>
      <c r="N26" s="337">
        <v>0</v>
      </c>
      <c r="O26" s="337">
        <v>0</v>
      </c>
      <c r="P26" s="337">
        <v>0</v>
      </c>
      <c r="Q26" s="337">
        <v>0</v>
      </c>
      <c r="R26" s="337">
        <v>0</v>
      </c>
      <c r="S26" s="337">
        <v>0</v>
      </c>
      <c r="T26" s="337">
        <v>0</v>
      </c>
      <c r="U26" s="337">
        <v>0</v>
      </c>
      <c r="V26" s="337">
        <v>0</v>
      </c>
      <c r="W26" s="337">
        <v>0</v>
      </c>
      <c r="X26" s="337">
        <v>0</v>
      </c>
      <c r="Y26" s="337">
        <v>0</v>
      </c>
      <c r="Z26" s="337">
        <v>0</v>
      </c>
      <c r="AA26" s="337">
        <v>0</v>
      </c>
      <c r="AB26" s="337">
        <v>0</v>
      </c>
      <c r="AC26" s="337">
        <v>0</v>
      </c>
      <c r="AD26" s="337">
        <v>0</v>
      </c>
      <c r="AE26" s="337">
        <v>0</v>
      </c>
      <c r="AF26" s="337">
        <v>0</v>
      </c>
      <c r="AG26" s="337">
        <v>0</v>
      </c>
      <c r="AH26" s="337">
        <v>0</v>
      </c>
      <c r="AI26" s="337">
        <v>0</v>
      </c>
      <c r="AJ26" s="337">
        <v>0</v>
      </c>
      <c r="AK26" s="6"/>
      <c r="AL26" s="76"/>
    </row>
    <row r="27" spans="1:38" ht="18" customHeight="1">
      <c r="A27" s="145" t="s">
        <v>558</v>
      </c>
      <c r="B27" s="335">
        <v>0</v>
      </c>
      <c r="C27" s="336">
        <v>0</v>
      </c>
      <c r="D27" s="336">
        <v>0</v>
      </c>
      <c r="E27" s="336">
        <v>0</v>
      </c>
      <c r="F27" s="337">
        <v>0</v>
      </c>
      <c r="G27" s="337">
        <v>0</v>
      </c>
      <c r="H27" s="337">
        <v>0</v>
      </c>
      <c r="I27" s="337">
        <v>0</v>
      </c>
      <c r="J27" s="337">
        <v>0</v>
      </c>
      <c r="K27" s="337">
        <v>0</v>
      </c>
      <c r="L27" s="337">
        <v>0</v>
      </c>
      <c r="M27" s="337">
        <v>0</v>
      </c>
      <c r="N27" s="337">
        <v>0</v>
      </c>
      <c r="O27" s="337">
        <v>0</v>
      </c>
      <c r="P27" s="337">
        <v>0</v>
      </c>
      <c r="Q27" s="337">
        <v>0</v>
      </c>
      <c r="R27" s="337">
        <v>0</v>
      </c>
      <c r="S27" s="337">
        <v>0</v>
      </c>
      <c r="T27" s="337">
        <v>0</v>
      </c>
      <c r="U27" s="337">
        <v>0</v>
      </c>
      <c r="V27" s="337">
        <v>0</v>
      </c>
      <c r="W27" s="337">
        <v>0</v>
      </c>
      <c r="X27" s="337">
        <v>0</v>
      </c>
      <c r="Y27" s="337">
        <v>0</v>
      </c>
      <c r="Z27" s="337">
        <v>0</v>
      </c>
      <c r="AA27" s="337">
        <v>0</v>
      </c>
      <c r="AB27" s="337">
        <v>0</v>
      </c>
      <c r="AC27" s="337">
        <v>0</v>
      </c>
      <c r="AD27" s="337">
        <v>0</v>
      </c>
      <c r="AE27" s="337">
        <v>0</v>
      </c>
      <c r="AF27" s="337">
        <v>0</v>
      </c>
      <c r="AG27" s="337">
        <v>0</v>
      </c>
      <c r="AH27" s="337">
        <v>0</v>
      </c>
      <c r="AI27" s="337">
        <v>0</v>
      </c>
      <c r="AJ27" s="337">
        <v>0</v>
      </c>
      <c r="AK27" s="6"/>
      <c r="AL27" s="76"/>
    </row>
    <row r="28" spans="1:38" ht="18" customHeight="1">
      <c r="A28" s="145" t="s">
        <v>528</v>
      </c>
      <c r="B28" s="335">
        <v>0</v>
      </c>
      <c r="C28" s="336">
        <v>0</v>
      </c>
      <c r="D28" s="336">
        <v>0</v>
      </c>
      <c r="E28" s="336">
        <v>0</v>
      </c>
      <c r="F28" s="337">
        <v>0</v>
      </c>
      <c r="G28" s="337">
        <v>0</v>
      </c>
      <c r="H28" s="337">
        <v>0</v>
      </c>
      <c r="I28" s="337">
        <v>0</v>
      </c>
      <c r="J28" s="337">
        <v>0</v>
      </c>
      <c r="K28" s="337">
        <v>0</v>
      </c>
      <c r="L28" s="337">
        <v>0</v>
      </c>
      <c r="M28" s="337">
        <v>0</v>
      </c>
      <c r="N28" s="337">
        <v>0</v>
      </c>
      <c r="O28" s="337">
        <v>0</v>
      </c>
      <c r="P28" s="337">
        <v>0</v>
      </c>
      <c r="Q28" s="337">
        <v>0</v>
      </c>
      <c r="R28" s="337">
        <v>0</v>
      </c>
      <c r="S28" s="337">
        <v>0</v>
      </c>
      <c r="T28" s="337">
        <v>0</v>
      </c>
      <c r="U28" s="337">
        <v>0</v>
      </c>
      <c r="V28" s="337">
        <v>0</v>
      </c>
      <c r="W28" s="337">
        <v>0</v>
      </c>
      <c r="X28" s="337">
        <v>0</v>
      </c>
      <c r="Y28" s="337">
        <v>0</v>
      </c>
      <c r="Z28" s="337">
        <v>0</v>
      </c>
      <c r="AA28" s="337">
        <v>0</v>
      </c>
      <c r="AB28" s="337">
        <v>0</v>
      </c>
      <c r="AC28" s="337">
        <v>0</v>
      </c>
      <c r="AD28" s="337">
        <v>0</v>
      </c>
      <c r="AE28" s="337">
        <v>0</v>
      </c>
      <c r="AF28" s="337">
        <v>0</v>
      </c>
      <c r="AG28" s="337">
        <v>0</v>
      </c>
      <c r="AH28" s="337">
        <v>0</v>
      </c>
      <c r="AI28" s="337">
        <v>0</v>
      </c>
      <c r="AJ28" s="337">
        <v>0</v>
      </c>
      <c r="AK28" s="6"/>
      <c r="AL28" s="76"/>
    </row>
    <row r="29" spans="1:38" ht="6" customHeight="1" thickBot="1">
      <c r="A29" s="231"/>
      <c r="B29" s="233"/>
      <c r="C29" s="234"/>
      <c r="D29" s="234"/>
      <c r="E29" s="234"/>
      <c r="F29" s="235"/>
      <c r="G29" s="235"/>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6"/>
      <c r="AL29" s="76"/>
    </row>
    <row r="30" spans="1:38" s="82" customFormat="1" ht="18" customHeight="1">
      <c r="A30" s="11" t="s">
        <v>505</v>
      </c>
      <c r="B30" s="51"/>
      <c r="C30" s="51"/>
      <c r="D30" s="51"/>
      <c r="E30" s="51"/>
      <c r="F30" s="51"/>
      <c r="G30" s="51"/>
      <c r="H30" s="51"/>
      <c r="I30" s="51"/>
      <c r="J30" s="51"/>
      <c r="K30" s="51"/>
      <c r="L30" s="51"/>
      <c r="M30" s="51"/>
      <c r="N30" s="51"/>
      <c r="O30" s="51"/>
      <c r="P30" s="51"/>
      <c r="Q30" s="51"/>
      <c r="R30" s="51"/>
      <c r="S30" s="51"/>
      <c r="T30" s="51"/>
      <c r="U30" s="51"/>
      <c r="V30" s="51"/>
      <c r="W30" s="51"/>
      <c r="X30" s="51"/>
      <c r="Y30" s="51"/>
      <c r="Z30" s="51"/>
      <c r="AA30" s="51"/>
      <c r="AB30" s="51"/>
      <c r="AC30" s="51"/>
      <c r="AD30" s="51"/>
      <c r="AE30" s="51"/>
      <c r="AF30" s="51"/>
      <c r="AG30" s="51"/>
      <c r="AH30" s="51"/>
      <c r="AI30" s="51"/>
      <c r="AJ30" s="51"/>
      <c r="AK30" s="42"/>
      <c r="AL30" s="81"/>
    </row>
    <row r="31" spans="1:38" ht="13.5">
      <c r="A31" s="11" t="s">
        <v>546</v>
      </c>
      <c r="AK31" s="6"/>
      <c r="AL31" s="76"/>
    </row>
    <row r="32" spans="1:38" ht="13.5">
      <c r="A32" s="11"/>
      <c r="AK32" s="6"/>
      <c r="AL32" s="76"/>
    </row>
    <row r="33" spans="1:38" ht="13.5">
      <c r="A33" s="11"/>
      <c r="AK33" s="6"/>
      <c r="AL33" s="76"/>
    </row>
    <row r="34" spans="1:38" ht="13.5">
      <c r="A34" s="11"/>
      <c r="AK34" s="6"/>
      <c r="AL34" s="76"/>
    </row>
    <row r="35" spans="1:38" ht="13.5">
      <c r="A35" s="11"/>
      <c r="AK35" s="6"/>
      <c r="AL35" s="76"/>
    </row>
    <row r="36" spans="1:38" ht="13.5">
      <c r="A36" s="11"/>
      <c r="AK36" s="6"/>
      <c r="AL36" s="76"/>
    </row>
    <row r="37" spans="37:38" ht="13.5">
      <c r="AK37" s="76"/>
      <c r="AL37" s="76"/>
    </row>
    <row r="38" spans="37:38" ht="13.5">
      <c r="AK38" s="76"/>
      <c r="AL38" s="76"/>
    </row>
    <row r="39" spans="37:38" ht="13.5">
      <c r="AK39" s="76"/>
      <c r="AL39" s="76"/>
    </row>
    <row r="40" spans="37:38" ht="13.5">
      <c r="AK40" s="76"/>
      <c r="AL40" s="76"/>
    </row>
    <row r="41" spans="37:38" ht="13.5">
      <c r="AK41" s="76"/>
      <c r="AL41" s="76"/>
    </row>
    <row r="42" spans="37:38" ht="13.5">
      <c r="AK42" s="76"/>
      <c r="AL42" s="76"/>
    </row>
    <row r="43" spans="37:38" ht="13.5">
      <c r="AK43" s="76"/>
      <c r="AL43" s="76"/>
    </row>
    <row r="44" spans="37:38" ht="13.5">
      <c r="AK44" s="76"/>
      <c r="AL44" s="76"/>
    </row>
    <row r="45" spans="37:38" ht="13.5">
      <c r="AK45" s="76"/>
      <c r="AL45" s="76"/>
    </row>
    <row r="46" spans="37:38" ht="13.5">
      <c r="AK46" s="76"/>
      <c r="AL46" s="76"/>
    </row>
  </sheetData>
  <sheetProtection/>
  <mergeCells count="27">
    <mergeCell ref="A1:AJ1"/>
    <mergeCell ref="AF2:AJ2"/>
    <mergeCell ref="A3:A8"/>
    <mergeCell ref="D3:E4"/>
    <mergeCell ref="F3:R4"/>
    <mergeCell ref="S3:AG4"/>
    <mergeCell ref="B4:B8"/>
    <mergeCell ref="C4:C8"/>
    <mergeCell ref="AH4:AH8"/>
    <mergeCell ref="AI4:AI8"/>
    <mergeCell ref="AJ4:AJ8"/>
    <mergeCell ref="D6:D8"/>
    <mergeCell ref="E6:E8"/>
    <mergeCell ref="F6:F8"/>
    <mergeCell ref="G6:G8"/>
    <mergeCell ref="H6:H8"/>
    <mergeCell ref="I6:I8"/>
    <mergeCell ref="J6:J8"/>
    <mergeCell ref="K6:K8"/>
    <mergeCell ref="L6:L8"/>
    <mergeCell ref="AG6:AG8"/>
    <mergeCell ref="M6:M8"/>
    <mergeCell ref="N6:N8"/>
    <mergeCell ref="O6:O8"/>
    <mergeCell ref="P6:P8"/>
    <mergeCell ref="Q6:Q8"/>
    <mergeCell ref="R6:R8"/>
  </mergeCells>
  <printOptions/>
  <pageMargins left="0.5118110236220472" right="0.4724409448818898" top="0.5905511811023623" bottom="0.5905511811023623" header="0.5118110236220472" footer="0.5118110236220472"/>
  <pageSetup horizontalDpi="600" verticalDpi="600" orientation="landscape" paperSize="9" scale="85" r:id="rId1"/>
</worksheet>
</file>

<file path=xl/worksheets/sheet11.xml><?xml version="1.0" encoding="utf-8"?>
<worksheet xmlns="http://schemas.openxmlformats.org/spreadsheetml/2006/main" xmlns:r="http://schemas.openxmlformats.org/officeDocument/2006/relationships">
  <sheetPr>
    <pageSetUpPr fitToPage="1"/>
  </sheetPr>
  <dimension ref="A1:AB39"/>
  <sheetViews>
    <sheetView showGridLines="0" zoomScaleSheetLayoutView="100" zoomScalePageLayoutView="0" workbookViewId="0" topLeftCell="A1">
      <selection activeCell="A1" sqref="A1:AA1"/>
    </sheetView>
  </sheetViews>
  <sheetFormatPr defaultColWidth="9.00390625" defaultRowHeight="13.5"/>
  <cols>
    <col min="1" max="1" width="11.25390625" style="105" customWidth="1"/>
    <col min="2" max="27" width="3.75390625" style="51" customWidth="1"/>
    <col min="28" max="43" width="3.625" style="51" customWidth="1"/>
    <col min="44" max="16384" width="9.00390625" style="51" customWidth="1"/>
  </cols>
  <sheetData>
    <row r="1" spans="1:27" s="11" customFormat="1" ht="18.75" customHeight="1">
      <c r="A1" s="603" t="s">
        <v>437</v>
      </c>
      <c r="B1" s="603"/>
      <c r="C1" s="603"/>
      <c r="D1" s="603"/>
      <c r="E1" s="603"/>
      <c r="F1" s="603"/>
      <c r="G1" s="603"/>
      <c r="H1" s="603"/>
      <c r="I1" s="603"/>
      <c r="J1" s="603"/>
      <c r="K1" s="603"/>
      <c r="L1" s="603"/>
      <c r="M1" s="603"/>
      <c r="N1" s="603"/>
      <c r="O1" s="603"/>
      <c r="P1" s="603"/>
      <c r="Q1" s="603"/>
      <c r="R1" s="603"/>
      <c r="S1" s="603"/>
      <c r="T1" s="603"/>
      <c r="U1" s="603"/>
      <c r="V1" s="603"/>
      <c r="W1" s="603"/>
      <c r="X1" s="603"/>
      <c r="Y1" s="603"/>
      <c r="Z1" s="603"/>
      <c r="AA1" s="603"/>
    </row>
    <row r="2" spans="1:27" s="11" customFormat="1" ht="16.5" customHeight="1" thickBot="1">
      <c r="A2" s="83"/>
      <c r="B2" s="12"/>
      <c r="C2" s="12"/>
      <c r="D2" s="12"/>
      <c r="E2" s="12"/>
      <c r="F2" s="12"/>
      <c r="G2" s="12"/>
      <c r="H2" s="12"/>
      <c r="I2" s="12"/>
      <c r="J2" s="84"/>
      <c r="K2" s="12"/>
      <c r="L2" s="12"/>
      <c r="M2" s="12"/>
      <c r="N2" s="84"/>
      <c r="O2" s="84"/>
      <c r="P2" s="12"/>
      <c r="Q2" s="12"/>
      <c r="R2" s="12"/>
      <c r="S2" s="12"/>
      <c r="T2" s="12"/>
      <c r="U2" s="12"/>
      <c r="V2" s="286"/>
      <c r="W2" s="12"/>
      <c r="X2" s="604" t="s">
        <v>481</v>
      </c>
      <c r="Y2" s="604"/>
      <c r="Z2" s="604"/>
      <c r="AA2" s="604"/>
    </row>
    <row r="3" spans="1:28" s="11" customFormat="1" ht="4.5" customHeight="1">
      <c r="A3" s="605" t="s">
        <v>449</v>
      </c>
      <c r="B3" s="85"/>
      <c r="C3" s="85"/>
      <c r="D3" s="608" t="s">
        <v>382</v>
      </c>
      <c r="E3" s="549"/>
      <c r="F3" s="549"/>
      <c r="G3" s="549"/>
      <c r="H3" s="549"/>
      <c r="I3" s="549"/>
      <c r="J3" s="549"/>
      <c r="K3" s="549"/>
      <c r="L3" s="549"/>
      <c r="M3" s="549"/>
      <c r="N3" s="549"/>
      <c r="O3" s="549"/>
      <c r="P3" s="530"/>
      <c r="Q3" s="608" t="s">
        <v>383</v>
      </c>
      <c r="R3" s="549"/>
      <c r="S3" s="549"/>
      <c r="T3" s="549"/>
      <c r="U3" s="549"/>
      <c r="V3" s="549"/>
      <c r="W3" s="549"/>
      <c r="X3" s="549"/>
      <c r="Y3" s="549"/>
      <c r="Z3" s="530"/>
      <c r="AA3" s="87"/>
      <c r="AB3" s="6"/>
    </row>
    <row r="4" spans="1:28" s="11" customFormat="1" ht="15" customHeight="1">
      <c r="A4" s="606"/>
      <c r="B4" s="590" t="s">
        <v>291</v>
      </c>
      <c r="C4" s="590" t="s">
        <v>292</v>
      </c>
      <c r="D4" s="522"/>
      <c r="E4" s="536"/>
      <c r="F4" s="536"/>
      <c r="G4" s="536"/>
      <c r="H4" s="536"/>
      <c r="I4" s="536"/>
      <c r="J4" s="536"/>
      <c r="K4" s="536"/>
      <c r="L4" s="536"/>
      <c r="M4" s="536"/>
      <c r="N4" s="536"/>
      <c r="O4" s="536"/>
      <c r="P4" s="531"/>
      <c r="Q4" s="522"/>
      <c r="R4" s="536"/>
      <c r="S4" s="536"/>
      <c r="T4" s="536"/>
      <c r="U4" s="536"/>
      <c r="V4" s="536"/>
      <c r="W4" s="536"/>
      <c r="X4" s="536"/>
      <c r="Y4" s="536"/>
      <c r="Z4" s="531"/>
      <c r="AA4" s="593" t="s">
        <v>381</v>
      </c>
      <c r="AB4" s="6"/>
    </row>
    <row r="5" spans="1:28" ht="5.25" customHeight="1">
      <c r="A5" s="606"/>
      <c r="B5" s="590"/>
      <c r="C5" s="590"/>
      <c r="D5" s="88"/>
      <c r="E5" s="89"/>
      <c r="F5" s="89"/>
      <c r="G5" s="89"/>
      <c r="H5" s="89"/>
      <c r="I5" s="89"/>
      <c r="J5" s="89"/>
      <c r="K5" s="89"/>
      <c r="L5" s="89"/>
      <c r="M5" s="89"/>
      <c r="N5" s="89"/>
      <c r="O5" s="89"/>
      <c r="P5" s="89"/>
      <c r="Q5" s="88"/>
      <c r="R5" s="89"/>
      <c r="S5" s="89"/>
      <c r="T5" s="89"/>
      <c r="U5" s="89"/>
      <c r="V5" s="89"/>
      <c r="W5" s="89"/>
      <c r="X5" s="89"/>
      <c r="Y5" s="89"/>
      <c r="Z5" s="89"/>
      <c r="AA5" s="593"/>
      <c r="AB5" s="76"/>
    </row>
    <row r="6" spans="1:28" ht="21.75" customHeight="1">
      <c r="A6" s="606"/>
      <c r="B6" s="590"/>
      <c r="C6" s="590"/>
      <c r="D6" s="594" t="s">
        <v>300</v>
      </c>
      <c r="E6" s="602" t="s">
        <v>301</v>
      </c>
      <c r="F6" s="602" t="s">
        <v>302</v>
      </c>
      <c r="G6" s="602" t="s">
        <v>559</v>
      </c>
      <c r="H6" s="594" t="s">
        <v>303</v>
      </c>
      <c r="I6" s="602" t="s">
        <v>304</v>
      </c>
      <c r="J6" s="602" t="s">
        <v>560</v>
      </c>
      <c r="K6" s="602" t="s">
        <v>305</v>
      </c>
      <c r="L6" s="602" t="s">
        <v>325</v>
      </c>
      <c r="M6" s="602" t="s">
        <v>7</v>
      </c>
      <c r="N6" s="602" t="s">
        <v>561</v>
      </c>
      <c r="O6" s="594" t="s">
        <v>562</v>
      </c>
      <c r="P6" s="594" t="s">
        <v>296</v>
      </c>
      <c r="Q6" s="91">
        <v>0</v>
      </c>
      <c r="R6" s="91">
        <v>6</v>
      </c>
      <c r="S6" s="91">
        <v>11</v>
      </c>
      <c r="T6" s="91">
        <v>16</v>
      </c>
      <c r="U6" s="91">
        <v>21</v>
      </c>
      <c r="V6" s="91">
        <v>31</v>
      </c>
      <c r="W6" s="91">
        <v>41</v>
      </c>
      <c r="X6" s="91">
        <v>51</v>
      </c>
      <c r="Y6" s="91">
        <v>61</v>
      </c>
      <c r="Z6" s="591" t="s">
        <v>294</v>
      </c>
      <c r="AA6" s="593"/>
      <c r="AB6" s="93"/>
    </row>
    <row r="7" spans="1:28" ht="64.5" customHeight="1">
      <c r="A7" s="606"/>
      <c r="B7" s="590"/>
      <c r="C7" s="590"/>
      <c r="D7" s="594"/>
      <c r="E7" s="602"/>
      <c r="F7" s="602"/>
      <c r="G7" s="602"/>
      <c r="H7" s="594"/>
      <c r="I7" s="602"/>
      <c r="J7" s="602"/>
      <c r="K7" s="602"/>
      <c r="L7" s="602"/>
      <c r="M7" s="602"/>
      <c r="N7" s="602"/>
      <c r="O7" s="594"/>
      <c r="P7" s="594"/>
      <c r="Q7" s="94" t="s">
        <v>563</v>
      </c>
      <c r="R7" s="94" t="s">
        <v>563</v>
      </c>
      <c r="S7" s="94" t="s">
        <v>563</v>
      </c>
      <c r="T7" s="94" t="s">
        <v>563</v>
      </c>
      <c r="U7" s="94" t="s">
        <v>563</v>
      </c>
      <c r="V7" s="94" t="s">
        <v>563</v>
      </c>
      <c r="W7" s="94" t="s">
        <v>563</v>
      </c>
      <c r="X7" s="94" t="s">
        <v>563</v>
      </c>
      <c r="Y7" s="94" t="s">
        <v>563</v>
      </c>
      <c r="Z7" s="592"/>
      <c r="AA7" s="593"/>
      <c r="AB7" s="93"/>
    </row>
    <row r="8" spans="1:28" ht="65.25" customHeight="1">
      <c r="A8" s="607"/>
      <c r="B8" s="590"/>
      <c r="C8" s="590"/>
      <c r="D8" s="594"/>
      <c r="E8" s="602"/>
      <c r="F8" s="602"/>
      <c r="G8" s="602"/>
      <c r="H8" s="594"/>
      <c r="I8" s="602"/>
      <c r="J8" s="602"/>
      <c r="K8" s="602"/>
      <c r="L8" s="602"/>
      <c r="M8" s="602"/>
      <c r="N8" s="602"/>
      <c r="O8" s="594"/>
      <c r="P8" s="594"/>
      <c r="Q8" s="90" t="s">
        <v>298</v>
      </c>
      <c r="R8" s="92" t="s">
        <v>373</v>
      </c>
      <c r="S8" s="92" t="s">
        <v>374</v>
      </c>
      <c r="T8" s="92" t="s">
        <v>375</v>
      </c>
      <c r="U8" s="92" t="s">
        <v>376</v>
      </c>
      <c r="V8" s="92" t="s">
        <v>377</v>
      </c>
      <c r="W8" s="92" t="s">
        <v>378</v>
      </c>
      <c r="X8" s="92" t="s">
        <v>379</v>
      </c>
      <c r="Y8" s="92" t="s">
        <v>380</v>
      </c>
      <c r="Z8" s="592"/>
      <c r="AA8" s="593"/>
      <c r="AB8" s="93"/>
    </row>
    <row r="9" spans="1:28" ht="5.25" customHeight="1">
      <c r="A9" s="33"/>
      <c r="B9" s="31"/>
      <c r="C9" s="16"/>
      <c r="D9" s="95"/>
      <c r="E9" s="96"/>
      <c r="F9" s="96"/>
      <c r="G9" s="97"/>
      <c r="H9" s="95"/>
      <c r="I9" s="96"/>
      <c r="J9" s="96"/>
      <c r="K9" s="96"/>
      <c r="L9" s="96"/>
      <c r="M9" s="96"/>
      <c r="N9" s="96"/>
      <c r="O9" s="97"/>
      <c r="P9" s="95"/>
      <c r="Q9" s="97"/>
      <c r="R9" s="95"/>
      <c r="S9" s="95"/>
      <c r="T9" s="95"/>
      <c r="U9" s="95"/>
      <c r="V9" s="95"/>
      <c r="W9" s="95"/>
      <c r="X9" s="95"/>
      <c r="Y9" s="95"/>
      <c r="Z9" s="95"/>
      <c r="AA9" s="98"/>
      <c r="AB9" s="93"/>
    </row>
    <row r="10" spans="1:28" s="11" customFormat="1" ht="6" customHeight="1">
      <c r="A10" s="79"/>
      <c r="B10" s="22"/>
      <c r="C10" s="99"/>
      <c r="D10" s="6"/>
      <c r="E10" s="100"/>
      <c r="F10" s="100"/>
      <c r="G10" s="100"/>
      <c r="H10" s="100"/>
      <c r="I10" s="100"/>
      <c r="J10" s="101"/>
      <c r="K10" s="100"/>
      <c r="L10" s="100"/>
      <c r="M10" s="100"/>
      <c r="N10" s="101"/>
      <c r="O10" s="101"/>
      <c r="P10" s="100"/>
      <c r="Q10" s="100"/>
      <c r="R10" s="100"/>
      <c r="S10" s="6"/>
      <c r="T10" s="6"/>
      <c r="U10" s="6"/>
      <c r="V10" s="6"/>
      <c r="W10" s="6"/>
      <c r="X10" s="6"/>
      <c r="Y10" s="6"/>
      <c r="Z10" s="6"/>
      <c r="AA10" s="6"/>
      <c r="AB10" s="6"/>
    </row>
    <row r="11" spans="1:28" s="11" customFormat="1" ht="37.5" customHeight="1">
      <c r="A11" s="32" t="s">
        <v>542</v>
      </c>
      <c r="B11" s="102">
        <v>70</v>
      </c>
      <c r="C11" s="103">
        <v>571</v>
      </c>
      <c r="D11" s="21">
        <v>65</v>
      </c>
      <c r="E11" s="21">
        <v>72</v>
      </c>
      <c r="F11" s="21">
        <v>140</v>
      </c>
      <c r="G11" s="21">
        <v>92</v>
      </c>
      <c r="H11" s="21">
        <v>5</v>
      </c>
      <c r="I11" s="21">
        <v>26</v>
      </c>
      <c r="J11" s="21" t="s">
        <v>299</v>
      </c>
      <c r="K11" s="21">
        <v>38</v>
      </c>
      <c r="L11" s="21">
        <v>2</v>
      </c>
      <c r="M11" s="21">
        <v>6</v>
      </c>
      <c r="N11" s="21">
        <v>18</v>
      </c>
      <c r="O11" s="21">
        <v>72</v>
      </c>
      <c r="P11" s="21">
        <v>35</v>
      </c>
      <c r="Q11" s="21">
        <v>41</v>
      </c>
      <c r="R11" s="21">
        <v>40</v>
      </c>
      <c r="S11" s="21">
        <v>11</v>
      </c>
      <c r="T11" s="21">
        <v>22</v>
      </c>
      <c r="U11" s="21">
        <v>99</v>
      </c>
      <c r="V11" s="21">
        <v>119</v>
      </c>
      <c r="W11" s="21">
        <v>91</v>
      </c>
      <c r="X11" s="21">
        <v>72</v>
      </c>
      <c r="Y11" s="21">
        <v>35</v>
      </c>
      <c r="Z11" s="21">
        <v>41</v>
      </c>
      <c r="AA11" s="21">
        <v>92</v>
      </c>
      <c r="AB11" s="6"/>
    </row>
    <row r="12" spans="1:28" s="11" customFormat="1" ht="37.5" customHeight="1">
      <c r="A12" s="145">
        <v>21</v>
      </c>
      <c r="B12" s="104">
        <v>70</v>
      </c>
      <c r="C12" s="103">
        <v>576</v>
      </c>
      <c r="D12" s="103">
        <v>85</v>
      </c>
      <c r="E12" s="103">
        <v>73</v>
      </c>
      <c r="F12" s="103">
        <v>130</v>
      </c>
      <c r="G12" s="103">
        <v>68</v>
      </c>
      <c r="H12" s="103">
        <v>2</v>
      </c>
      <c r="I12" s="103">
        <v>26</v>
      </c>
      <c r="J12" s="21">
        <v>2</v>
      </c>
      <c r="K12" s="103">
        <v>53</v>
      </c>
      <c r="L12" s="103" t="s">
        <v>299</v>
      </c>
      <c r="M12" s="103">
        <v>7</v>
      </c>
      <c r="N12" s="103">
        <v>22</v>
      </c>
      <c r="O12" s="103">
        <v>79</v>
      </c>
      <c r="P12" s="103">
        <v>29</v>
      </c>
      <c r="Q12" s="103">
        <v>36</v>
      </c>
      <c r="R12" s="103">
        <v>29</v>
      </c>
      <c r="S12" s="103">
        <v>13</v>
      </c>
      <c r="T12" s="103">
        <v>19</v>
      </c>
      <c r="U12" s="103">
        <v>86</v>
      </c>
      <c r="V12" s="103">
        <v>120</v>
      </c>
      <c r="W12" s="103">
        <v>96</v>
      </c>
      <c r="X12" s="103">
        <v>74</v>
      </c>
      <c r="Y12" s="103">
        <v>49</v>
      </c>
      <c r="Z12" s="103">
        <v>54</v>
      </c>
      <c r="AA12" s="103">
        <v>91</v>
      </c>
      <c r="AB12" s="6"/>
    </row>
    <row r="13" spans="1:28" s="11" customFormat="1" ht="37.5" customHeight="1">
      <c r="A13" s="268">
        <v>22</v>
      </c>
      <c r="B13" s="236">
        <v>69</v>
      </c>
      <c r="C13" s="237">
        <v>523</v>
      </c>
      <c r="D13" s="237">
        <v>67</v>
      </c>
      <c r="E13" s="237">
        <v>58</v>
      </c>
      <c r="F13" s="237">
        <v>132</v>
      </c>
      <c r="G13" s="237">
        <v>77</v>
      </c>
      <c r="H13" s="237">
        <v>12</v>
      </c>
      <c r="I13" s="237">
        <v>16</v>
      </c>
      <c r="J13" s="237" t="s">
        <v>299</v>
      </c>
      <c r="K13" s="237">
        <v>33</v>
      </c>
      <c r="L13" s="237">
        <v>6</v>
      </c>
      <c r="M13" s="237">
        <v>5</v>
      </c>
      <c r="N13" s="237">
        <v>16</v>
      </c>
      <c r="O13" s="237">
        <v>70</v>
      </c>
      <c r="P13" s="237">
        <v>31</v>
      </c>
      <c r="Q13" s="237">
        <v>36</v>
      </c>
      <c r="R13" s="237">
        <v>30</v>
      </c>
      <c r="S13" s="237">
        <v>13</v>
      </c>
      <c r="T13" s="237">
        <v>18</v>
      </c>
      <c r="U13" s="237">
        <v>60</v>
      </c>
      <c r="V13" s="237">
        <v>102</v>
      </c>
      <c r="W13" s="237">
        <v>87</v>
      </c>
      <c r="X13" s="237">
        <v>70</v>
      </c>
      <c r="Y13" s="237">
        <v>63</v>
      </c>
      <c r="Z13" s="237">
        <v>44</v>
      </c>
      <c r="AA13" s="237">
        <v>71</v>
      </c>
      <c r="AB13" s="6"/>
    </row>
    <row r="14" spans="1:28" s="11" customFormat="1" ht="37.5" customHeight="1">
      <c r="A14" s="328">
        <v>23</v>
      </c>
      <c r="B14" s="329">
        <v>69</v>
      </c>
      <c r="C14" s="330">
        <v>527</v>
      </c>
      <c r="D14" s="330">
        <v>69</v>
      </c>
      <c r="E14" s="330">
        <v>64</v>
      </c>
      <c r="F14" s="330">
        <v>103</v>
      </c>
      <c r="G14" s="330">
        <v>75</v>
      </c>
      <c r="H14" s="330">
        <v>7</v>
      </c>
      <c r="I14" s="330">
        <v>13</v>
      </c>
      <c r="J14" s="330">
        <v>0</v>
      </c>
      <c r="K14" s="330">
        <v>33</v>
      </c>
      <c r="L14" s="330">
        <v>3</v>
      </c>
      <c r="M14" s="330">
        <v>6</v>
      </c>
      <c r="N14" s="330">
        <v>22</v>
      </c>
      <c r="O14" s="330">
        <v>94</v>
      </c>
      <c r="P14" s="330">
        <v>38</v>
      </c>
      <c r="Q14" s="330">
        <v>35</v>
      </c>
      <c r="R14" s="330">
        <v>40</v>
      </c>
      <c r="S14" s="330">
        <v>18</v>
      </c>
      <c r="T14" s="330">
        <v>14</v>
      </c>
      <c r="U14" s="330">
        <v>64</v>
      </c>
      <c r="V14" s="330">
        <v>90</v>
      </c>
      <c r="W14" s="330">
        <v>103</v>
      </c>
      <c r="X14" s="330">
        <v>71</v>
      </c>
      <c r="Y14" s="330">
        <v>43</v>
      </c>
      <c r="Z14" s="330">
        <v>49</v>
      </c>
      <c r="AA14" s="330">
        <v>85</v>
      </c>
      <c r="AB14" s="6"/>
    </row>
    <row r="15" spans="1:28" s="11" customFormat="1" ht="37.5" customHeight="1">
      <c r="A15" s="328">
        <v>24</v>
      </c>
      <c r="B15" s="329">
        <f>SUM(B17:B28)</f>
        <v>37</v>
      </c>
      <c r="C15" s="330">
        <f aca="true" t="shared" si="0" ref="C15:AA15">SUM(C17:C28)</f>
        <v>284</v>
      </c>
      <c r="D15" s="330">
        <f t="shared" si="0"/>
        <v>34</v>
      </c>
      <c r="E15" s="330">
        <f t="shared" si="0"/>
        <v>40</v>
      </c>
      <c r="F15" s="330">
        <v>54</v>
      </c>
      <c r="G15" s="330">
        <f t="shared" si="0"/>
        <v>37</v>
      </c>
      <c r="H15" s="330">
        <f t="shared" si="0"/>
        <v>2</v>
      </c>
      <c r="I15" s="330">
        <f t="shared" si="0"/>
        <v>6</v>
      </c>
      <c r="J15" s="330">
        <f t="shared" si="0"/>
        <v>0</v>
      </c>
      <c r="K15" s="330">
        <f t="shared" si="0"/>
        <v>16</v>
      </c>
      <c r="L15" s="330">
        <f t="shared" si="0"/>
        <v>2</v>
      </c>
      <c r="M15" s="330">
        <f t="shared" si="0"/>
        <v>10</v>
      </c>
      <c r="N15" s="330">
        <f t="shared" si="0"/>
        <v>22</v>
      </c>
      <c r="O15" s="330">
        <f t="shared" si="0"/>
        <v>37</v>
      </c>
      <c r="P15" s="330">
        <f t="shared" si="0"/>
        <v>24</v>
      </c>
      <c r="Q15" s="330">
        <f t="shared" si="0"/>
        <v>18</v>
      </c>
      <c r="R15" s="330">
        <f t="shared" si="0"/>
        <v>21</v>
      </c>
      <c r="S15" s="330">
        <f t="shared" si="0"/>
        <v>6</v>
      </c>
      <c r="T15" s="330">
        <f t="shared" si="0"/>
        <v>13</v>
      </c>
      <c r="U15" s="330">
        <f t="shared" si="0"/>
        <v>32</v>
      </c>
      <c r="V15" s="330">
        <f t="shared" si="0"/>
        <v>41</v>
      </c>
      <c r="W15" s="330">
        <f t="shared" si="0"/>
        <v>50</v>
      </c>
      <c r="X15" s="330">
        <f t="shared" si="0"/>
        <v>56</v>
      </c>
      <c r="Y15" s="330">
        <f t="shared" si="0"/>
        <v>23</v>
      </c>
      <c r="Z15" s="330">
        <f t="shared" si="0"/>
        <v>24</v>
      </c>
      <c r="AA15" s="330">
        <f t="shared" si="0"/>
        <v>51</v>
      </c>
      <c r="AB15" s="6"/>
    </row>
    <row r="16" spans="1:28" s="11" customFormat="1" ht="24.75" customHeight="1">
      <c r="A16" s="274" t="s">
        <v>564</v>
      </c>
      <c r="B16" s="393"/>
      <c r="C16" s="276"/>
      <c r="D16" s="276"/>
      <c r="E16" s="276"/>
      <c r="F16" s="276"/>
      <c r="G16" s="276"/>
      <c r="H16" s="276"/>
      <c r="I16" s="276"/>
      <c r="J16" s="276"/>
      <c r="K16" s="276"/>
      <c r="L16" s="276"/>
      <c r="M16" s="276"/>
      <c r="N16" s="276"/>
      <c r="O16" s="276"/>
      <c r="P16" s="276"/>
      <c r="Q16" s="276"/>
      <c r="R16" s="276"/>
      <c r="S16" s="276"/>
      <c r="T16" s="276"/>
      <c r="U16" s="276"/>
      <c r="V16" s="276"/>
      <c r="W16" s="276"/>
      <c r="X16" s="276"/>
      <c r="Y16" s="276"/>
      <c r="Z16" s="276"/>
      <c r="AA16" s="276"/>
      <c r="AB16" s="6"/>
    </row>
    <row r="17" spans="1:28" s="11" customFormat="1" ht="37.5" customHeight="1">
      <c r="A17" s="277" t="s">
        <v>541</v>
      </c>
      <c r="B17" s="338">
        <v>6</v>
      </c>
      <c r="C17" s="339">
        <v>32</v>
      </c>
      <c r="D17" s="339">
        <v>5</v>
      </c>
      <c r="E17" s="339">
        <v>7</v>
      </c>
      <c r="F17" s="339">
        <v>6</v>
      </c>
      <c r="G17" s="339">
        <v>1</v>
      </c>
      <c r="H17" s="339">
        <v>0</v>
      </c>
      <c r="I17" s="339">
        <v>0</v>
      </c>
      <c r="J17" s="339">
        <v>0</v>
      </c>
      <c r="K17" s="339">
        <v>3</v>
      </c>
      <c r="L17" s="339">
        <v>0</v>
      </c>
      <c r="M17" s="339">
        <v>0</v>
      </c>
      <c r="N17" s="339">
        <v>4</v>
      </c>
      <c r="O17" s="339">
        <v>6</v>
      </c>
      <c r="P17" s="339">
        <v>0</v>
      </c>
      <c r="Q17" s="339">
        <v>1</v>
      </c>
      <c r="R17" s="339">
        <v>3</v>
      </c>
      <c r="S17" s="339">
        <v>1</v>
      </c>
      <c r="T17" s="339">
        <v>2</v>
      </c>
      <c r="U17" s="339">
        <v>3</v>
      </c>
      <c r="V17" s="339">
        <v>3</v>
      </c>
      <c r="W17" s="339">
        <v>10</v>
      </c>
      <c r="X17" s="339">
        <v>4</v>
      </c>
      <c r="Y17" s="339">
        <v>3</v>
      </c>
      <c r="Z17" s="339">
        <v>2</v>
      </c>
      <c r="AA17" s="339">
        <v>6</v>
      </c>
      <c r="AB17" s="6"/>
    </row>
    <row r="18" spans="1:28" s="11" customFormat="1" ht="37.5" customHeight="1">
      <c r="A18" s="278" t="s">
        <v>547</v>
      </c>
      <c r="B18" s="338">
        <v>7</v>
      </c>
      <c r="C18" s="339">
        <v>101</v>
      </c>
      <c r="D18" s="339">
        <v>10</v>
      </c>
      <c r="E18" s="339">
        <v>15</v>
      </c>
      <c r="F18" s="339">
        <v>12</v>
      </c>
      <c r="G18" s="339">
        <v>20</v>
      </c>
      <c r="H18" s="339">
        <v>0</v>
      </c>
      <c r="I18" s="339">
        <v>2</v>
      </c>
      <c r="J18" s="339">
        <v>0</v>
      </c>
      <c r="K18" s="339">
        <v>6</v>
      </c>
      <c r="L18" s="339">
        <v>1</v>
      </c>
      <c r="M18" s="339">
        <v>7</v>
      </c>
      <c r="N18" s="339">
        <v>9</v>
      </c>
      <c r="O18" s="339">
        <v>12</v>
      </c>
      <c r="P18" s="339">
        <v>7</v>
      </c>
      <c r="Q18" s="339">
        <v>6</v>
      </c>
      <c r="R18" s="339">
        <v>3</v>
      </c>
      <c r="S18" s="339">
        <v>3</v>
      </c>
      <c r="T18" s="339">
        <v>3</v>
      </c>
      <c r="U18" s="339">
        <v>11</v>
      </c>
      <c r="V18" s="339">
        <v>8</v>
      </c>
      <c r="W18" s="339">
        <v>25</v>
      </c>
      <c r="X18" s="339">
        <v>25</v>
      </c>
      <c r="Y18" s="339">
        <v>6</v>
      </c>
      <c r="Z18" s="339">
        <v>11</v>
      </c>
      <c r="AA18" s="339">
        <v>21</v>
      </c>
      <c r="AB18" s="6"/>
    </row>
    <row r="19" spans="1:28" s="11" customFormat="1" ht="37.5" customHeight="1">
      <c r="A19" s="278" t="s">
        <v>524</v>
      </c>
      <c r="B19" s="338">
        <v>4</v>
      </c>
      <c r="C19" s="339">
        <v>27</v>
      </c>
      <c r="D19" s="339">
        <v>3</v>
      </c>
      <c r="E19" s="339">
        <v>4</v>
      </c>
      <c r="F19" s="339">
        <v>7</v>
      </c>
      <c r="G19" s="339">
        <v>3</v>
      </c>
      <c r="H19" s="339">
        <v>0</v>
      </c>
      <c r="I19" s="339">
        <v>0</v>
      </c>
      <c r="J19" s="339">
        <v>0</v>
      </c>
      <c r="K19" s="339">
        <v>3</v>
      </c>
      <c r="L19" s="339">
        <v>0</v>
      </c>
      <c r="M19" s="339">
        <v>0</v>
      </c>
      <c r="N19" s="339">
        <v>2</v>
      </c>
      <c r="O19" s="339">
        <v>3</v>
      </c>
      <c r="P19" s="339">
        <v>2</v>
      </c>
      <c r="Q19" s="339">
        <v>2</v>
      </c>
      <c r="R19" s="339">
        <v>3</v>
      </c>
      <c r="S19" s="339">
        <v>0</v>
      </c>
      <c r="T19" s="339">
        <v>3</v>
      </c>
      <c r="U19" s="339">
        <v>3</v>
      </c>
      <c r="V19" s="339">
        <v>2</v>
      </c>
      <c r="W19" s="339">
        <v>4</v>
      </c>
      <c r="X19" s="339">
        <v>5</v>
      </c>
      <c r="Y19" s="339">
        <v>5</v>
      </c>
      <c r="Z19" s="339">
        <v>0</v>
      </c>
      <c r="AA19" s="339">
        <v>4</v>
      </c>
      <c r="AB19" s="6"/>
    </row>
    <row r="20" spans="1:28" s="11" customFormat="1" ht="37.5" customHeight="1">
      <c r="A20" s="278" t="s">
        <v>525</v>
      </c>
      <c r="B20" s="338">
        <v>6</v>
      </c>
      <c r="C20" s="339">
        <v>27</v>
      </c>
      <c r="D20" s="339">
        <v>3</v>
      </c>
      <c r="E20" s="339">
        <v>5</v>
      </c>
      <c r="F20" s="339">
        <v>6</v>
      </c>
      <c r="G20" s="339">
        <v>3</v>
      </c>
      <c r="H20" s="339">
        <v>0</v>
      </c>
      <c r="I20" s="339">
        <v>0</v>
      </c>
      <c r="J20" s="339">
        <v>0</v>
      </c>
      <c r="K20" s="339">
        <v>0</v>
      </c>
      <c r="L20" s="339">
        <v>0</v>
      </c>
      <c r="M20" s="339">
        <v>0</v>
      </c>
      <c r="N20" s="339">
        <v>3</v>
      </c>
      <c r="O20" s="339">
        <v>5</v>
      </c>
      <c r="P20" s="339">
        <v>2</v>
      </c>
      <c r="Q20" s="339">
        <v>3</v>
      </c>
      <c r="R20" s="339">
        <v>4</v>
      </c>
      <c r="S20" s="339">
        <v>0</v>
      </c>
      <c r="T20" s="339">
        <v>0</v>
      </c>
      <c r="U20" s="339">
        <v>6</v>
      </c>
      <c r="V20" s="339">
        <v>6</v>
      </c>
      <c r="W20" s="339">
        <v>1</v>
      </c>
      <c r="X20" s="339">
        <v>4</v>
      </c>
      <c r="Y20" s="339">
        <v>3</v>
      </c>
      <c r="Z20" s="339">
        <v>0</v>
      </c>
      <c r="AA20" s="339">
        <v>7</v>
      </c>
      <c r="AB20" s="6"/>
    </row>
    <row r="21" spans="1:28" s="11" customFormat="1" ht="37.5" customHeight="1">
      <c r="A21" s="278" t="s">
        <v>526</v>
      </c>
      <c r="B21" s="338">
        <v>4</v>
      </c>
      <c r="C21" s="339">
        <v>27</v>
      </c>
      <c r="D21" s="339">
        <v>1</v>
      </c>
      <c r="E21" s="339">
        <v>3</v>
      </c>
      <c r="F21" s="339">
        <v>8</v>
      </c>
      <c r="G21" s="339">
        <v>0</v>
      </c>
      <c r="H21" s="339">
        <v>0</v>
      </c>
      <c r="I21" s="339">
        <v>3</v>
      </c>
      <c r="J21" s="339">
        <v>0</v>
      </c>
      <c r="K21" s="339">
        <v>0</v>
      </c>
      <c r="L21" s="339">
        <v>1</v>
      </c>
      <c r="M21" s="339">
        <v>0</v>
      </c>
      <c r="N21" s="339">
        <v>2</v>
      </c>
      <c r="O21" s="339">
        <v>6</v>
      </c>
      <c r="P21" s="339">
        <v>3</v>
      </c>
      <c r="Q21" s="339">
        <v>1</v>
      </c>
      <c r="R21" s="339">
        <v>2</v>
      </c>
      <c r="S21" s="339">
        <v>0</v>
      </c>
      <c r="T21" s="339">
        <v>1</v>
      </c>
      <c r="U21" s="339">
        <v>1</v>
      </c>
      <c r="V21" s="339">
        <v>4</v>
      </c>
      <c r="W21" s="339">
        <v>5</v>
      </c>
      <c r="X21" s="339">
        <v>6</v>
      </c>
      <c r="Y21" s="339">
        <v>4</v>
      </c>
      <c r="Z21" s="339">
        <v>3</v>
      </c>
      <c r="AA21" s="339">
        <v>5</v>
      </c>
      <c r="AB21" s="6"/>
    </row>
    <row r="22" spans="1:28" s="11" customFormat="1" ht="37.5" customHeight="1">
      <c r="A22" s="278" t="s">
        <v>527</v>
      </c>
      <c r="B22" s="338">
        <v>7</v>
      </c>
      <c r="C22" s="339">
        <v>50</v>
      </c>
      <c r="D22" s="339">
        <v>10</v>
      </c>
      <c r="E22" s="339">
        <v>5</v>
      </c>
      <c r="F22" s="339">
        <v>8</v>
      </c>
      <c r="G22" s="339">
        <v>8</v>
      </c>
      <c r="H22" s="339">
        <v>2</v>
      </c>
      <c r="I22" s="339">
        <v>0</v>
      </c>
      <c r="J22" s="339">
        <v>0</v>
      </c>
      <c r="K22" s="339">
        <v>3</v>
      </c>
      <c r="L22" s="339">
        <v>0</v>
      </c>
      <c r="M22" s="339">
        <v>3</v>
      </c>
      <c r="N22" s="339">
        <v>1</v>
      </c>
      <c r="O22" s="339">
        <v>2</v>
      </c>
      <c r="P22" s="339">
        <v>8</v>
      </c>
      <c r="Q22" s="339">
        <v>4</v>
      </c>
      <c r="R22" s="339">
        <v>6</v>
      </c>
      <c r="S22" s="339">
        <v>1</v>
      </c>
      <c r="T22" s="339">
        <v>3</v>
      </c>
      <c r="U22" s="339">
        <v>5</v>
      </c>
      <c r="V22" s="339">
        <v>13</v>
      </c>
      <c r="W22" s="339">
        <v>3</v>
      </c>
      <c r="X22" s="339">
        <v>8</v>
      </c>
      <c r="Y22" s="339">
        <v>1</v>
      </c>
      <c r="Z22" s="339">
        <v>6</v>
      </c>
      <c r="AA22" s="339">
        <v>6</v>
      </c>
      <c r="AB22" s="6"/>
    </row>
    <row r="23" spans="1:28" s="11" customFormat="1" ht="37.5" customHeight="1">
      <c r="A23" s="278" t="s">
        <v>548</v>
      </c>
      <c r="B23" s="338">
        <v>3</v>
      </c>
      <c r="C23" s="339">
        <v>20</v>
      </c>
      <c r="D23" s="339">
        <v>2</v>
      </c>
      <c r="E23" s="339">
        <v>1</v>
      </c>
      <c r="F23" s="339">
        <v>7</v>
      </c>
      <c r="G23" s="339">
        <v>2</v>
      </c>
      <c r="H23" s="339">
        <v>0</v>
      </c>
      <c r="I23" s="339">
        <v>1</v>
      </c>
      <c r="J23" s="339">
        <v>0</v>
      </c>
      <c r="K23" s="339">
        <v>1</v>
      </c>
      <c r="L23" s="339">
        <v>0</v>
      </c>
      <c r="M23" s="339">
        <v>0</v>
      </c>
      <c r="N23" s="339">
        <v>1</v>
      </c>
      <c r="O23" s="339">
        <v>3</v>
      </c>
      <c r="P23" s="339">
        <v>2</v>
      </c>
      <c r="Q23" s="339">
        <v>1</v>
      </c>
      <c r="R23" s="339">
        <v>0</v>
      </c>
      <c r="S23" s="339">
        <v>1</v>
      </c>
      <c r="T23" s="339">
        <v>1</v>
      </c>
      <c r="U23" s="339">
        <v>3</v>
      </c>
      <c r="V23" s="339">
        <v>5</v>
      </c>
      <c r="W23" s="339">
        <v>2</v>
      </c>
      <c r="X23" s="339">
        <v>4</v>
      </c>
      <c r="Y23" s="339">
        <v>1</v>
      </c>
      <c r="Z23" s="339">
        <v>2</v>
      </c>
      <c r="AA23" s="339">
        <v>2</v>
      </c>
      <c r="AB23" s="6"/>
    </row>
    <row r="24" spans="1:28" s="11" customFormat="1" ht="37.5" customHeight="1">
      <c r="A24" s="278" t="s">
        <v>549</v>
      </c>
      <c r="B24" s="338">
        <v>0</v>
      </c>
      <c r="C24" s="339">
        <v>0</v>
      </c>
      <c r="D24" s="339">
        <v>0</v>
      </c>
      <c r="E24" s="339">
        <v>0</v>
      </c>
      <c r="F24" s="339">
        <v>0</v>
      </c>
      <c r="G24" s="339">
        <v>0</v>
      </c>
      <c r="H24" s="339">
        <v>0</v>
      </c>
      <c r="I24" s="339">
        <v>0</v>
      </c>
      <c r="J24" s="339">
        <v>0</v>
      </c>
      <c r="K24" s="339">
        <v>0</v>
      </c>
      <c r="L24" s="339">
        <v>0</v>
      </c>
      <c r="M24" s="339">
        <v>0</v>
      </c>
      <c r="N24" s="339">
        <v>0</v>
      </c>
      <c r="O24" s="339">
        <v>0</v>
      </c>
      <c r="P24" s="339">
        <v>0</v>
      </c>
      <c r="Q24" s="339">
        <v>0</v>
      </c>
      <c r="R24" s="339">
        <v>0</v>
      </c>
      <c r="S24" s="339">
        <v>0</v>
      </c>
      <c r="T24" s="339">
        <v>0</v>
      </c>
      <c r="U24" s="339">
        <v>0</v>
      </c>
      <c r="V24" s="339">
        <v>0</v>
      </c>
      <c r="W24" s="339">
        <v>0</v>
      </c>
      <c r="X24" s="339">
        <v>0</v>
      </c>
      <c r="Y24" s="339">
        <v>0</v>
      </c>
      <c r="Z24" s="339">
        <v>0</v>
      </c>
      <c r="AA24" s="339">
        <v>0</v>
      </c>
      <c r="AB24" s="6"/>
    </row>
    <row r="25" spans="1:28" s="11" customFormat="1" ht="37.5" customHeight="1">
      <c r="A25" s="278" t="s">
        <v>550</v>
      </c>
      <c r="B25" s="338">
        <v>0</v>
      </c>
      <c r="C25" s="339">
        <v>0</v>
      </c>
      <c r="D25" s="339">
        <v>0</v>
      </c>
      <c r="E25" s="339">
        <v>0</v>
      </c>
      <c r="F25" s="339">
        <v>0</v>
      </c>
      <c r="G25" s="339">
        <v>0</v>
      </c>
      <c r="H25" s="339">
        <v>0</v>
      </c>
      <c r="I25" s="339">
        <v>0</v>
      </c>
      <c r="J25" s="339">
        <v>0</v>
      </c>
      <c r="K25" s="339">
        <v>0</v>
      </c>
      <c r="L25" s="339">
        <v>0</v>
      </c>
      <c r="M25" s="339">
        <v>0</v>
      </c>
      <c r="N25" s="339">
        <v>0</v>
      </c>
      <c r="O25" s="339">
        <v>0</v>
      </c>
      <c r="P25" s="339">
        <v>0</v>
      </c>
      <c r="Q25" s="339">
        <v>0</v>
      </c>
      <c r="R25" s="339">
        <v>0</v>
      </c>
      <c r="S25" s="339">
        <v>0</v>
      </c>
      <c r="T25" s="339">
        <v>0</v>
      </c>
      <c r="U25" s="339">
        <v>0</v>
      </c>
      <c r="V25" s="339">
        <v>0</v>
      </c>
      <c r="W25" s="339">
        <v>0</v>
      </c>
      <c r="X25" s="339">
        <v>0</v>
      </c>
      <c r="Y25" s="339">
        <v>0</v>
      </c>
      <c r="Z25" s="339">
        <v>0</v>
      </c>
      <c r="AA25" s="339">
        <v>0</v>
      </c>
      <c r="AB25" s="6"/>
    </row>
    <row r="26" spans="1:28" s="11" customFormat="1" ht="37.5" customHeight="1">
      <c r="A26" s="277" t="s">
        <v>551</v>
      </c>
      <c r="B26" s="338">
        <v>0</v>
      </c>
      <c r="C26" s="339">
        <v>0</v>
      </c>
      <c r="D26" s="339">
        <v>0</v>
      </c>
      <c r="E26" s="339">
        <v>0</v>
      </c>
      <c r="F26" s="339">
        <v>0</v>
      </c>
      <c r="G26" s="339">
        <v>0</v>
      </c>
      <c r="H26" s="339">
        <v>0</v>
      </c>
      <c r="I26" s="339">
        <v>0</v>
      </c>
      <c r="J26" s="339">
        <v>0</v>
      </c>
      <c r="K26" s="339">
        <v>0</v>
      </c>
      <c r="L26" s="339">
        <v>0</v>
      </c>
      <c r="M26" s="339">
        <v>0</v>
      </c>
      <c r="N26" s="339">
        <v>0</v>
      </c>
      <c r="O26" s="339">
        <v>0</v>
      </c>
      <c r="P26" s="339">
        <v>0</v>
      </c>
      <c r="Q26" s="339">
        <v>0</v>
      </c>
      <c r="R26" s="339">
        <v>0</v>
      </c>
      <c r="S26" s="339">
        <v>0</v>
      </c>
      <c r="T26" s="339">
        <v>0</v>
      </c>
      <c r="U26" s="339">
        <v>0</v>
      </c>
      <c r="V26" s="339">
        <v>0</v>
      </c>
      <c r="W26" s="339">
        <v>0</v>
      </c>
      <c r="X26" s="339">
        <v>0</v>
      </c>
      <c r="Y26" s="339">
        <v>0</v>
      </c>
      <c r="Z26" s="339">
        <v>0</v>
      </c>
      <c r="AA26" s="339">
        <v>0</v>
      </c>
      <c r="AB26" s="6"/>
    </row>
    <row r="27" spans="1:28" s="11" customFormat="1" ht="37.5" customHeight="1">
      <c r="A27" s="278" t="s">
        <v>552</v>
      </c>
      <c r="B27" s="338">
        <v>0</v>
      </c>
      <c r="C27" s="339">
        <v>0</v>
      </c>
      <c r="D27" s="339">
        <v>0</v>
      </c>
      <c r="E27" s="339">
        <v>0</v>
      </c>
      <c r="F27" s="339">
        <v>0</v>
      </c>
      <c r="G27" s="339">
        <v>0</v>
      </c>
      <c r="H27" s="339">
        <v>0</v>
      </c>
      <c r="I27" s="339">
        <v>0</v>
      </c>
      <c r="J27" s="339">
        <v>0</v>
      </c>
      <c r="K27" s="339">
        <v>0</v>
      </c>
      <c r="L27" s="339">
        <v>0</v>
      </c>
      <c r="M27" s="339">
        <v>0</v>
      </c>
      <c r="N27" s="339">
        <v>0</v>
      </c>
      <c r="O27" s="339">
        <v>0</v>
      </c>
      <c r="P27" s="339">
        <v>0</v>
      </c>
      <c r="Q27" s="339">
        <v>0</v>
      </c>
      <c r="R27" s="339">
        <v>0</v>
      </c>
      <c r="S27" s="339">
        <v>0</v>
      </c>
      <c r="T27" s="339">
        <v>0</v>
      </c>
      <c r="U27" s="339">
        <v>0</v>
      </c>
      <c r="V27" s="339">
        <v>0</v>
      </c>
      <c r="W27" s="339">
        <v>0</v>
      </c>
      <c r="X27" s="339">
        <v>0</v>
      </c>
      <c r="Y27" s="339">
        <v>0</v>
      </c>
      <c r="Z27" s="339">
        <v>0</v>
      </c>
      <c r="AA27" s="339">
        <v>0</v>
      </c>
      <c r="AB27" s="6"/>
    </row>
    <row r="28" spans="1:28" s="11" customFormat="1" ht="37.5" customHeight="1">
      <c r="A28" s="278" t="s">
        <v>528</v>
      </c>
      <c r="B28" s="338">
        <v>0</v>
      </c>
      <c r="C28" s="339">
        <v>0</v>
      </c>
      <c r="D28" s="339">
        <v>0</v>
      </c>
      <c r="E28" s="339">
        <v>0</v>
      </c>
      <c r="F28" s="339">
        <v>0</v>
      </c>
      <c r="G28" s="339">
        <v>0</v>
      </c>
      <c r="H28" s="339">
        <v>0</v>
      </c>
      <c r="I28" s="339">
        <v>0</v>
      </c>
      <c r="J28" s="339">
        <v>0</v>
      </c>
      <c r="K28" s="339">
        <v>0</v>
      </c>
      <c r="L28" s="339">
        <v>0</v>
      </c>
      <c r="M28" s="339">
        <v>0</v>
      </c>
      <c r="N28" s="339">
        <v>0</v>
      </c>
      <c r="O28" s="339">
        <v>0</v>
      </c>
      <c r="P28" s="339">
        <v>0</v>
      </c>
      <c r="Q28" s="339">
        <v>0</v>
      </c>
      <c r="R28" s="339">
        <v>0</v>
      </c>
      <c r="S28" s="339">
        <v>0</v>
      </c>
      <c r="T28" s="339">
        <v>0</v>
      </c>
      <c r="U28" s="339">
        <v>0</v>
      </c>
      <c r="V28" s="339">
        <v>0</v>
      </c>
      <c r="W28" s="339">
        <v>0</v>
      </c>
      <c r="X28" s="339">
        <v>0</v>
      </c>
      <c r="Y28" s="339">
        <v>0</v>
      </c>
      <c r="Z28" s="339">
        <v>0</v>
      </c>
      <c r="AA28" s="339">
        <v>0</v>
      </c>
      <c r="AB28" s="6"/>
    </row>
    <row r="29" spans="1:28" s="11" customFormat="1" ht="6" customHeight="1" thickBot="1">
      <c r="A29" s="238"/>
      <c r="B29" s="239"/>
      <c r="C29" s="240"/>
      <c r="D29" s="240"/>
      <c r="E29" s="240"/>
      <c r="F29" s="240"/>
      <c r="G29" s="240"/>
      <c r="H29" s="240"/>
      <c r="I29" s="240"/>
      <c r="J29" s="240"/>
      <c r="K29" s="240"/>
      <c r="L29" s="240"/>
      <c r="M29" s="240"/>
      <c r="N29" s="240"/>
      <c r="O29" s="240"/>
      <c r="P29" s="240"/>
      <c r="Q29" s="240"/>
      <c r="R29" s="240"/>
      <c r="S29" s="240"/>
      <c r="T29" s="240"/>
      <c r="U29" s="240"/>
      <c r="V29" s="240"/>
      <c r="W29" s="240"/>
      <c r="X29" s="240"/>
      <c r="Y29" s="240"/>
      <c r="Z29" s="240"/>
      <c r="AA29" s="240"/>
      <c r="AB29" s="6"/>
    </row>
    <row r="30" spans="1:27" s="11" customFormat="1" ht="17.25" customHeight="1">
      <c r="A30" s="30" t="s">
        <v>505</v>
      </c>
      <c r="B30" s="51"/>
      <c r="C30" s="51"/>
      <c r="D30" s="51"/>
      <c r="E30" s="51"/>
      <c r="F30" s="51"/>
      <c r="G30" s="51"/>
      <c r="H30" s="51"/>
      <c r="I30" s="51"/>
      <c r="J30" s="51"/>
      <c r="K30" s="51"/>
      <c r="L30" s="51"/>
      <c r="M30" s="51"/>
      <c r="N30" s="51"/>
      <c r="O30" s="51"/>
      <c r="P30" s="51"/>
      <c r="Q30" s="51"/>
      <c r="R30" s="51"/>
      <c r="S30" s="51"/>
      <c r="T30" s="51"/>
      <c r="U30" s="51"/>
      <c r="V30" s="51"/>
      <c r="W30" s="51"/>
      <c r="X30" s="51"/>
      <c r="Y30" s="51"/>
      <c r="Z30" s="51"/>
      <c r="AA30" s="51"/>
    </row>
    <row r="31" spans="1:27" s="11" customFormat="1" ht="13.5">
      <c r="A31" s="340" t="s">
        <v>565</v>
      </c>
      <c r="B31" s="51"/>
      <c r="C31" s="51"/>
      <c r="D31" s="51"/>
      <c r="E31" s="51"/>
      <c r="F31" s="51"/>
      <c r="G31" s="51"/>
      <c r="H31" s="51"/>
      <c r="I31" s="51"/>
      <c r="J31" s="51"/>
      <c r="K31" s="51"/>
      <c r="L31" s="51"/>
      <c r="M31" s="51"/>
      <c r="N31" s="51"/>
      <c r="O31" s="51"/>
      <c r="P31" s="51"/>
      <c r="Q31" s="51"/>
      <c r="R31" s="51"/>
      <c r="S31" s="51"/>
      <c r="T31" s="51"/>
      <c r="U31" s="51"/>
      <c r="V31" s="51"/>
      <c r="W31" s="51"/>
      <c r="X31" s="51"/>
      <c r="Y31" s="51"/>
      <c r="Z31" s="51"/>
      <c r="AA31" s="51"/>
    </row>
    <row r="32" spans="1:27" s="11" customFormat="1" ht="13.5">
      <c r="A32" s="17"/>
      <c r="B32" s="51"/>
      <c r="C32" s="51"/>
      <c r="D32" s="51"/>
      <c r="E32" s="51"/>
      <c r="F32" s="51"/>
      <c r="G32" s="51"/>
      <c r="H32" s="51"/>
      <c r="I32" s="51"/>
      <c r="J32" s="51"/>
      <c r="K32" s="51"/>
      <c r="L32" s="51"/>
      <c r="M32" s="51"/>
      <c r="N32" s="51"/>
      <c r="O32" s="51"/>
      <c r="P32" s="51"/>
      <c r="Q32" s="51"/>
      <c r="R32" s="51"/>
      <c r="S32" s="51"/>
      <c r="T32" s="51"/>
      <c r="U32" s="51"/>
      <c r="V32" s="51"/>
      <c r="W32" s="51"/>
      <c r="X32" s="51"/>
      <c r="Y32" s="51"/>
      <c r="Z32" s="51"/>
      <c r="AA32" s="51"/>
    </row>
    <row r="33" spans="1:27" s="11" customFormat="1" ht="13.5">
      <c r="A33" s="17"/>
      <c r="B33" s="51"/>
      <c r="C33" s="51"/>
      <c r="D33" s="51"/>
      <c r="E33" s="51"/>
      <c r="F33" s="51"/>
      <c r="G33" s="51"/>
      <c r="H33" s="51"/>
      <c r="I33" s="51"/>
      <c r="J33" s="51"/>
      <c r="K33" s="51"/>
      <c r="L33" s="51"/>
      <c r="M33" s="51"/>
      <c r="N33" s="51"/>
      <c r="O33" s="51"/>
      <c r="P33" s="51"/>
      <c r="Q33" s="51"/>
      <c r="R33" s="51"/>
      <c r="S33" s="51"/>
      <c r="T33" s="51"/>
      <c r="U33" s="51"/>
      <c r="V33" s="51"/>
      <c r="W33" s="51"/>
      <c r="X33" s="51"/>
      <c r="Y33" s="51"/>
      <c r="Z33" s="51"/>
      <c r="AA33" s="51"/>
    </row>
    <row r="34" spans="1:27" s="11" customFormat="1" ht="13.5">
      <c r="A34" s="17"/>
      <c r="B34" s="51"/>
      <c r="C34" s="51"/>
      <c r="D34" s="51"/>
      <c r="E34" s="51"/>
      <c r="F34" s="51"/>
      <c r="G34" s="51"/>
      <c r="H34" s="51"/>
      <c r="I34" s="51"/>
      <c r="J34" s="51"/>
      <c r="K34" s="51"/>
      <c r="L34" s="51"/>
      <c r="M34" s="51"/>
      <c r="N34" s="51"/>
      <c r="O34" s="51"/>
      <c r="P34" s="51"/>
      <c r="Q34" s="51"/>
      <c r="R34" s="51"/>
      <c r="S34" s="51"/>
      <c r="T34" s="51"/>
      <c r="U34" s="51"/>
      <c r="V34" s="51"/>
      <c r="W34" s="51"/>
      <c r="X34" s="51"/>
      <c r="Y34" s="51"/>
      <c r="Z34" s="51"/>
      <c r="AA34" s="51"/>
    </row>
    <row r="35" spans="1:27" s="11" customFormat="1" ht="13.5">
      <c r="A35" s="17"/>
      <c r="B35" s="51"/>
      <c r="C35" s="51"/>
      <c r="D35" s="51"/>
      <c r="E35" s="51"/>
      <c r="F35" s="51"/>
      <c r="G35" s="51"/>
      <c r="H35" s="51"/>
      <c r="I35" s="51"/>
      <c r="J35" s="51"/>
      <c r="K35" s="51"/>
      <c r="L35" s="51"/>
      <c r="M35" s="51"/>
      <c r="N35" s="51"/>
      <c r="O35" s="51"/>
      <c r="P35" s="51"/>
      <c r="Q35" s="51"/>
      <c r="R35" s="51"/>
      <c r="S35" s="51"/>
      <c r="T35" s="51"/>
      <c r="U35" s="51"/>
      <c r="V35" s="51"/>
      <c r="W35" s="51"/>
      <c r="X35" s="51"/>
      <c r="Y35" s="51"/>
      <c r="Z35" s="51"/>
      <c r="AA35" s="51"/>
    </row>
    <row r="36" spans="1:27" s="11" customFormat="1" ht="13.5">
      <c r="A36" s="17"/>
      <c r="B36" s="51"/>
      <c r="C36" s="51"/>
      <c r="D36" s="51"/>
      <c r="E36" s="51"/>
      <c r="F36" s="51"/>
      <c r="G36" s="51"/>
      <c r="H36" s="51"/>
      <c r="I36" s="51"/>
      <c r="J36" s="51"/>
      <c r="K36" s="51"/>
      <c r="L36" s="51"/>
      <c r="M36" s="51"/>
      <c r="N36" s="51"/>
      <c r="O36" s="51"/>
      <c r="P36" s="51"/>
      <c r="Q36" s="51"/>
      <c r="R36" s="51"/>
      <c r="S36" s="51"/>
      <c r="T36" s="51"/>
      <c r="U36" s="51"/>
      <c r="V36" s="51"/>
      <c r="W36" s="51"/>
      <c r="X36" s="51"/>
      <c r="Y36" s="51"/>
      <c r="Z36" s="51"/>
      <c r="AA36" s="51"/>
    </row>
    <row r="37" spans="1:27" s="11" customFormat="1" ht="13.5">
      <c r="A37" s="17"/>
      <c r="B37" s="51"/>
      <c r="C37" s="51"/>
      <c r="D37" s="51"/>
      <c r="E37" s="51"/>
      <c r="F37" s="51"/>
      <c r="G37" s="51"/>
      <c r="H37" s="51"/>
      <c r="I37" s="51"/>
      <c r="J37" s="51"/>
      <c r="K37" s="51"/>
      <c r="L37" s="51"/>
      <c r="M37" s="51"/>
      <c r="N37" s="51"/>
      <c r="O37" s="51"/>
      <c r="P37" s="51"/>
      <c r="Q37" s="51"/>
      <c r="R37" s="51"/>
      <c r="S37" s="51"/>
      <c r="T37" s="51"/>
      <c r="U37" s="51"/>
      <c r="V37" s="51"/>
      <c r="W37" s="51"/>
      <c r="X37" s="51"/>
      <c r="Y37" s="51"/>
      <c r="Z37" s="51"/>
      <c r="AA37" s="51"/>
    </row>
    <row r="38" spans="1:27" s="11" customFormat="1" ht="13.5">
      <c r="A38" s="17"/>
      <c r="B38" s="51"/>
      <c r="C38" s="51"/>
      <c r="D38" s="51"/>
      <c r="E38" s="51"/>
      <c r="F38" s="51"/>
      <c r="G38" s="51"/>
      <c r="H38" s="51"/>
      <c r="I38" s="51"/>
      <c r="J38" s="51"/>
      <c r="K38" s="51"/>
      <c r="L38" s="51"/>
      <c r="M38" s="51"/>
      <c r="N38" s="51"/>
      <c r="O38" s="51"/>
      <c r="P38" s="51"/>
      <c r="Q38" s="51"/>
      <c r="R38" s="51"/>
      <c r="S38" s="51"/>
      <c r="T38" s="51"/>
      <c r="U38" s="51"/>
      <c r="V38" s="51"/>
      <c r="W38" s="51"/>
      <c r="X38" s="51"/>
      <c r="Y38" s="51"/>
      <c r="Z38" s="51"/>
      <c r="AA38" s="51"/>
    </row>
    <row r="39" spans="1:28" s="11" customFormat="1" ht="13.5">
      <c r="A39" s="17"/>
      <c r="B39" s="51"/>
      <c r="C39" s="51"/>
      <c r="D39" s="51"/>
      <c r="E39" s="51"/>
      <c r="F39" s="51"/>
      <c r="G39" s="51"/>
      <c r="H39" s="51"/>
      <c r="I39" s="51"/>
      <c r="J39" s="51"/>
      <c r="K39" s="51"/>
      <c r="L39" s="51"/>
      <c r="M39" s="51"/>
      <c r="N39" s="51"/>
      <c r="O39" s="51"/>
      <c r="P39" s="51"/>
      <c r="Q39" s="51"/>
      <c r="R39" s="51"/>
      <c r="S39" s="51"/>
      <c r="T39" s="51"/>
      <c r="U39" s="51"/>
      <c r="V39" s="51"/>
      <c r="W39" s="51"/>
      <c r="X39" s="51"/>
      <c r="Y39" s="51"/>
      <c r="Z39" s="51"/>
      <c r="AA39" s="51"/>
      <c r="AB39" s="51"/>
    </row>
  </sheetData>
  <sheetProtection/>
  <mergeCells count="22">
    <mergeCell ref="C4:C8"/>
    <mergeCell ref="AA4:AA8"/>
    <mergeCell ref="D6:D8"/>
    <mergeCell ref="E6:E8"/>
    <mergeCell ref="F6:F8"/>
    <mergeCell ref="G6:G8"/>
    <mergeCell ref="A1:AA1"/>
    <mergeCell ref="X2:AA2"/>
    <mergeCell ref="A3:A8"/>
    <mergeCell ref="D3:P4"/>
    <mergeCell ref="Q3:Z4"/>
    <mergeCell ref="B4:B8"/>
    <mergeCell ref="J6:J8"/>
    <mergeCell ref="K6:K8"/>
    <mergeCell ref="P6:P8"/>
    <mergeCell ref="Z6:Z8"/>
    <mergeCell ref="N6:N8"/>
    <mergeCell ref="O6:O8"/>
    <mergeCell ref="H6:H8"/>
    <mergeCell ref="I6:I8"/>
    <mergeCell ref="L6:L8"/>
    <mergeCell ref="M6:M8"/>
  </mergeCells>
  <printOptions/>
  <pageMargins left="0.7874015748031497" right="0.7874015748031497" top="0.984251968503937" bottom="0.984251968503937" header="0.5118110236220472" footer="0.5118110236220472"/>
  <pageSetup fitToHeight="1" fitToWidth="1" horizontalDpi="600" verticalDpi="600" orientation="portrait" paperSize="9" scale="79" r:id="rId1"/>
</worksheet>
</file>

<file path=xl/worksheets/sheet12.xml><?xml version="1.0" encoding="utf-8"?>
<worksheet xmlns="http://schemas.openxmlformats.org/spreadsheetml/2006/main" xmlns:r="http://schemas.openxmlformats.org/officeDocument/2006/relationships">
  <dimension ref="A1:AP45"/>
  <sheetViews>
    <sheetView showGridLines="0" zoomScaleSheetLayoutView="100" zoomScalePageLayoutView="0" workbookViewId="0" topLeftCell="A4">
      <selection activeCell="A15" sqref="A15:AX37"/>
    </sheetView>
  </sheetViews>
  <sheetFormatPr defaultColWidth="9.00390625" defaultRowHeight="13.5"/>
  <cols>
    <col min="1" max="1" width="11.625" style="51" customWidth="1"/>
    <col min="2" max="7" width="5.125" style="51" customWidth="1"/>
    <col min="8" max="9" width="4.125" style="51" customWidth="1"/>
    <col min="10" max="10" width="5.00390625" style="51" customWidth="1"/>
    <col min="11" max="33" width="4.125" style="51" customWidth="1"/>
    <col min="34" max="34" width="5.25390625" style="51" customWidth="1"/>
    <col min="35" max="36" width="4.125" style="51" customWidth="1"/>
    <col min="37" max="37" width="3.50390625" style="51" customWidth="1"/>
    <col min="38" max="40" width="6.50390625" style="51" bestFit="1" customWidth="1"/>
    <col min="41" max="41" width="8.50390625" style="51" bestFit="1" customWidth="1"/>
    <col min="42" max="42" width="6.375" style="51" customWidth="1"/>
    <col min="43" max="58" width="3.50390625" style="51" customWidth="1"/>
    <col min="59" max="16384" width="9.00390625" style="51" customWidth="1"/>
  </cols>
  <sheetData>
    <row r="1" spans="1:36" s="82" customFormat="1" ht="22.5" customHeight="1">
      <c r="A1" s="596" t="s">
        <v>566</v>
      </c>
      <c r="B1" s="596"/>
      <c r="C1" s="596"/>
      <c r="D1" s="596"/>
      <c r="E1" s="596"/>
      <c r="F1" s="596"/>
      <c r="G1" s="596"/>
      <c r="H1" s="596"/>
      <c r="I1" s="596"/>
      <c r="J1" s="596"/>
      <c r="K1" s="596"/>
      <c r="L1" s="596"/>
      <c r="M1" s="596"/>
      <c r="N1" s="596"/>
      <c r="O1" s="596"/>
      <c r="P1" s="596"/>
      <c r="Q1" s="596"/>
      <c r="R1" s="596"/>
      <c r="S1" s="596"/>
      <c r="T1" s="596"/>
      <c r="U1" s="596"/>
      <c r="V1" s="596"/>
      <c r="W1" s="596"/>
      <c r="X1" s="596"/>
      <c r="Y1" s="596"/>
      <c r="Z1" s="596"/>
      <c r="AA1" s="596"/>
      <c r="AB1" s="596"/>
      <c r="AC1" s="596"/>
      <c r="AD1" s="596"/>
      <c r="AE1" s="596"/>
      <c r="AF1" s="596"/>
      <c r="AG1" s="596"/>
      <c r="AH1" s="596"/>
      <c r="AI1" s="596"/>
      <c r="AJ1" s="596"/>
    </row>
    <row r="2" spans="1:38" ht="16.5" customHeight="1" thickBot="1">
      <c r="A2" s="74"/>
      <c r="B2" s="74"/>
      <c r="C2" s="74"/>
      <c r="D2" s="74"/>
      <c r="E2" s="74"/>
      <c r="F2" s="74"/>
      <c r="G2" s="75"/>
      <c r="H2" s="74"/>
      <c r="I2" s="74"/>
      <c r="J2" s="74"/>
      <c r="K2" s="74"/>
      <c r="L2" s="74"/>
      <c r="M2" s="74"/>
      <c r="N2" s="74"/>
      <c r="O2" s="74"/>
      <c r="P2" s="75"/>
      <c r="Q2" s="75"/>
      <c r="R2" s="74"/>
      <c r="S2" s="74"/>
      <c r="T2" s="74"/>
      <c r="U2" s="74"/>
      <c r="V2" s="74"/>
      <c r="W2" s="74"/>
      <c r="X2" s="74"/>
      <c r="Y2" s="74"/>
      <c r="Z2" s="74"/>
      <c r="AA2" s="74"/>
      <c r="AB2" s="74"/>
      <c r="AC2" s="74"/>
      <c r="AD2" s="74"/>
      <c r="AE2" s="74"/>
      <c r="AF2" s="524" t="s">
        <v>481</v>
      </c>
      <c r="AG2" s="524"/>
      <c r="AH2" s="524"/>
      <c r="AI2" s="524"/>
      <c r="AJ2" s="524"/>
      <c r="AK2" s="76"/>
      <c r="AL2" s="76"/>
    </row>
    <row r="3" spans="1:38" ht="6" customHeight="1">
      <c r="A3" s="597" t="s">
        <v>449</v>
      </c>
      <c r="B3" s="85"/>
      <c r="C3" s="85"/>
      <c r="D3" s="599" t="s">
        <v>399</v>
      </c>
      <c r="E3" s="600"/>
      <c r="F3" s="599" t="s">
        <v>382</v>
      </c>
      <c r="G3" s="600"/>
      <c r="H3" s="600"/>
      <c r="I3" s="600"/>
      <c r="J3" s="600"/>
      <c r="K3" s="600"/>
      <c r="L3" s="600"/>
      <c r="M3" s="600"/>
      <c r="N3" s="600"/>
      <c r="O3" s="600"/>
      <c r="P3" s="600"/>
      <c r="Q3" s="600"/>
      <c r="R3" s="601"/>
      <c r="S3" s="600" t="s">
        <v>383</v>
      </c>
      <c r="T3" s="600"/>
      <c r="U3" s="600"/>
      <c r="V3" s="600"/>
      <c r="W3" s="600"/>
      <c r="X3" s="600"/>
      <c r="Y3" s="600"/>
      <c r="Z3" s="600"/>
      <c r="AA3" s="600"/>
      <c r="AB3" s="600"/>
      <c r="AC3" s="600"/>
      <c r="AD3" s="600"/>
      <c r="AE3" s="600"/>
      <c r="AF3" s="600"/>
      <c r="AG3" s="601"/>
      <c r="AH3" s="246"/>
      <c r="AI3" s="246"/>
      <c r="AJ3" s="246"/>
      <c r="AK3" s="6"/>
      <c r="AL3" s="76"/>
    </row>
    <row r="4" spans="1:38" ht="15" customHeight="1">
      <c r="A4" s="598"/>
      <c r="B4" s="590" t="s">
        <v>291</v>
      </c>
      <c r="C4" s="590" t="s">
        <v>292</v>
      </c>
      <c r="D4" s="522"/>
      <c r="E4" s="536"/>
      <c r="F4" s="522"/>
      <c r="G4" s="536"/>
      <c r="H4" s="536"/>
      <c r="I4" s="536"/>
      <c r="J4" s="536"/>
      <c r="K4" s="536"/>
      <c r="L4" s="536"/>
      <c r="M4" s="536"/>
      <c r="N4" s="536"/>
      <c r="O4" s="536"/>
      <c r="P4" s="536"/>
      <c r="Q4" s="536"/>
      <c r="R4" s="531"/>
      <c r="S4" s="536"/>
      <c r="T4" s="536"/>
      <c r="U4" s="536"/>
      <c r="V4" s="536"/>
      <c r="W4" s="536"/>
      <c r="X4" s="536"/>
      <c r="Y4" s="536"/>
      <c r="Z4" s="536"/>
      <c r="AA4" s="536"/>
      <c r="AB4" s="536"/>
      <c r="AC4" s="536"/>
      <c r="AD4" s="536"/>
      <c r="AE4" s="536"/>
      <c r="AF4" s="536"/>
      <c r="AG4" s="531"/>
      <c r="AH4" s="593" t="s">
        <v>381</v>
      </c>
      <c r="AI4" s="593" t="s">
        <v>312</v>
      </c>
      <c r="AJ4" s="593" t="s">
        <v>313</v>
      </c>
      <c r="AK4" s="6"/>
      <c r="AL4" s="76"/>
    </row>
    <row r="5" spans="1:38" ht="10.5" customHeight="1">
      <c r="A5" s="598"/>
      <c r="B5" s="590"/>
      <c r="C5" s="590"/>
      <c r="D5" s="88"/>
      <c r="E5" s="247"/>
      <c r="F5" s="89"/>
      <c r="G5" s="89"/>
      <c r="H5" s="89"/>
      <c r="I5" s="89"/>
      <c r="J5" s="89"/>
      <c r="K5" s="89"/>
      <c r="L5" s="89"/>
      <c r="M5" s="89"/>
      <c r="N5" s="89"/>
      <c r="O5" s="89"/>
      <c r="P5" s="89"/>
      <c r="Q5" s="88"/>
      <c r="R5" s="89"/>
      <c r="S5" s="143"/>
      <c r="T5" s="89"/>
      <c r="U5" s="89"/>
      <c r="V5" s="89"/>
      <c r="W5" s="89"/>
      <c r="X5" s="89"/>
      <c r="Y5" s="89"/>
      <c r="Z5" s="89"/>
      <c r="AA5" s="89"/>
      <c r="AB5" s="89"/>
      <c r="AC5" s="89"/>
      <c r="AD5" s="89"/>
      <c r="AE5" s="89"/>
      <c r="AF5" s="89"/>
      <c r="AG5" s="89"/>
      <c r="AH5" s="593"/>
      <c r="AI5" s="593"/>
      <c r="AJ5" s="593"/>
      <c r="AK5" s="76"/>
      <c r="AL5" s="76"/>
    </row>
    <row r="6" spans="1:38" ht="22.5" customHeight="1">
      <c r="A6" s="598"/>
      <c r="B6" s="590"/>
      <c r="C6" s="590"/>
      <c r="D6" s="594" t="s">
        <v>397</v>
      </c>
      <c r="E6" s="590" t="s">
        <v>293</v>
      </c>
      <c r="F6" s="590" t="s">
        <v>322</v>
      </c>
      <c r="G6" s="590" t="s">
        <v>314</v>
      </c>
      <c r="H6" s="590" t="s">
        <v>454</v>
      </c>
      <c r="I6" s="590" t="s">
        <v>587</v>
      </c>
      <c r="J6" s="590" t="s">
        <v>315</v>
      </c>
      <c r="K6" s="590" t="s">
        <v>324</v>
      </c>
      <c r="L6" s="590" t="s">
        <v>316</v>
      </c>
      <c r="M6" s="590" t="s">
        <v>317</v>
      </c>
      <c r="N6" s="590" t="s">
        <v>318</v>
      </c>
      <c r="O6" s="590" t="s">
        <v>319</v>
      </c>
      <c r="P6" s="590" t="s">
        <v>320</v>
      </c>
      <c r="Q6" s="590" t="s">
        <v>321</v>
      </c>
      <c r="R6" s="590" t="s">
        <v>296</v>
      </c>
      <c r="S6" s="91">
        <v>0</v>
      </c>
      <c r="T6" s="91">
        <v>1</v>
      </c>
      <c r="U6" s="91">
        <v>2</v>
      </c>
      <c r="V6" s="91">
        <v>3</v>
      </c>
      <c r="W6" s="91">
        <v>4</v>
      </c>
      <c r="X6" s="91">
        <v>5</v>
      </c>
      <c r="Y6" s="91">
        <v>6</v>
      </c>
      <c r="Z6" s="91">
        <v>11</v>
      </c>
      <c r="AA6" s="91">
        <v>16</v>
      </c>
      <c r="AB6" s="91">
        <v>21</v>
      </c>
      <c r="AC6" s="91">
        <v>31</v>
      </c>
      <c r="AD6" s="91">
        <v>41</v>
      </c>
      <c r="AE6" s="91">
        <v>51</v>
      </c>
      <c r="AF6" s="91">
        <v>61</v>
      </c>
      <c r="AG6" s="591" t="s">
        <v>294</v>
      </c>
      <c r="AH6" s="593"/>
      <c r="AI6" s="593"/>
      <c r="AJ6" s="593"/>
      <c r="AK6" s="76"/>
      <c r="AL6" s="76"/>
    </row>
    <row r="7" spans="1:38" ht="67.5" customHeight="1">
      <c r="A7" s="598"/>
      <c r="B7" s="590"/>
      <c r="C7" s="590"/>
      <c r="D7" s="594"/>
      <c r="E7" s="590"/>
      <c r="F7" s="590"/>
      <c r="G7" s="590"/>
      <c r="H7" s="590"/>
      <c r="I7" s="590"/>
      <c r="J7" s="590"/>
      <c r="K7" s="590"/>
      <c r="L7" s="590"/>
      <c r="M7" s="590"/>
      <c r="N7" s="590"/>
      <c r="O7" s="590"/>
      <c r="P7" s="590"/>
      <c r="Q7" s="590"/>
      <c r="R7" s="590"/>
      <c r="S7" s="248" t="s">
        <v>588</v>
      </c>
      <c r="T7" s="248" t="s">
        <v>588</v>
      </c>
      <c r="U7" s="248" t="s">
        <v>588</v>
      </c>
      <c r="V7" s="248" t="s">
        <v>588</v>
      </c>
      <c r="W7" s="248" t="s">
        <v>588</v>
      </c>
      <c r="X7" s="248" t="s">
        <v>588</v>
      </c>
      <c r="Y7" s="94" t="s">
        <v>588</v>
      </c>
      <c r="Z7" s="94" t="s">
        <v>588</v>
      </c>
      <c r="AA7" s="94" t="s">
        <v>588</v>
      </c>
      <c r="AB7" s="94" t="s">
        <v>588</v>
      </c>
      <c r="AC7" s="94" t="s">
        <v>588</v>
      </c>
      <c r="AD7" s="94" t="s">
        <v>588</v>
      </c>
      <c r="AE7" s="94" t="s">
        <v>588</v>
      </c>
      <c r="AF7" s="94" t="s">
        <v>588</v>
      </c>
      <c r="AG7" s="592"/>
      <c r="AH7" s="593"/>
      <c r="AI7" s="593"/>
      <c r="AJ7" s="593"/>
      <c r="AK7" s="76"/>
      <c r="AL7" s="76"/>
    </row>
    <row r="8" spans="1:38" ht="65.25" customHeight="1">
      <c r="A8" s="530"/>
      <c r="B8" s="590"/>
      <c r="C8" s="590"/>
      <c r="D8" s="594"/>
      <c r="E8" s="590"/>
      <c r="F8" s="590"/>
      <c r="G8" s="590"/>
      <c r="H8" s="590"/>
      <c r="I8" s="590"/>
      <c r="J8" s="590"/>
      <c r="K8" s="590"/>
      <c r="L8" s="590"/>
      <c r="M8" s="590"/>
      <c r="N8" s="590"/>
      <c r="O8" s="590"/>
      <c r="P8" s="590"/>
      <c r="Q8" s="590"/>
      <c r="R8" s="590"/>
      <c r="S8" s="249" t="s">
        <v>398</v>
      </c>
      <c r="T8" s="249" t="s">
        <v>398</v>
      </c>
      <c r="U8" s="249" t="s">
        <v>398</v>
      </c>
      <c r="V8" s="249" t="s">
        <v>398</v>
      </c>
      <c r="W8" s="249" t="s">
        <v>398</v>
      </c>
      <c r="X8" s="249" t="s">
        <v>398</v>
      </c>
      <c r="Y8" s="92" t="s">
        <v>373</v>
      </c>
      <c r="Z8" s="92" t="s">
        <v>374</v>
      </c>
      <c r="AA8" s="92" t="s">
        <v>375</v>
      </c>
      <c r="AB8" s="92" t="s">
        <v>376</v>
      </c>
      <c r="AC8" s="92" t="s">
        <v>377</v>
      </c>
      <c r="AD8" s="92" t="s">
        <v>378</v>
      </c>
      <c r="AE8" s="92" t="s">
        <v>379</v>
      </c>
      <c r="AF8" s="92" t="s">
        <v>380</v>
      </c>
      <c r="AG8" s="592"/>
      <c r="AH8" s="593"/>
      <c r="AI8" s="593"/>
      <c r="AJ8" s="593"/>
      <c r="AK8" s="76"/>
      <c r="AL8" s="76"/>
    </row>
    <row r="9" spans="1:38" ht="10.5" customHeight="1">
      <c r="A9" s="33"/>
      <c r="B9" s="31"/>
      <c r="C9" s="16"/>
      <c r="D9" s="95"/>
      <c r="E9" s="96"/>
      <c r="F9" s="96"/>
      <c r="G9" s="97"/>
      <c r="H9" s="95"/>
      <c r="I9" s="96"/>
      <c r="J9" s="96"/>
      <c r="K9" s="96"/>
      <c r="L9" s="96"/>
      <c r="M9" s="96"/>
      <c r="N9" s="96"/>
      <c r="O9" s="97"/>
      <c r="P9" s="95"/>
      <c r="Q9" s="97"/>
      <c r="R9" s="95"/>
      <c r="S9" s="95"/>
      <c r="T9" s="95"/>
      <c r="U9" s="95"/>
      <c r="V9" s="95"/>
      <c r="W9" s="95"/>
      <c r="X9" s="95"/>
      <c r="Y9" s="95"/>
      <c r="Z9" s="95"/>
      <c r="AA9" s="95"/>
      <c r="AB9" s="95"/>
      <c r="AC9" s="95"/>
      <c r="AD9" s="95"/>
      <c r="AE9" s="95"/>
      <c r="AF9" s="95"/>
      <c r="AG9" s="95"/>
      <c r="AH9" s="98"/>
      <c r="AI9" s="98"/>
      <c r="AJ9" s="98"/>
      <c r="AK9" s="76"/>
      <c r="AL9" s="76"/>
    </row>
    <row r="10" spans="1:42" s="78" customFormat="1" ht="6" customHeight="1">
      <c r="A10" s="77" t="s">
        <v>589</v>
      </c>
      <c r="B10" s="69"/>
      <c r="C10" s="70"/>
      <c r="D10" s="71"/>
      <c r="E10" s="71"/>
      <c r="F10" s="71"/>
      <c r="G10" s="71"/>
      <c r="H10" s="71"/>
      <c r="I10" s="71"/>
      <c r="J10" s="71"/>
      <c r="K10" s="71"/>
      <c r="L10" s="71"/>
      <c r="M10" s="71"/>
      <c r="N10" s="71"/>
      <c r="O10" s="71"/>
      <c r="P10" s="71"/>
      <c r="Q10" s="71"/>
      <c r="R10" s="71"/>
      <c r="S10" s="71"/>
      <c r="T10" s="71"/>
      <c r="U10" s="71"/>
      <c r="V10" s="71"/>
      <c r="W10" s="71"/>
      <c r="X10" s="71"/>
      <c r="Y10" s="71"/>
      <c r="Z10" s="71"/>
      <c r="AA10" s="71"/>
      <c r="AB10" s="71"/>
      <c r="AC10" s="71"/>
      <c r="AD10" s="71"/>
      <c r="AE10" s="71"/>
      <c r="AF10" s="71"/>
      <c r="AG10" s="71"/>
      <c r="AH10" s="72"/>
      <c r="AI10" s="72"/>
      <c r="AJ10" s="72"/>
      <c r="AK10" s="72"/>
      <c r="AL10" s="72"/>
      <c r="AM10" s="72"/>
      <c r="AN10" s="72"/>
      <c r="AO10" s="72"/>
      <c r="AP10" s="72"/>
    </row>
    <row r="11" spans="1:42" ht="18" customHeight="1">
      <c r="A11" s="13" t="s">
        <v>667</v>
      </c>
      <c r="B11" s="452">
        <v>70</v>
      </c>
      <c r="C11" s="336">
        <v>7149</v>
      </c>
      <c r="D11" s="336">
        <v>4226</v>
      </c>
      <c r="E11" s="336">
        <v>2923</v>
      </c>
      <c r="F11" s="336">
        <v>2412</v>
      </c>
      <c r="G11" s="336">
        <v>872</v>
      </c>
      <c r="H11" s="336">
        <v>734</v>
      </c>
      <c r="I11" s="336">
        <v>115</v>
      </c>
      <c r="J11" s="336">
        <v>1497</v>
      </c>
      <c r="K11" s="336">
        <v>112</v>
      </c>
      <c r="L11" s="336">
        <v>6</v>
      </c>
      <c r="M11" s="336">
        <v>45</v>
      </c>
      <c r="N11" s="336">
        <v>304</v>
      </c>
      <c r="O11" s="336">
        <v>2</v>
      </c>
      <c r="P11" s="336">
        <v>11</v>
      </c>
      <c r="Q11" s="336">
        <v>145</v>
      </c>
      <c r="R11" s="336">
        <v>894</v>
      </c>
      <c r="S11" s="336">
        <v>539</v>
      </c>
      <c r="T11" s="336">
        <v>790</v>
      </c>
      <c r="U11" s="336">
        <v>479</v>
      </c>
      <c r="V11" s="336">
        <v>470</v>
      </c>
      <c r="W11" s="336">
        <v>417</v>
      </c>
      <c r="X11" s="336">
        <v>316</v>
      </c>
      <c r="Y11" s="336">
        <v>795</v>
      </c>
      <c r="Z11" s="336">
        <v>420</v>
      </c>
      <c r="AA11" s="336">
        <v>302</v>
      </c>
      <c r="AB11" s="336">
        <v>770</v>
      </c>
      <c r="AC11" s="336">
        <v>721</v>
      </c>
      <c r="AD11" s="336">
        <v>441</v>
      </c>
      <c r="AE11" s="336">
        <v>251</v>
      </c>
      <c r="AF11" s="336">
        <v>192</v>
      </c>
      <c r="AG11" s="336">
        <v>246</v>
      </c>
      <c r="AH11" s="336">
        <v>1890</v>
      </c>
      <c r="AI11" s="336">
        <v>397</v>
      </c>
      <c r="AJ11" s="337">
        <v>0</v>
      </c>
      <c r="AK11" s="6"/>
      <c r="AL11" s="392"/>
      <c r="AM11" s="392"/>
      <c r="AN11" s="392"/>
      <c r="AO11" s="392"/>
      <c r="AP11" s="392"/>
    </row>
    <row r="12" spans="1:42" s="199" customFormat="1" ht="18" customHeight="1">
      <c r="A12" s="13">
        <v>26</v>
      </c>
      <c r="B12" s="452">
        <v>70</v>
      </c>
      <c r="C12" s="336">
        <v>6774</v>
      </c>
      <c r="D12" s="336">
        <v>3644</v>
      </c>
      <c r="E12" s="336">
        <v>3130</v>
      </c>
      <c r="F12" s="336">
        <v>2162</v>
      </c>
      <c r="G12" s="336">
        <v>1304</v>
      </c>
      <c r="H12" s="336">
        <v>565</v>
      </c>
      <c r="I12" s="336">
        <v>99</v>
      </c>
      <c r="J12" s="336">
        <v>1217</v>
      </c>
      <c r="K12" s="336">
        <v>72</v>
      </c>
      <c r="L12" s="336">
        <v>1</v>
      </c>
      <c r="M12" s="336">
        <v>35</v>
      </c>
      <c r="N12" s="336">
        <v>290</v>
      </c>
      <c r="O12" s="336">
        <v>8</v>
      </c>
      <c r="P12" s="336">
        <v>7</v>
      </c>
      <c r="Q12" s="336">
        <v>148</v>
      </c>
      <c r="R12" s="336">
        <v>866</v>
      </c>
      <c r="S12" s="336">
        <v>468</v>
      </c>
      <c r="T12" s="336">
        <v>605</v>
      </c>
      <c r="U12" s="336">
        <v>373</v>
      </c>
      <c r="V12" s="336">
        <v>382</v>
      </c>
      <c r="W12" s="336">
        <v>304</v>
      </c>
      <c r="X12" s="336">
        <v>249</v>
      </c>
      <c r="Y12" s="336">
        <v>770</v>
      </c>
      <c r="Z12" s="336">
        <v>493</v>
      </c>
      <c r="AA12" s="336">
        <v>281</v>
      </c>
      <c r="AB12" s="336">
        <v>823</v>
      </c>
      <c r="AC12" s="336">
        <v>700</v>
      </c>
      <c r="AD12" s="336">
        <v>498</v>
      </c>
      <c r="AE12" s="336">
        <v>312</v>
      </c>
      <c r="AF12" s="336">
        <v>247</v>
      </c>
      <c r="AG12" s="336">
        <v>269</v>
      </c>
      <c r="AH12" s="336">
        <v>1780</v>
      </c>
      <c r="AI12" s="336">
        <v>421</v>
      </c>
      <c r="AJ12" s="337">
        <v>0</v>
      </c>
      <c r="AK12" s="5"/>
      <c r="AL12" s="331"/>
      <c r="AM12" s="331"/>
      <c r="AN12" s="331"/>
      <c r="AO12" s="331"/>
      <c r="AP12" s="331"/>
    </row>
    <row r="13" spans="1:42" s="199" customFormat="1" ht="18" customHeight="1">
      <c r="A13" s="13">
        <v>27</v>
      </c>
      <c r="B13" s="452">
        <v>70</v>
      </c>
      <c r="C13" s="336">
        <v>6323</v>
      </c>
      <c r="D13" s="336">
        <v>3498</v>
      </c>
      <c r="E13" s="336">
        <v>2825</v>
      </c>
      <c r="F13" s="336">
        <v>2012</v>
      </c>
      <c r="G13" s="336">
        <v>1003</v>
      </c>
      <c r="H13" s="336">
        <v>580</v>
      </c>
      <c r="I13" s="336">
        <v>142</v>
      </c>
      <c r="J13" s="336">
        <v>1151</v>
      </c>
      <c r="K13" s="336">
        <v>70</v>
      </c>
      <c r="L13" s="336">
        <v>2</v>
      </c>
      <c r="M13" s="336">
        <v>40</v>
      </c>
      <c r="N13" s="336">
        <v>277</v>
      </c>
      <c r="O13" s="336">
        <v>6</v>
      </c>
      <c r="P13" s="336">
        <v>7</v>
      </c>
      <c r="Q13" s="336">
        <v>136</v>
      </c>
      <c r="R13" s="336">
        <v>897</v>
      </c>
      <c r="S13" s="336">
        <v>388</v>
      </c>
      <c r="T13" s="336">
        <v>588</v>
      </c>
      <c r="U13" s="336">
        <v>362</v>
      </c>
      <c r="V13" s="336">
        <v>334</v>
      </c>
      <c r="W13" s="336">
        <v>286</v>
      </c>
      <c r="X13" s="336">
        <v>247</v>
      </c>
      <c r="Y13" s="336">
        <v>789</v>
      </c>
      <c r="Z13" s="336">
        <v>504</v>
      </c>
      <c r="AA13" s="336">
        <v>249</v>
      </c>
      <c r="AB13" s="336">
        <v>612</v>
      </c>
      <c r="AC13" s="336">
        <v>738</v>
      </c>
      <c r="AD13" s="336">
        <v>478</v>
      </c>
      <c r="AE13" s="336">
        <v>277</v>
      </c>
      <c r="AF13" s="336">
        <v>211</v>
      </c>
      <c r="AG13" s="336">
        <v>260</v>
      </c>
      <c r="AH13" s="336">
        <v>1755</v>
      </c>
      <c r="AI13" s="336">
        <v>424</v>
      </c>
      <c r="AJ13" s="337">
        <v>0</v>
      </c>
      <c r="AK13" s="5"/>
      <c r="AL13" s="331"/>
      <c r="AM13" s="331"/>
      <c r="AN13" s="331"/>
      <c r="AO13" s="331"/>
      <c r="AP13" s="331"/>
    </row>
    <row r="14" spans="1:42" s="199" customFormat="1" ht="18" customHeight="1">
      <c r="A14" s="177">
        <v>28</v>
      </c>
      <c r="B14" s="453">
        <f>SUM(B16:B27)</f>
        <v>70</v>
      </c>
      <c r="C14" s="454">
        <f>D14+E14</f>
        <v>4050</v>
      </c>
      <c r="D14" s="454">
        <f>SUM(D16:D27)</f>
        <v>2040</v>
      </c>
      <c r="E14" s="454">
        <f aca="true" t="shared" si="0" ref="E14:AJ14">SUM(E16:E27)</f>
        <v>2010</v>
      </c>
      <c r="F14" s="454">
        <f t="shared" si="0"/>
        <v>1334</v>
      </c>
      <c r="G14" s="454">
        <f t="shared" si="0"/>
        <v>598</v>
      </c>
      <c r="H14" s="454">
        <f t="shared" si="0"/>
        <v>350</v>
      </c>
      <c r="I14" s="454">
        <f t="shared" si="0"/>
        <v>76</v>
      </c>
      <c r="J14" s="454">
        <f t="shared" si="0"/>
        <v>731</v>
      </c>
      <c r="K14" s="454">
        <f t="shared" si="0"/>
        <v>32</v>
      </c>
      <c r="L14" s="454">
        <f t="shared" si="0"/>
        <v>0</v>
      </c>
      <c r="M14" s="454">
        <f t="shared" si="0"/>
        <v>37</v>
      </c>
      <c r="N14" s="454">
        <f t="shared" si="0"/>
        <v>123</v>
      </c>
      <c r="O14" s="454">
        <f t="shared" si="0"/>
        <v>3</v>
      </c>
      <c r="P14" s="454">
        <f t="shared" si="0"/>
        <v>5</v>
      </c>
      <c r="Q14" s="454">
        <f t="shared" si="0"/>
        <v>105</v>
      </c>
      <c r="R14" s="454">
        <f t="shared" si="0"/>
        <v>656</v>
      </c>
      <c r="S14" s="454">
        <f t="shared" si="0"/>
        <v>252</v>
      </c>
      <c r="T14" s="454">
        <f t="shared" si="0"/>
        <v>362</v>
      </c>
      <c r="U14" s="454">
        <f t="shared" si="0"/>
        <v>244</v>
      </c>
      <c r="V14" s="454">
        <f t="shared" si="0"/>
        <v>208</v>
      </c>
      <c r="W14" s="454">
        <f t="shared" si="0"/>
        <v>157</v>
      </c>
      <c r="X14" s="454">
        <f t="shared" si="0"/>
        <v>131</v>
      </c>
      <c r="Y14" s="454">
        <f t="shared" si="0"/>
        <v>412</v>
      </c>
      <c r="Z14" s="454">
        <f t="shared" si="0"/>
        <v>274</v>
      </c>
      <c r="AA14" s="454">
        <f t="shared" si="0"/>
        <v>240</v>
      </c>
      <c r="AB14" s="454">
        <f t="shared" si="0"/>
        <v>458</v>
      </c>
      <c r="AC14" s="454">
        <f t="shared" si="0"/>
        <v>416</v>
      </c>
      <c r="AD14" s="454">
        <f t="shared" si="0"/>
        <v>291</v>
      </c>
      <c r="AE14" s="454">
        <f t="shared" si="0"/>
        <v>209</v>
      </c>
      <c r="AF14" s="454">
        <f t="shared" si="0"/>
        <v>169</v>
      </c>
      <c r="AG14" s="454">
        <f t="shared" si="0"/>
        <v>227</v>
      </c>
      <c r="AH14" s="454">
        <f t="shared" si="0"/>
        <v>1157</v>
      </c>
      <c r="AI14" s="454">
        <f t="shared" si="0"/>
        <v>302</v>
      </c>
      <c r="AJ14" s="455">
        <f t="shared" si="0"/>
        <v>0</v>
      </c>
      <c r="AK14" s="5"/>
      <c r="AL14" s="331"/>
      <c r="AM14" s="331"/>
      <c r="AN14" s="331"/>
      <c r="AO14" s="331"/>
      <c r="AP14" s="331"/>
    </row>
    <row r="15" spans="1:42" s="78" customFormat="1" ht="18" customHeight="1">
      <c r="A15" s="208"/>
      <c r="B15" s="270" t="s">
        <v>531</v>
      </c>
      <c r="C15" s="271" t="s">
        <v>531</v>
      </c>
      <c r="D15" s="272" t="s">
        <v>531</v>
      </c>
      <c r="E15" s="272" t="s">
        <v>531</v>
      </c>
      <c r="F15" s="272" t="s">
        <v>531</v>
      </c>
      <c r="G15" s="272" t="s">
        <v>531</v>
      </c>
      <c r="H15" s="272" t="s">
        <v>531</v>
      </c>
      <c r="I15" s="272" t="s">
        <v>531</v>
      </c>
      <c r="J15" s="272" t="s">
        <v>531</v>
      </c>
      <c r="K15" s="272" t="s">
        <v>531</v>
      </c>
      <c r="L15" s="272" t="s">
        <v>531</v>
      </c>
      <c r="M15" s="272" t="s">
        <v>531</v>
      </c>
      <c r="N15" s="272" t="s">
        <v>531</v>
      </c>
      <c r="O15" s="272" t="s">
        <v>531</v>
      </c>
      <c r="P15" s="272" t="s">
        <v>531</v>
      </c>
      <c r="Q15" s="272" t="s">
        <v>531</v>
      </c>
      <c r="R15" s="272" t="s">
        <v>531</v>
      </c>
      <c r="S15" s="272" t="s">
        <v>531</v>
      </c>
      <c r="T15" s="272" t="s">
        <v>531</v>
      </c>
      <c r="U15" s="272" t="s">
        <v>531</v>
      </c>
      <c r="V15" s="272" t="s">
        <v>531</v>
      </c>
      <c r="W15" s="272" t="s">
        <v>531</v>
      </c>
      <c r="X15" s="272" t="s">
        <v>531</v>
      </c>
      <c r="Y15" s="272" t="s">
        <v>531</v>
      </c>
      <c r="Z15" s="272" t="s">
        <v>531</v>
      </c>
      <c r="AA15" s="272" t="s">
        <v>531</v>
      </c>
      <c r="AB15" s="272" t="s">
        <v>531</v>
      </c>
      <c r="AC15" s="272" t="s">
        <v>531</v>
      </c>
      <c r="AD15" s="272" t="s">
        <v>531</v>
      </c>
      <c r="AE15" s="272" t="s">
        <v>531</v>
      </c>
      <c r="AF15" s="272" t="s">
        <v>531</v>
      </c>
      <c r="AG15" s="272" t="s">
        <v>531</v>
      </c>
      <c r="AH15" s="272" t="s">
        <v>531</v>
      </c>
      <c r="AI15" s="272" t="s">
        <v>531</v>
      </c>
      <c r="AJ15" s="272" t="s">
        <v>531</v>
      </c>
      <c r="AK15" s="72"/>
      <c r="AL15" s="331"/>
      <c r="AM15" s="331"/>
      <c r="AN15" s="331"/>
      <c r="AO15" s="331"/>
      <c r="AP15" s="331"/>
    </row>
    <row r="16" spans="1:42" ht="18" customHeight="1">
      <c r="A16" s="13" t="s">
        <v>668</v>
      </c>
      <c r="B16" s="335">
        <v>5</v>
      </c>
      <c r="C16" s="336">
        <f>D16+E16</f>
        <v>243</v>
      </c>
      <c r="D16" s="336">
        <v>126</v>
      </c>
      <c r="E16" s="336">
        <v>117</v>
      </c>
      <c r="F16" s="337">
        <v>96</v>
      </c>
      <c r="G16" s="337">
        <v>16</v>
      </c>
      <c r="H16" s="337">
        <v>27</v>
      </c>
      <c r="I16" s="337">
        <v>6</v>
      </c>
      <c r="J16" s="337">
        <v>35</v>
      </c>
      <c r="K16" s="337">
        <v>3</v>
      </c>
      <c r="L16" s="337">
        <v>0</v>
      </c>
      <c r="M16" s="337">
        <v>3</v>
      </c>
      <c r="N16" s="337">
        <v>11</v>
      </c>
      <c r="O16" s="337">
        <v>1</v>
      </c>
      <c r="P16" s="337">
        <v>1</v>
      </c>
      <c r="Q16" s="337">
        <v>2</v>
      </c>
      <c r="R16" s="337">
        <v>42</v>
      </c>
      <c r="S16" s="337">
        <v>23</v>
      </c>
      <c r="T16" s="337">
        <v>25</v>
      </c>
      <c r="U16" s="337">
        <v>15</v>
      </c>
      <c r="V16" s="337">
        <v>17</v>
      </c>
      <c r="W16" s="337">
        <v>10</v>
      </c>
      <c r="X16" s="337">
        <v>9</v>
      </c>
      <c r="Y16" s="337">
        <v>19</v>
      </c>
      <c r="Z16" s="337">
        <v>8</v>
      </c>
      <c r="AA16" s="337">
        <v>14</v>
      </c>
      <c r="AB16" s="337">
        <v>26</v>
      </c>
      <c r="AC16" s="337">
        <v>30</v>
      </c>
      <c r="AD16" s="337">
        <v>13</v>
      </c>
      <c r="AE16" s="337">
        <v>9</v>
      </c>
      <c r="AF16" s="337">
        <v>12</v>
      </c>
      <c r="AG16" s="337">
        <v>13</v>
      </c>
      <c r="AH16" s="337">
        <v>66</v>
      </c>
      <c r="AI16" s="337">
        <v>18</v>
      </c>
      <c r="AJ16" s="337">
        <v>0</v>
      </c>
      <c r="AK16" s="6"/>
      <c r="AL16" s="331"/>
      <c r="AM16" s="331"/>
      <c r="AN16" s="331"/>
      <c r="AO16" s="331"/>
      <c r="AP16" s="331"/>
    </row>
    <row r="17" spans="1:42" ht="18" customHeight="1">
      <c r="A17" s="145" t="s">
        <v>590</v>
      </c>
      <c r="B17" s="335">
        <v>8</v>
      </c>
      <c r="C17" s="336">
        <f aca="true" t="shared" si="1" ref="C17:C27">D17+E17</f>
        <v>412</v>
      </c>
      <c r="D17" s="336">
        <v>237</v>
      </c>
      <c r="E17" s="336">
        <v>175</v>
      </c>
      <c r="F17" s="337">
        <v>171</v>
      </c>
      <c r="G17" s="337">
        <v>7</v>
      </c>
      <c r="H17" s="337">
        <v>34</v>
      </c>
      <c r="I17" s="337">
        <v>9</v>
      </c>
      <c r="J17" s="337">
        <v>89</v>
      </c>
      <c r="K17" s="337">
        <v>0</v>
      </c>
      <c r="L17" s="337">
        <v>0</v>
      </c>
      <c r="M17" s="337">
        <v>6</v>
      </c>
      <c r="N17" s="337">
        <v>14</v>
      </c>
      <c r="O17" s="337">
        <v>0</v>
      </c>
      <c r="P17" s="337">
        <v>1</v>
      </c>
      <c r="Q17" s="337">
        <v>8</v>
      </c>
      <c r="R17" s="337">
        <v>73</v>
      </c>
      <c r="S17" s="337">
        <v>41</v>
      </c>
      <c r="T17" s="337">
        <v>61</v>
      </c>
      <c r="U17" s="337">
        <v>19</v>
      </c>
      <c r="V17" s="337">
        <v>34</v>
      </c>
      <c r="W17" s="337">
        <v>12</v>
      </c>
      <c r="X17" s="337">
        <v>21</v>
      </c>
      <c r="Y17" s="337">
        <v>27</v>
      </c>
      <c r="Z17" s="337">
        <v>22</v>
      </c>
      <c r="AA17" s="337">
        <v>21</v>
      </c>
      <c r="AB17" s="337">
        <v>42</v>
      </c>
      <c r="AC17" s="337">
        <v>29</v>
      </c>
      <c r="AD17" s="337">
        <v>23</v>
      </c>
      <c r="AE17" s="337">
        <v>17</v>
      </c>
      <c r="AF17" s="337">
        <v>19</v>
      </c>
      <c r="AG17" s="337">
        <v>24</v>
      </c>
      <c r="AH17" s="337">
        <v>125</v>
      </c>
      <c r="AI17" s="337">
        <v>40</v>
      </c>
      <c r="AJ17" s="337"/>
      <c r="AK17" s="6"/>
      <c r="AL17" s="331"/>
      <c r="AM17" s="331"/>
      <c r="AN17" s="331"/>
      <c r="AO17" s="331"/>
      <c r="AP17" s="331"/>
    </row>
    <row r="18" spans="1:42" ht="18" customHeight="1">
      <c r="A18" s="145" t="s">
        <v>524</v>
      </c>
      <c r="B18" s="335">
        <v>4</v>
      </c>
      <c r="C18" s="336">
        <f t="shared" si="1"/>
        <v>154</v>
      </c>
      <c r="D18" s="336">
        <v>94</v>
      </c>
      <c r="E18" s="336">
        <v>60</v>
      </c>
      <c r="F18" s="337">
        <v>50</v>
      </c>
      <c r="G18" s="337">
        <v>0</v>
      </c>
      <c r="H18" s="337">
        <v>13</v>
      </c>
      <c r="I18" s="337">
        <v>6</v>
      </c>
      <c r="J18" s="337">
        <v>33</v>
      </c>
      <c r="K18" s="337">
        <v>1</v>
      </c>
      <c r="L18" s="337">
        <v>0</v>
      </c>
      <c r="M18" s="337">
        <v>3</v>
      </c>
      <c r="N18" s="337">
        <v>11</v>
      </c>
      <c r="O18" s="337">
        <v>0</v>
      </c>
      <c r="P18" s="337">
        <v>1</v>
      </c>
      <c r="Q18" s="337">
        <v>8</v>
      </c>
      <c r="R18" s="337">
        <v>28</v>
      </c>
      <c r="S18" s="337">
        <v>14</v>
      </c>
      <c r="T18" s="337">
        <v>20</v>
      </c>
      <c r="U18" s="337">
        <v>11</v>
      </c>
      <c r="V18" s="337">
        <v>20</v>
      </c>
      <c r="W18" s="337">
        <v>4</v>
      </c>
      <c r="X18" s="337">
        <v>7</v>
      </c>
      <c r="Y18" s="337">
        <v>14</v>
      </c>
      <c r="Z18" s="337">
        <v>4</v>
      </c>
      <c r="AA18" s="337">
        <v>8</v>
      </c>
      <c r="AB18" s="337">
        <v>5</v>
      </c>
      <c r="AC18" s="337">
        <v>18</v>
      </c>
      <c r="AD18" s="337">
        <v>6</v>
      </c>
      <c r="AE18" s="337">
        <v>5</v>
      </c>
      <c r="AF18" s="337">
        <v>9</v>
      </c>
      <c r="AG18" s="337">
        <v>9</v>
      </c>
      <c r="AH18" s="337">
        <v>57</v>
      </c>
      <c r="AI18" s="337">
        <v>29</v>
      </c>
      <c r="AJ18" s="337"/>
      <c r="AK18" s="6"/>
      <c r="AL18" s="331"/>
      <c r="AM18" s="331"/>
      <c r="AN18" s="331"/>
      <c r="AO18" s="331"/>
      <c r="AP18" s="331"/>
    </row>
    <row r="19" spans="1:42" ht="18" customHeight="1">
      <c r="A19" s="145" t="s">
        <v>525</v>
      </c>
      <c r="B19" s="335">
        <v>6</v>
      </c>
      <c r="C19" s="336">
        <f t="shared" si="1"/>
        <v>306</v>
      </c>
      <c r="D19" s="336">
        <v>200</v>
      </c>
      <c r="E19" s="336">
        <v>106</v>
      </c>
      <c r="F19" s="337">
        <v>115</v>
      </c>
      <c r="G19" s="337">
        <v>0</v>
      </c>
      <c r="H19" s="337">
        <v>32</v>
      </c>
      <c r="I19" s="337">
        <v>7</v>
      </c>
      <c r="J19" s="337">
        <v>50</v>
      </c>
      <c r="K19" s="337">
        <v>4</v>
      </c>
      <c r="L19" s="337">
        <v>0</v>
      </c>
      <c r="M19" s="337">
        <v>3</v>
      </c>
      <c r="N19" s="337">
        <v>12</v>
      </c>
      <c r="O19" s="337">
        <v>0</v>
      </c>
      <c r="P19" s="337">
        <v>0</v>
      </c>
      <c r="Q19" s="337">
        <v>10</v>
      </c>
      <c r="R19" s="337">
        <v>73</v>
      </c>
      <c r="S19" s="337">
        <v>22</v>
      </c>
      <c r="T19" s="337">
        <v>50</v>
      </c>
      <c r="U19" s="337">
        <v>25</v>
      </c>
      <c r="V19" s="337">
        <v>18</v>
      </c>
      <c r="W19" s="337">
        <v>21</v>
      </c>
      <c r="X19" s="337">
        <v>12</v>
      </c>
      <c r="Y19" s="337">
        <v>34</v>
      </c>
      <c r="Z19" s="337">
        <v>18</v>
      </c>
      <c r="AA19" s="337">
        <v>9</v>
      </c>
      <c r="AB19" s="337">
        <v>23</v>
      </c>
      <c r="AC19" s="337">
        <v>18</v>
      </c>
      <c r="AD19" s="337">
        <v>14</v>
      </c>
      <c r="AE19" s="337">
        <v>10</v>
      </c>
      <c r="AF19" s="337">
        <v>9</v>
      </c>
      <c r="AG19" s="337">
        <v>23</v>
      </c>
      <c r="AH19" s="337">
        <v>82</v>
      </c>
      <c r="AI19" s="337">
        <v>30</v>
      </c>
      <c r="AJ19" s="337"/>
      <c r="AK19" s="6"/>
      <c r="AL19" s="331"/>
      <c r="AM19" s="331"/>
      <c r="AN19" s="331"/>
      <c r="AO19" s="331"/>
      <c r="AP19" s="331"/>
    </row>
    <row r="20" spans="1:42" ht="18" customHeight="1">
      <c r="A20" s="145" t="s">
        <v>526</v>
      </c>
      <c r="B20" s="335">
        <v>5</v>
      </c>
      <c r="C20" s="336">
        <f t="shared" si="1"/>
        <v>211</v>
      </c>
      <c r="D20" s="336">
        <v>126</v>
      </c>
      <c r="E20" s="336">
        <v>85</v>
      </c>
      <c r="F20" s="337">
        <v>83</v>
      </c>
      <c r="G20" s="337">
        <v>0</v>
      </c>
      <c r="H20" s="337">
        <v>15</v>
      </c>
      <c r="I20" s="337">
        <v>9</v>
      </c>
      <c r="J20" s="337">
        <v>26</v>
      </c>
      <c r="K20" s="337">
        <v>6</v>
      </c>
      <c r="L20" s="337">
        <v>0</v>
      </c>
      <c r="M20" s="337">
        <v>5</v>
      </c>
      <c r="N20" s="337">
        <v>14</v>
      </c>
      <c r="O20" s="337">
        <v>0</v>
      </c>
      <c r="P20" s="337">
        <v>0</v>
      </c>
      <c r="Q20" s="337">
        <v>5</v>
      </c>
      <c r="R20" s="337">
        <v>48</v>
      </c>
      <c r="S20" s="337">
        <v>18</v>
      </c>
      <c r="T20" s="337">
        <v>23</v>
      </c>
      <c r="U20" s="337">
        <v>13</v>
      </c>
      <c r="V20" s="337">
        <v>16</v>
      </c>
      <c r="W20" s="337">
        <v>12</v>
      </c>
      <c r="X20" s="337">
        <v>6</v>
      </c>
      <c r="Y20" s="337">
        <v>23</v>
      </c>
      <c r="Z20" s="337">
        <v>15</v>
      </c>
      <c r="AA20" s="337">
        <v>7</v>
      </c>
      <c r="AB20" s="337">
        <v>12</v>
      </c>
      <c r="AC20" s="337">
        <v>17</v>
      </c>
      <c r="AD20" s="337">
        <v>18</v>
      </c>
      <c r="AE20" s="337">
        <v>10</v>
      </c>
      <c r="AF20" s="337">
        <v>8</v>
      </c>
      <c r="AG20" s="337">
        <v>13</v>
      </c>
      <c r="AH20" s="337">
        <v>69</v>
      </c>
      <c r="AI20" s="337">
        <v>26</v>
      </c>
      <c r="AJ20" s="337"/>
      <c r="AK20" s="6"/>
      <c r="AL20" s="331"/>
      <c r="AM20" s="331"/>
      <c r="AN20" s="331"/>
      <c r="AO20" s="331"/>
      <c r="AP20" s="331"/>
    </row>
    <row r="21" spans="1:42" ht="18" customHeight="1">
      <c r="A21" s="145" t="s">
        <v>527</v>
      </c>
      <c r="B21" s="335">
        <v>6</v>
      </c>
      <c r="C21" s="336">
        <f t="shared" si="1"/>
        <v>225</v>
      </c>
      <c r="D21" s="336">
        <v>129</v>
      </c>
      <c r="E21" s="336">
        <v>96</v>
      </c>
      <c r="F21" s="337">
        <v>84</v>
      </c>
      <c r="G21" s="337">
        <v>0</v>
      </c>
      <c r="H21" s="337">
        <v>21</v>
      </c>
      <c r="I21" s="337">
        <v>5</v>
      </c>
      <c r="J21" s="337">
        <v>40</v>
      </c>
      <c r="K21" s="337">
        <v>7</v>
      </c>
      <c r="L21" s="337">
        <v>0</v>
      </c>
      <c r="M21" s="337">
        <v>2</v>
      </c>
      <c r="N21" s="337">
        <v>8</v>
      </c>
      <c r="O21" s="337">
        <v>1</v>
      </c>
      <c r="P21" s="337">
        <v>0</v>
      </c>
      <c r="Q21" s="337">
        <v>8</v>
      </c>
      <c r="R21" s="337">
        <v>49</v>
      </c>
      <c r="S21" s="337">
        <v>13</v>
      </c>
      <c r="T21" s="337">
        <v>21</v>
      </c>
      <c r="U21" s="337">
        <v>21</v>
      </c>
      <c r="V21" s="337">
        <v>13</v>
      </c>
      <c r="W21" s="337">
        <v>16</v>
      </c>
      <c r="X21" s="337">
        <v>8</v>
      </c>
      <c r="Y21" s="337">
        <v>21</v>
      </c>
      <c r="Z21" s="337">
        <v>16</v>
      </c>
      <c r="AA21" s="337">
        <v>7</v>
      </c>
      <c r="AB21" s="337">
        <v>21</v>
      </c>
      <c r="AC21" s="337">
        <v>23</v>
      </c>
      <c r="AD21" s="337">
        <v>11</v>
      </c>
      <c r="AE21" s="337">
        <v>9</v>
      </c>
      <c r="AF21" s="337">
        <v>12</v>
      </c>
      <c r="AG21" s="337">
        <v>13</v>
      </c>
      <c r="AH21" s="337">
        <v>74</v>
      </c>
      <c r="AI21" s="337">
        <v>28</v>
      </c>
      <c r="AJ21" s="337"/>
      <c r="AK21" s="6"/>
      <c r="AL21" s="331"/>
      <c r="AM21" s="331"/>
      <c r="AN21" s="331"/>
      <c r="AO21" s="331"/>
      <c r="AP21" s="331"/>
    </row>
    <row r="22" spans="1:42" ht="18" customHeight="1">
      <c r="A22" s="145" t="s">
        <v>591</v>
      </c>
      <c r="B22" s="335">
        <v>6</v>
      </c>
      <c r="C22" s="336">
        <f t="shared" si="1"/>
        <v>269</v>
      </c>
      <c r="D22" s="336">
        <v>164</v>
      </c>
      <c r="E22" s="336">
        <v>105</v>
      </c>
      <c r="F22" s="337">
        <v>92</v>
      </c>
      <c r="G22" s="337">
        <v>5</v>
      </c>
      <c r="H22" s="337">
        <v>38</v>
      </c>
      <c r="I22" s="337">
        <v>12</v>
      </c>
      <c r="J22" s="337">
        <v>39</v>
      </c>
      <c r="K22" s="337">
        <v>3</v>
      </c>
      <c r="L22" s="337">
        <v>0</v>
      </c>
      <c r="M22" s="337">
        <v>6</v>
      </c>
      <c r="N22" s="337">
        <v>13</v>
      </c>
      <c r="O22" s="337">
        <v>0</v>
      </c>
      <c r="P22" s="337">
        <v>0</v>
      </c>
      <c r="Q22" s="337">
        <v>12</v>
      </c>
      <c r="R22" s="337">
        <v>49</v>
      </c>
      <c r="S22" s="337">
        <v>27</v>
      </c>
      <c r="T22" s="337">
        <v>32</v>
      </c>
      <c r="U22" s="337">
        <v>21</v>
      </c>
      <c r="V22" s="337">
        <v>18</v>
      </c>
      <c r="W22" s="337">
        <v>8</v>
      </c>
      <c r="X22" s="337">
        <v>7</v>
      </c>
      <c r="Y22" s="337">
        <v>39</v>
      </c>
      <c r="Z22" s="337">
        <v>12</v>
      </c>
      <c r="AA22" s="337">
        <v>9</v>
      </c>
      <c r="AB22" s="337">
        <v>23</v>
      </c>
      <c r="AC22" s="337">
        <v>22</v>
      </c>
      <c r="AD22" s="337">
        <v>11</v>
      </c>
      <c r="AE22" s="337">
        <v>10</v>
      </c>
      <c r="AF22" s="337">
        <v>9</v>
      </c>
      <c r="AG22" s="337">
        <v>21</v>
      </c>
      <c r="AH22" s="337">
        <v>88</v>
      </c>
      <c r="AI22" s="337">
        <v>27</v>
      </c>
      <c r="AJ22" s="337"/>
      <c r="AK22" s="6"/>
      <c r="AL22" s="331"/>
      <c r="AM22" s="331"/>
      <c r="AN22" s="331"/>
      <c r="AO22" s="331"/>
      <c r="AP22" s="331"/>
    </row>
    <row r="23" spans="1:42" ht="18" customHeight="1">
      <c r="A23" s="145" t="s">
        <v>592</v>
      </c>
      <c r="B23" s="335">
        <v>6</v>
      </c>
      <c r="C23" s="336">
        <f t="shared" si="1"/>
        <v>255</v>
      </c>
      <c r="D23" s="336">
        <v>139</v>
      </c>
      <c r="E23" s="336">
        <v>116</v>
      </c>
      <c r="F23" s="337">
        <v>82</v>
      </c>
      <c r="G23" s="337">
        <v>4</v>
      </c>
      <c r="H23" s="337">
        <v>26</v>
      </c>
      <c r="I23" s="337">
        <v>5</v>
      </c>
      <c r="J23" s="337">
        <v>65</v>
      </c>
      <c r="K23" s="337">
        <v>1</v>
      </c>
      <c r="L23" s="337">
        <v>0</v>
      </c>
      <c r="M23" s="337">
        <v>2</v>
      </c>
      <c r="N23" s="337">
        <v>7</v>
      </c>
      <c r="O23" s="337">
        <v>0</v>
      </c>
      <c r="P23" s="337">
        <v>0</v>
      </c>
      <c r="Q23" s="337">
        <v>12</v>
      </c>
      <c r="R23" s="337">
        <v>51</v>
      </c>
      <c r="S23" s="337">
        <v>10</v>
      </c>
      <c r="T23" s="337">
        <v>20</v>
      </c>
      <c r="U23" s="337">
        <v>19</v>
      </c>
      <c r="V23" s="337">
        <v>19</v>
      </c>
      <c r="W23" s="337">
        <v>12</v>
      </c>
      <c r="X23" s="337">
        <v>7</v>
      </c>
      <c r="Y23" s="337">
        <v>38</v>
      </c>
      <c r="Z23" s="337">
        <v>14</v>
      </c>
      <c r="AA23" s="337">
        <v>18</v>
      </c>
      <c r="AB23" s="337">
        <v>34</v>
      </c>
      <c r="AC23" s="337">
        <v>25</v>
      </c>
      <c r="AD23" s="337">
        <v>8</v>
      </c>
      <c r="AE23" s="337">
        <v>5</v>
      </c>
      <c r="AF23" s="337">
        <v>9</v>
      </c>
      <c r="AG23" s="337">
        <v>17</v>
      </c>
      <c r="AH23" s="337">
        <v>71</v>
      </c>
      <c r="AI23" s="337">
        <v>25</v>
      </c>
      <c r="AJ23" s="337"/>
      <c r="AK23" s="6"/>
      <c r="AL23" s="331"/>
      <c r="AM23" s="331"/>
      <c r="AN23" s="331"/>
      <c r="AO23" s="331"/>
      <c r="AP23" s="331"/>
    </row>
    <row r="24" spans="1:42" ht="18" customHeight="1">
      <c r="A24" s="145" t="s">
        <v>593</v>
      </c>
      <c r="B24" s="335">
        <v>6</v>
      </c>
      <c r="C24" s="336">
        <f t="shared" si="1"/>
        <v>449</v>
      </c>
      <c r="D24" s="336">
        <v>181</v>
      </c>
      <c r="E24" s="336">
        <v>268</v>
      </c>
      <c r="F24" s="337">
        <v>157</v>
      </c>
      <c r="G24" s="337">
        <v>57</v>
      </c>
      <c r="H24" s="337">
        <v>38</v>
      </c>
      <c r="I24" s="337">
        <v>5</v>
      </c>
      <c r="J24" s="337">
        <v>116</v>
      </c>
      <c r="K24" s="337">
        <v>0</v>
      </c>
      <c r="L24" s="337">
        <v>0</v>
      </c>
      <c r="M24" s="337">
        <v>0</v>
      </c>
      <c r="N24" s="337">
        <v>10</v>
      </c>
      <c r="O24" s="337">
        <v>0</v>
      </c>
      <c r="P24" s="337">
        <v>0</v>
      </c>
      <c r="Q24" s="337">
        <v>12</v>
      </c>
      <c r="R24" s="337">
        <v>54</v>
      </c>
      <c r="S24" s="337">
        <v>21</v>
      </c>
      <c r="T24" s="337">
        <v>25</v>
      </c>
      <c r="U24" s="337">
        <v>28</v>
      </c>
      <c r="V24" s="337">
        <v>15</v>
      </c>
      <c r="W24" s="337">
        <v>13</v>
      </c>
      <c r="X24" s="337">
        <v>12</v>
      </c>
      <c r="Y24" s="337">
        <v>48</v>
      </c>
      <c r="Z24" s="337">
        <v>19</v>
      </c>
      <c r="AA24" s="337">
        <v>25</v>
      </c>
      <c r="AB24" s="337">
        <v>63</v>
      </c>
      <c r="AC24" s="337">
        <v>70</v>
      </c>
      <c r="AD24" s="337">
        <v>34</v>
      </c>
      <c r="AE24" s="337">
        <v>39</v>
      </c>
      <c r="AF24" s="337">
        <v>12</v>
      </c>
      <c r="AG24" s="337">
        <v>25</v>
      </c>
      <c r="AH24" s="337">
        <v>132</v>
      </c>
      <c r="AI24" s="337">
        <v>25</v>
      </c>
      <c r="AJ24" s="337"/>
      <c r="AK24" s="6"/>
      <c r="AL24" s="331"/>
      <c r="AM24" s="331"/>
      <c r="AN24" s="331"/>
      <c r="AO24" s="331"/>
      <c r="AP24" s="331"/>
    </row>
    <row r="25" spans="1:42" ht="18" customHeight="1">
      <c r="A25" s="13" t="s">
        <v>653</v>
      </c>
      <c r="B25" s="335">
        <v>8</v>
      </c>
      <c r="C25" s="336">
        <f t="shared" si="1"/>
        <v>866</v>
      </c>
      <c r="D25" s="336">
        <v>345</v>
      </c>
      <c r="E25" s="336">
        <v>521</v>
      </c>
      <c r="F25" s="337">
        <v>245</v>
      </c>
      <c r="G25" s="337">
        <v>281</v>
      </c>
      <c r="H25" s="337">
        <v>63</v>
      </c>
      <c r="I25" s="337">
        <v>8</v>
      </c>
      <c r="J25" s="337">
        <v>145</v>
      </c>
      <c r="K25" s="337">
        <v>4</v>
      </c>
      <c r="L25" s="337">
        <v>0</v>
      </c>
      <c r="M25" s="337">
        <v>2</v>
      </c>
      <c r="N25" s="337">
        <v>8</v>
      </c>
      <c r="O25" s="337">
        <v>1</v>
      </c>
      <c r="P25" s="337">
        <v>1</v>
      </c>
      <c r="Q25" s="337">
        <v>11</v>
      </c>
      <c r="R25" s="337">
        <v>97</v>
      </c>
      <c r="S25" s="337">
        <v>27</v>
      </c>
      <c r="T25" s="337">
        <v>45</v>
      </c>
      <c r="U25" s="337">
        <v>44</v>
      </c>
      <c r="V25" s="337">
        <v>16</v>
      </c>
      <c r="W25" s="337">
        <v>26</v>
      </c>
      <c r="X25" s="337">
        <v>29</v>
      </c>
      <c r="Y25" s="337">
        <v>87</v>
      </c>
      <c r="Z25" s="337">
        <v>71</v>
      </c>
      <c r="AA25" s="337">
        <v>73</v>
      </c>
      <c r="AB25" s="337">
        <v>131</v>
      </c>
      <c r="AC25" s="337">
        <v>86</v>
      </c>
      <c r="AD25" s="337">
        <v>88</v>
      </c>
      <c r="AE25" s="337">
        <v>62</v>
      </c>
      <c r="AF25" s="337">
        <v>36</v>
      </c>
      <c r="AG25" s="337">
        <v>45</v>
      </c>
      <c r="AH25" s="337">
        <v>248</v>
      </c>
      <c r="AI25" s="337">
        <v>25</v>
      </c>
      <c r="AJ25" s="337"/>
      <c r="AK25" s="6"/>
      <c r="AL25" s="331"/>
      <c r="AM25" s="331"/>
      <c r="AN25" s="331"/>
      <c r="AO25" s="331"/>
      <c r="AP25" s="331"/>
    </row>
    <row r="26" spans="1:42" ht="18" customHeight="1">
      <c r="A26" s="145" t="s">
        <v>594</v>
      </c>
      <c r="B26" s="335">
        <v>5</v>
      </c>
      <c r="C26" s="336">
        <f t="shared" si="1"/>
        <v>422</v>
      </c>
      <c r="D26" s="336">
        <v>194</v>
      </c>
      <c r="E26" s="336">
        <v>228</v>
      </c>
      <c r="F26" s="337">
        <v>113</v>
      </c>
      <c r="G26" s="337">
        <v>165</v>
      </c>
      <c r="H26" s="337">
        <v>22</v>
      </c>
      <c r="I26" s="337">
        <v>2</v>
      </c>
      <c r="J26" s="337">
        <v>48</v>
      </c>
      <c r="K26" s="337">
        <v>1</v>
      </c>
      <c r="L26" s="337">
        <v>0</v>
      </c>
      <c r="M26" s="337">
        <v>3</v>
      </c>
      <c r="N26" s="337">
        <v>11</v>
      </c>
      <c r="O26" s="337">
        <v>0</v>
      </c>
      <c r="P26" s="337">
        <v>0</v>
      </c>
      <c r="Q26" s="337">
        <v>7</v>
      </c>
      <c r="R26" s="337">
        <v>50</v>
      </c>
      <c r="S26" s="337">
        <v>22</v>
      </c>
      <c r="T26" s="337">
        <v>26</v>
      </c>
      <c r="U26" s="337">
        <v>17</v>
      </c>
      <c r="V26" s="337">
        <v>16</v>
      </c>
      <c r="W26" s="337">
        <v>12</v>
      </c>
      <c r="X26" s="337">
        <v>6</v>
      </c>
      <c r="Y26" s="337">
        <v>44</v>
      </c>
      <c r="Z26" s="337">
        <v>51</v>
      </c>
      <c r="AA26" s="337">
        <v>33</v>
      </c>
      <c r="AB26" s="337">
        <v>50</v>
      </c>
      <c r="AC26" s="337">
        <v>51</v>
      </c>
      <c r="AD26" s="337">
        <v>45</v>
      </c>
      <c r="AE26" s="337">
        <v>21</v>
      </c>
      <c r="AF26" s="337">
        <v>15</v>
      </c>
      <c r="AG26" s="337">
        <v>13</v>
      </c>
      <c r="AH26" s="337">
        <v>97</v>
      </c>
      <c r="AI26" s="337">
        <v>20</v>
      </c>
      <c r="AJ26" s="337"/>
      <c r="AK26" s="6"/>
      <c r="AL26" s="331"/>
      <c r="AM26" s="331"/>
      <c r="AN26" s="331"/>
      <c r="AO26" s="331"/>
      <c r="AP26" s="331"/>
    </row>
    <row r="27" spans="1:42" ht="18" customHeight="1">
      <c r="A27" s="145" t="s">
        <v>528</v>
      </c>
      <c r="B27" s="335">
        <v>5</v>
      </c>
      <c r="C27" s="336">
        <f t="shared" si="1"/>
        <v>238</v>
      </c>
      <c r="D27" s="336">
        <v>105</v>
      </c>
      <c r="E27" s="336">
        <v>133</v>
      </c>
      <c r="F27" s="337">
        <v>46</v>
      </c>
      <c r="G27" s="337">
        <v>63</v>
      </c>
      <c r="H27" s="337">
        <v>21</v>
      </c>
      <c r="I27" s="337">
        <v>2</v>
      </c>
      <c r="J27" s="337">
        <v>45</v>
      </c>
      <c r="K27" s="337">
        <v>2</v>
      </c>
      <c r="L27" s="337">
        <v>0</v>
      </c>
      <c r="M27" s="337">
        <v>2</v>
      </c>
      <c r="N27" s="337">
        <v>4</v>
      </c>
      <c r="O27" s="337">
        <v>0</v>
      </c>
      <c r="P27" s="337">
        <v>1</v>
      </c>
      <c r="Q27" s="337">
        <v>10</v>
      </c>
      <c r="R27" s="337">
        <v>42</v>
      </c>
      <c r="S27" s="337">
        <v>14</v>
      </c>
      <c r="T27" s="337">
        <v>14</v>
      </c>
      <c r="U27" s="337">
        <v>11</v>
      </c>
      <c r="V27" s="337">
        <v>6</v>
      </c>
      <c r="W27" s="337">
        <v>11</v>
      </c>
      <c r="X27" s="337">
        <v>7</v>
      </c>
      <c r="Y27" s="337">
        <v>18</v>
      </c>
      <c r="Z27" s="337">
        <v>24</v>
      </c>
      <c r="AA27" s="337">
        <v>16</v>
      </c>
      <c r="AB27" s="337">
        <v>28</v>
      </c>
      <c r="AC27" s="337">
        <v>27</v>
      </c>
      <c r="AD27" s="337">
        <v>20</v>
      </c>
      <c r="AE27" s="337">
        <v>12</v>
      </c>
      <c r="AF27" s="337">
        <v>19</v>
      </c>
      <c r="AG27" s="337">
        <v>11</v>
      </c>
      <c r="AH27" s="337">
        <v>48</v>
      </c>
      <c r="AI27" s="337">
        <v>9</v>
      </c>
      <c r="AJ27" s="337"/>
      <c r="AK27" s="6"/>
      <c r="AL27" s="331"/>
      <c r="AM27" s="331"/>
      <c r="AN27" s="331"/>
      <c r="AO27" s="331"/>
      <c r="AP27" s="331"/>
    </row>
    <row r="28" spans="1:38" ht="6" customHeight="1" thickBot="1">
      <c r="A28" s="231"/>
      <c r="B28" s="456"/>
      <c r="C28" s="457"/>
      <c r="D28" s="457"/>
      <c r="E28" s="457"/>
      <c r="F28" s="458"/>
      <c r="G28" s="458"/>
      <c r="H28" s="458"/>
      <c r="I28" s="458"/>
      <c r="J28" s="458"/>
      <c r="K28" s="458"/>
      <c r="L28" s="458"/>
      <c r="M28" s="458"/>
      <c r="N28" s="458"/>
      <c r="O28" s="458"/>
      <c r="P28" s="458"/>
      <c r="Q28" s="458"/>
      <c r="R28" s="458"/>
      <c r="S28" s="458"/>
      <c r="T28" s="458"/>
      <c r="U28" s="458"/>
      <c r="V28" s="458"/>
      <c r="W28" s="458"/>
      <c r="X28" s="458"/>
      <c r="Y28" s="458"/>
      <c r="Z28" s="458"/>
      <c r="AA28" s="458"/>
      <c r="AB28" s="458"/>
      <c r="AC28" s="458"/>
      <c r="AD28" s="458"/>
      <c r="AE28" s="458"/>
      <c r="AF28" s="458"/>
      <c r="AG28" s="458"/>
      <c r="AH28" s="458"/>
      <c r="AI28" s="458"/>
      <c r="AJ28" s="458"/>
      <c r="AK28" s="6"/>
      <c r="AL28" s="76"/>
    </row>
    <row r="29" spans="1:38" s="82" customFormat="1" ht="18" customHeight="1">
      <c r="A29" s="11" t="s">
        <v>615</v>
      </c>
      <c r="B29" s="51"/>
      <c r="C29" s="51"/>
      <c r="D29" s="51"/>
      <c r="E29" s="51"/>
      <c r="F29" s="51"/>
      <c r="G29" s="51"/>
      <c r="H29" s="51"/>
      <c r="I29" s="51"/>
      <c r="J29" s="51"/>
      <c r="K29" s="51"/>
      <c r="L29" s="51"/>
      <c r="M29" s="51"/>
      <c r="N29" s="51"/>
      <c r="O29" s="51"/>
      <c r="P29" s="51"/>
      <c r="Q29" s="51"/>
      <c r="R29" s="51"/>
      <c r="S29" s="51"/>
      <c r="T29" s="51"/>
      <c r="U29" s="51"/>
      <c r="V29" s="51"/>
      <c r="W29" s="51"/>
      <c r="X29" s="51"/>
      <c r="Y29" s="51"/>
      <c r="Z29" s="51"/>
      <c r="AA29" s="51"/>
      <c r="AB29" s="51"/>
      <c r="AC29" s="51"/>
      <c r="AD29" s="51"/>
      <c r="AE29" s="51"/>
      <c r="AF29" s="51"/>
      <c r="AG29" s="51"/>
      <c r="AH29" s="51"/>
      <c r="AI29" s="51"/>
      <c r="AJ29" s="51"/>
      <c r="AK29" s="42"/>
      <c r="AL29" s="81"/>
    </row>
    <row r="30" spans="1:38" ht="13.5">
      <c r="A30" s="11" t="s">
        <v>567</v>
      </c>
      <c r="AK30" s="6"/>
      <c r="AL30" s="76"/>
    </row>
    <row r="31" spans="1:38" ht="13.5">
      <c r="A31" s="11"/>
      <c r="AK31" s="6"/>
      <c r="AL31" s="76"/>
    </row>
    <row r="32" spans="1:38" ht="13.5">
      <c r="A32" s="11"/>
      <c r="AK32" s="6"/>
      <c r="AL32" s="76"/>
    </row>
    <row r="33" spans="1:38" ht="13.5">
      <c r="A33" s="11"/>
      <c r="AK33" s="6"/>
      <c r="AL33" s="76"/>
    </row>
    <row r="34" spans="1:38" ht="13.5">
      <c r="A34" s="11"/>
      <c r="AK34" s="6"/>
      <c r="AL34" s="76"/>
    </row>
    <row r="35" spans="1:38" ht="13.5">
      <c r="A35" s="11"/>
      <c r="AK35" s="6"/>
      <c r="AL35" s="76"/>
    </row>
    <row r="36" spans="37:38" ht="13.5">
      <c r="AK36" s="76"/>
      <c r="AL36" s="76"/>
    </row>
    <row r="37" spans="37:38" ht="13.5">
      <c r="AK37" s="76"/>
      <c r="AL37" s="76"/>
    </row>
    <row r="38" spans="37:38" ht="13.5">
      <c r="AK38" s="76"/>
      <c r="AL38" s="76"/>
    </row>
    <row r="39" spans="37:38" ht="13.5">
      <c r="AK39" s="76"/>
      <c r="AL39" s="76"/>
    </row>
    <row r="40" spans="37:38" ht="13.5">
      <c r="AK40" s="76"/>
      <c r="AL40" s="76"/>
    </row>
    <row r="41" spans="37:38" ht="13.5">
      <c r="AK41" s="76"/>
      <c r="AL41" s="76"/>
    </row>
    <row r="42" spans="37:38" ht="13.5">
      <c r="AK42" s="76"/>
      <c r="AL42" s="76"/>
    </row>
    <row r="43" spans="37:38" ht="13.5">
      <c r="AK43" s="76"/>
      <c r="AL43" s="76"/>
    </row>
    <row r="44" spans="37:38" ht="13.5">
      <c r="AK44" s="76"/>
      <c r="AL44" s="76"/>
    </row>
    <row r="45" spans="37:38" ht="13.5">
      <c r="AK45" s="76"/>
      <c r="AL45" s="76"/>
    </row>
  </sheetData>
  <sheetProtection/>
  <mergeCells count="27">
    <mergeCell ref="A1:AJ1"/>
    <mergeCell ref="AF2:AJ2"/>
    <mergeCell ref="A3:A8"/>
    <mergeCell ref="D3:E4"/>
    <mergeCell ref="F3:R4"/>
    <mergeCell ref="S3:AG4"/>
    <mergeCell ref="B4:B8"/>
    <mergeCell ref="C4:C8"/>
    <mergeCell ref="AH4:AH8"/>
    <mergeCell ref="AI4:AI8"/>
    <mergeCell ref="AJ4:AJ8"/>
    <mergeCell ref="D6:D8"/>
    <mergeCell ref="E6:E8"/>
    <mergeCell ref="F6:F8"/>
    <mergeCell ref="G6:G8"/>
    <mergeCell ref="H6:H8"/>
    <mergeCell ref="I6:I8"/>
    <mergeCell ref="J6:J8"/>
    <mergeCell ref="K6:K8"/>
    <mergeCell ref="L6:L8"/>
    <mergeCell ref="AG6:AG8"/>
    <mergeCell ref="M6:M8"/>
    <mergeCell ref="N6:N8"/>
    <mergeCell ref="O6:O8"/>
    <mergeCell ref="P6:P8"/>
    <mergeCell ref="Q6:Q8"/>
    <mergeCell ref="R6:R8"/>
  </mergeCells>
  <printOptions/>
  <pageMargins left="0.5118110236220472" right="0.4724409448818898" top="0.5905511811023623" bottom="0.5905511811023623" header="0" footer="0"/>
  <pageSetup horizontalDpi="600" verticalDpi="600" orientation="landscape" paperSize="9" scale="85" r:id="rId1"/>
</worksheet>
</file>

<file path=xl/worksheets/sheet13.xml><?xml version="1.0" encoding="utf-8"?>
<worksheet xmlns="http://schemas.openxmlformats.org/spreadsheetml/2006/main" xmlns:r="http://schemas.openxmlformats.org/officeDocument/2006/relationships">
  <sheetPr>
    <pageSetUpPr fitToPage="1"/>
  </sheetPr>
  <dimension ref="A1:AD38"/>
  <sheetViews>
    <sheetView showGridLines="0" zoomScaleSheetLayoutView="100" zoomScalePageLayoutView="0" workbookViewId="0" topLeftCell="A5">
      <selection activeCell="A15" sqref="A15:AE29"/>
    </sheetView>
  </sheetViews>
  <sheetFormatPr defaultColWidth="9.00390625" defaultRowHeight="13.5"/>
  <cols>
    <col min="1" max="1" width="11.25390625" style="105" customWidth="1"/>
    <col min="2" max="27" width="3.75390625" style="51" customWidth="1"/>
    <col min="28" max="43" width="3.625" style="51" customWidth="1"/>
    <col min="44" max="16384" width="9.00390625" style="51" customWidth="1"/>
  </cols>
  <sheetData>
    <row r="1" spans="1:27" s="11" customFormat="1" ht="18.75" customHeight="1">
      <c r="A1" s="603" t="s">
        <v>568</v>
      </c>
      <c r="B1" s="603"/>
      <c r="C1" s="603"/>
      <c r="D1" s="603"/>
      <c r="E1" s="603"/>
      <c r="F1" s="603"/>
      <c r="G1" s="603"/>
      <c r="H1" s="603"/>
      <c r="I1" s="603"/>
      <c r="J1" s="603"/>
      <c r="K1" s="603"/>
      <c r="L1" s="603"/>
      <c r="M1" s="603"/>
      <c r="N1" s="603"/>
      <c r="O1" s="603"/>
      <c r="P1" s="603"/>
      <c r="Q1" s="603"/>
      <c r="R1" s="603"/>
      <c r="S1" s="603"/>
      <c r="T1" s="603"/>
      <c r="U1" s="603"/>
      <c r="V1" s="603"/>
      <c r="W1" s="603"/>
      <c r="X1" s="603"/>
      <c r="Y1" s="603"/>
      <c r="Z1" s="603"/>
      <c r="AA1" s="603"/>
    </row>
    <row r="2" spans="1:27" s="11" customFormat="1" ht="16.5" customHeight="1" thickBot="1">
      <c r="A2" s="83"/>
      <c r="B2" s="12"/>
      <c r="C2" s="12"/>
      <c r="D2" s="12"/>
      <c r="E2" s="12"/>
      <c r="F2" s="12"/>
      <c r="G2" s="12"/>
      <c r="H2" s="12"/>
      <c r="I2" s="12"/>
      <c r="J2" s="84"/>
      <c r="K2" s="12"/>
      <c r="L2" s="12"/>
      <c r="M2" s="12"/>
      <c r="N2" s="84"/>
      <c r="O2" s="84"/>
      <c r="P2" s="12"/>
      <c r="Q2" s="12"/>
      <c r="R2" s="12"/>
      <c r="S2" s="12"/>
      <c r="T2" s="12"/>
      <c r="U2" s="12"/>
      <c r="V2" s="286"/>
      <c r="W2" s="12"/>
      <c r="X2" s="604" t="s">
        <v>481</v>
      </c>
      <c r="Y2" s="604"/>
      <c r="Z2" s="604"/>
      <c r="AA2" s="604"/>
    </row>
    <row r="3" spans="1:28" s="11" customFormat="1" ht="4.5" customHeight="1">
      <c r="A3" s="605" t="s">
        <v>449</v>
      </c>
      <c r="B3" s="85"/>
      <c r="C3" s="85"/>
      <c r="D3" s="608" t="s">
        <v>382</v>
      </c>
      <c r="E3" s="549"/>
      <c r="F3" s="549"/>
      <c r="G3" s="549"/>
      <c r="H3" s="549"/>
      <c r="I3" s="549"/>
      <c r="J3" s="549"/>
      <c r="K3" s="549"/>
      <c r="L3" s="549"/>
      <c r="M3" s="549"/>
      <c r="N3" s="549"/>
      <c r="O3" s="549"/>
      <c r="P3" s="530"/>
      <c r="Q3" s="608" t="s">
        <v>383</v>
      </c>
      <c r="R3" s="549"/>
      <c r="S3" s="549"/>
      <c r="T3" s="549"/>
      <c r="U3" s="549"/>
      <c r="V3" s="549"/>
      <c r="W3" s="549"/>
      <c r="X3" s="549"/>
      <c r="Y3" s="549"/>
      <c r="Z3" s="530"/>
      <c r="AA3" s="87"/>
      <c r="AB3" s="6"/>
    </row>
    <row r="4" spans="1:28" s="11" customFormat="1" ht="15" customHeight="1">
      <c r="A4" s="606"/>
      <c r="B4" s="590" t="s">
        <v>291</v>
      </c>
      <c r="C4" s="590" t="s">
        <v>292</v>
      </c>
      <c r="D4" s="522"/>
      <c r="E4" s="536"/>
      <c r="F4" s="536"/>
      <c r="G4" s="536"/>
      <c r="H4" s="536"/>
      <c r="I4" s="536"/>
      <c r="J4" s="536"/>
      <c r="K4" s="536"/>
      <c r="L4" s="536"/>
      <c r="M4" s="536"/>
      <c r="N4" s="536"/>
      <c r="O4" s="536"/>
      <c r="P4" s="531"/>
      <c r="Q4" s="522"/>
      <c r="R4" s="536"/>
      <c r="S4" s="536"/>
      <c r="T4" s="536"/>
      <c r="U4" s="536"/>
      <c r="V4" s="536"/>
      <c r="W4" s="536"/>
      <c r="X4" s="536"/>
      <c r="Y4" s="536"/>
      <c r="Z4" s="531"/>
      <c r="AA4" s="593" t="s">
        <v>381</v>
      </c>
      <c r="AB4" s="6"/>
    </row>
    <row r="5" spans="1:28" ht="5.25" customHeight="1">
      <c r="A5" s="606"/>
      <c r="B5" s="590"/>
      <c r="C5" s="590"/>
      <c r="D5" s="88"/>
      <c r="E5" s="89"/>
      <c r="F5" s="89"/>
      <c r="G5" s="89"/>
      <c r="H5" s="89"/>
      <c r="I5" s="89"/>
      <c r="J5" s="89"/>
      <c r="K5" s="89"/>
      <c r="L5" s="89"/>
      <c r="M5" s="89"/>
      <c r="N5" s="89"/>
      <c r="O5" s="89"/>
      <c r="P5" s="89"/>
      <c r="Q5" s="88"/>
      <c r="R5" s="89"/>
      <c r="S5" s="89"/>
      <c r="T5" s="89"/>
      <c r="U5" s="89"/>
      <c r="V5" s="89"/>
      <c r="W5" s="89"/>
      <c r="X5" s="89"/>
      <c r="Y5" s="89"/>
      <c r="Z5" s="89"/>
      <c r="AA5" s="593"/>
      <c r="AB5" s="76"/>
    </row>
    <row r="6" spans="1:28" ht="21.75" customHeight="1">
      <c r="A6" s="606"/>
      <c r="B6" s="590"/>
      <c r="C6" s="590"/>
      <c r="D6" s="594" t="s">
        <v>300</v>
      </c>
      <c r="E6" s="602" t="s">
        <v>301</v>
      </c>
      <c r="F6" s="602" t="s">
        <v>302</v>
      </c>
      <c r="G6" s="602" t="s">
        <v>559</v>
      </c>
      <c r="H6" s="594" t="s">
        <v>303</v>
      </c>
      <c r="I6" s="602" t="s">
        <v>304</v>
      </c>
      <c r="J6" s="602" t="s">
        <v>560</v>
      </c>
      <c r="K6" s="602" t="s">
        <v>305</v>
      </c>
      <c r="L6" s="602" t="s">
        <v>325</v>
      </c>
      <c r="M6" s="602" t="s">
        <v>7</v>
      </c>
      <c r="N6" s="602" t="s">
        <v>561</v>
      </c>
      <c r="O6" s="594" t="s">
        <v>562</v>
      </c>
      <c r="P6" s="594" t="s">
        <v>296</v>
      </c>
      <c r="Q6" s="91">
        <v>0</v>
      </c>
      <c r="R6" s="91">
        <v>6</v>
      </c>
      <c r="S6" s="91">
        <v>11</v>
      </c>
      <c r="T6" s="91">
        <v>16</v>
      </c>
      <c r="U6" s="91">
        <v>21</v>
      </c>
      <c r="V6" s="91">
        <v>31</v>
      </c>
      <c r="W6" s="91">
        <v>41</v>
      </c>
      <c r="X6" s="91">
        <v>51</v>
      </c>
      <c r="Y6" s="91">
        <v>61</v>
      </c>
      <c r="Z6" s="591" t="s">
        <v>294</v>
      </c>
      <c r="AA6" s="593"/>
      <c r="AB6" s="93"/>
    </row>
    <row r="7" spans="1:28" ht="64.5" customHeight="1">
      <c r="A7" s="606"/>
      <c r="B7" s="590"/>
      <c r="C7" s="590"/>
      <c r="D7" s="594"/>
      <c r="E7" s="602"/>
      <c r="F7" s="602"/>
      <c r="G7" s="602"/>
      <c r="H7" s="594"/>
      <c r="I7" s="602"/>
      <c r="J7" s="602"/>
      <c r="K7" s="602"/>
      <c r="L7" s="602"/>
      <c r="M7" s="602"/>
      <c r="N7" s="602"/>
      <c r="O7" s="594"/>
      <c r="P7" s="594"/>
      <c r="Q7" s="94" t="s">
        <v>544</v>
      </c>
      <c r="R7" s="94" t="s">
        <v>544</v>
      </c>
      <c r="S7" s="94" t="s">
        <v>544</v>
      </c>
      <c r="T7" s="94" t="s">
        <v>544</v>
      </c>
      <c r="U7" s="94" t="s">
        <v>544</v>
      </c>
      <c r="V7" s="94" t="s">
        <v>544</v>
      </c>
      <c r="W7" s="94" t="s">
        <v>544</v>
      </c>
      <c r="X7" s="94" t="s">
        <v>544</v>
      </c>
      <c r="Y7" s="94" t="s">
        <v>544</v>
      </c>
      <c r="Z7" s="592"/>
      <c r="AA7" s="593"/>
      <c r="AB7" s="93"/>
    </row>
    <row r="8" spans="1:28" ht="65.25" customHeight="1">
      <c r="A8" s="607"/>
      <c r="B8" s="590"/>
      <c r="C8" s="590"/>
      <c r="D8" s="594"/>
      <c r="E8" s="602"/>
      <c r="F8" s="602"/>
      <c r="G8" s="602"/>
      <c r="H8" s="594"/>
      <c r="I8" s="602"/>
      <c r="J8" s="602"/>
      <c r="K8" s="602"/>
      <c r="L8" s="602"/>
      <c r="M8" s="602"/>
      <c r="N8" s="602"/>
      <c r="O8" s="594"/>
      <c r="P8" s="594"/>
      <c r="Q8" s="90" t="s">
        <v>298</v>
      </c>
      <c r="R8" s="92" t="s">
        <v>373</v>
      </c>
      <c r="S8" s="92" t="s">
        <v>374</v>
      </c>
      <c r="T8" s="92" t="s">
        <v>375</v>
      </c>
      <c r="U8" s="92" t="s">
        <v>376</v>
      </c>
      <c r="V8" s="92" t="s">
        <v>377</v>
      </c>
      <c r="W8" s="92" t="s">
        <v>378</v>
      </c>
      <c r="X8" s="92" t="s">
        <v>379</v>
      </c>
      <c r="Y8" s="92" t="s">
        <v>380</v>
      </c>
      <c r="Z8" s="592"/>
      <c r="AA8" s="593"/>
      <c r="AB8" s="93"/>
    </row>
    <row r="9" spans="1:28" ht="5.25" customHeight="1">
      <c r="A9" s="33"/>
      <c r="B9" s="31"/>
      <c r="C9" s="16"/>
      <c r="D9" s="95"/>
      <c r="E9" s="96"/>
      <c r="F9" s="96"/>
      <c r="G9" s="97"/>
      <c r="H9" s="95"/>
      <c r="I9" s="96"/>
      <c r="J9" s="96"/>
      <c r="K9" s="96"/>
      <c r="L9" s="96"/>
      <c r="M9" s="96"/>
      <c r="N9" s="96"/>
      <c r="O9" s="97"/>
      <c r="P9" s="95"/>
      <c r="Q9" s="97"/>
      <c r="R9" s="95"/>
      <c r="S9" s="95"/>
      <c r="T9" s="95"/>
      <c r="U9" s="95"/>
      <c r="V9" s="95"/>
      <c r="W9" s="95"/>
      <c r="X9" s="95"/>
      <c r="Y9" s="95"/>
      <c r="Z9" s="95"/>
      <c r="AA9" s="98"/>
      <c r="AB9" s="93"/>
    </row>
    <row r="10" spans="1:28" s="11" customFormat="1" ht="6" customHeight="1">
      <c r="A10" s="79"/>
      <c r="B10" s="22"/>
      <c r="C10" s="99"/>
      <c r="D10" s="6"/>
      <c r="E10" s="100"/>
      <c r="F10" s="100"/>
      <c r="G10" s="100"/>
      <c r="H10" s="100"/>
      <c r="I10" s="100"/>
      <c r="J10" s="101"/>
      <c r="K10" s="100"/>
      <c r="L10" s="100"/>
      <c r="M10" s="100"/>
      <c r="N10" s="101"/>
      <c r="O10" s="101"/>
      <c r="P10" s="100"/>
      <c r="Q10" s="100"/>
      <c r="R10" s="100"/>
      <c r="S10" s="6"/>
      <c r="T10" s="6"/>
      <c r="U10" s="6"/>
      <c r="V10" s="6"/>
      <c r="W10" s="6"/>
      <c r="X10" s="6"/>
      <c r="Y10" s="6"/>
      <c r="Z10" s="6"/>
      <c r="AA10" s="6"/>
      <c r="AB10" s="6"/>
    </row>
    <row r="11" spans="1:28" s="11" customFormat="1" ht="24.75" customHeight="1">
      <c r="A11" s="328" t="s">
        <v>669</v>
      </c>
      <c r="B11" s="338">
        <v>70</v>
      </c>
      <c r="C11" s="339">
        <v>684</v>
      </c>
      <c r="D11" s="339">
        <v>88</v>
      </c>
      <c r="E11" s="339">
        <v>74</v>
      </c>
      <c r="F11" s="339">
        <v>136</v>
      </c>
      <c r="G11" s="339">
        <v>13</v>
      </c>
      <c r="H11" s="339">
        <v>9</v>
      </c>
      <c r="I11" s="339">
        <v>42</v>
      </c>
      <c r="J11" s="339">
        <v>75</v>
      </c>
      <c r="K11" s="339">
        <v>44</v>
      </c>
      <c r="L11" s="339">
        <v>1</v>
      </c>
      <c r="M11" s="339">
        <v>0</v>
      </c>
      <c r="N11" s="339">
        <v>33</v>
      </c>
      <c r="O11" s="339">
        <v>102</v>
      </c>
      <c r="P11" s="339">
        <v>67</v>
      </c>
      <c r="Q11" s="339">
        <v>40</v>
      </c>
      <c r="R11" s="339">
        <v>48</v>
      </c>
      <c r="S11" s="339">
        <v>15</v>
      </c>
      <c r="T11" s="339">
        <v>30</v>
      </c>
      <c r="U11" s="339">
        <v>82</v>
      </c>
      <c r="V11" s="339">
        <v>106</v>
      </c>
      <c r="W11" s="339">
        <v>128</v>
      </c>
      <c r="X11" s="339">
        <v>97</v>
      </c>
      <c r="Y11" s="339">
        <v>64</v>
      </c>
      <c r="Z11" s="339">
        <v>74</v>
      </c>
      <c r="AA11" s="339">
        <v>122</v>
      </c>
      <c r="AB11" s="6"/>
    </row>
    <row r="12" spans="1:30" s="2" customFormat="1" ht="24.75" customHeight="1">
      <c r="A12" s="328">
        <v>26</v>
      </c>
      <c r="B12" s="338">
        <v>70</v>
      </c>
      <c r="C12" s="339">
        <v>616</v>
      </c>
      <c r="D12" s="339">
        <v>114</v>
      </c>
      <c r="E12" s="339">
        <v>44</v>
      </c>
      <c r="F12" s="339">
        <v>111</v>
      </c>
      <c r="G12" s="339">
        <v>12</v>
      </c>
      <c r="H12" s="339">
        <v>6</v>
      </c>
      <c r="I12" s="339">
        <v>59</v>
      </c>
      <c r="J12" s="339">
        <v>63</v>
      </c>
      <c r="K12" s="339">
        <v>48</v>
      </c>
      <c r="L12" s="339">
        <v>4</v>
      </c>
      <c r="M12" s="339">
        <v>0</v>
      </c>
      <c r="N12" s="339">
        <v>21</v>
      </c>
      <c r="O12" s="339">
        <v>78</v>
      </c>
      <c r="P12" s="339">
        <v>56</v>
      </c>
      <c r="Q12" s="339">
        <v>41</v>
      </c>
      <c r="R12" s="339">
        <v>34</v>
      </c>
      <c r="S12" s="339">
        <v>19</v>
      </c>
      <c r="T12" s="339">
        <v>19</v>
      </c>
      <c r="U12" s="339">
        <v>84</v>
      </c>
      <c r="V12" s="339">
        <v>102</v>
      </c>
      <c r="W12" s="339">
        <v>130</v>
      </c>
      <c r="X12" s="339">
        <v>82</v>
      </c>
      <c r="Y12" s="339">
        <v>52</v>
      </c>
      <c r="Z12" s="339">
        <v>53</v>
      </c>
      <c r="AA12" s="339">
        <v>114</v>
      </c>
      <c r="AB12" s="5"/>
      <c r="AC12" s="282"/>
      <c r="AD12" s="282"/>
    </row>
    <row r="13" spans="1:30" s="2" customFormat="1" ht="24.75" customHeight="1">
      <c r="A13" s="328">
        <v>27</v>
      </c>
      <c r="B13" s="338">
        <v>70</v>
      </c>
      <c r="C13" s="339">
        <v>617</v>
      </c>
      <c r="D13" s="339">
        <v>107</v>
      </c>
      <c r="E13" s="339">
        <v>43</v>
      </c>
      <c r="F13" s="339">
        <v>98</v>
      </c>
      <c r="G13" s="339">
        <v>8</v>
      </c>
      <c r="H13" s="339">
        <v>9</v>
      </c>
      <c r="I13" s="339">
        <v>51</v>
      </c>
      <c r="J13" s="339">
        <v>84</v>
      </c>
      <c r="K13" s="339">
        <v>29</v>
      </c>
      <c r="L13" s="339">
        <v>3</v>
      </c>
      <c r="M13" s="339">
        <v>0</v>
      </c>
      <c r="N13" s="339">
        <v>39</v>
      </c>
      <c r="O13" s="339">
        <v>90</v>
      </c>
      <c r="P13" s="339">
        <v>56</v>
      </c>
      <c r="Q13" s="339">
        <v>43</v>
      </c>
      <c r="R13" s="339">
        <v>30</v>
      </c>
      <c r="S13" s="339">
        <v>17</v>
      </c>
      <c r="T13" s="339">
        <v>19</v>
      </c>
      <c r="U13" s="339">
        <v>73</v>
      </c>
      <c r="V13" s="339">
        <v>85</v>
      </c>
      <c r="W13" s="339">
        <v>126</v>
      </c>
      <c r="X13" s="339">
        <v>94</v>
      </c>
      <c r="Y13" s="339">
        <v>58</v>
      </c>
      <c r="Z13" s="339">
        <v>72</v>
      </c>
      <c r="AA13" s="339">
        <v>130</v>
      </c>
      <c r="AB13" s="5"/>
      <c r="AC13" s="282"/>
      <c r="AD13" s="282"/>
    </row>
    <row r="14" spans="1:30" s="2" customFormat="1" ht="24.75" customHeight="1">
      <c r="A14" s="273">
        <v>28</v>
      </c>
      <c r="B14" s="459">
        <f>SUM(B16:B27)</f>
        <v>70</v>
      </c>
      <c r="C14" s="460">
        <f>SUM(D14:P14)</f>
        <v>330</v>
      </c>
      <c r="D14" s="460">
        <f aca="true" t="shared" si="0" ref="D14:AA14">SUM(D16:D27)</f>
        <v>34</v>
      </c>
      <c r="E14" s="460">
        <f t="shared" si="0"/>
        <v>28</v>
      </c>
      <c r="F14" s="460">
        <f t="shared" si="0"/>
        <v>59</v>
      </c>
      <c r="G14" s="460">
        <f t="shared" si="0"/>
        <v>3</v>
      </c>
      <c r="H14" s="460">
        <f t="shared" si="0"/>
        <v>2</v>
      </c>
      <c r="I14" s="460">
        <f t="shared" si="0"/>
        <v>30</v>
      </c>
      <c r="J14" s="460">
        <f t="shared" si="0"/>
        <v>39</v>
      </c>
      <c r="K14" s="460">
        <f t="shared" si="0"/>
        <v>24</v>
      </c>
      <c r="L14" s="460">
        <f t="shared" si="0"/>
        <v>2</v>
      </c>
      <c r="M14" s="460">
        <f t="shared" si="0"/>
        <v>0</v>
      </c>
      <c r="N14" s="460">
        <f t="shared" si="0"/>
        <v>41</v>
      </c>
      <c r="O14" s="460">
        <f t="shared" si="0"/>
        <v>46</v>
      </c>
      <c r="P14" s="460">
        <f t="shared" si="0"/>
        <v>22</v>
      </c>
      <c r="Q14" s="460">
        <f t="shared" si="0"/>
        <v>52</v>
      </c>
      <c r="R14" s="460">
        <f t="shared" si="0"/>
        <v>16</v>
      </c>
      <c r="S14" s="460">
        <f t="shared" si="0"/>
        <v>9</v>
      </c>
      <c r="T14" s="460">
        <f t="shared" si="0"/>
        <v>15</v>
      </c>
      <c r="U14" s="460">
        <f t="shared" si="0"/>
        <v>41</v>
      </c>
      <c r="V14" s="460">
        <f t="shared" si="0"/>
        <v>43</v>
      </c>
      <c r="W14" s="460">
        <f t="shared" si="0"/>
        <v>50</v>
      </c>
      <c r="X14" s="460">
        <f t="shared" si="0"/>
        <v>46</v>
      </c>
      <c r="Y14" s="460">
        <f t="shared" si="0"/>
        <v>27</v>
      </c>
      <c r="Z14" s="460">
        <f t="shared" si="0"/>
        <v>31</v>
      </c>
      <c r="AA14" s="460">
        <f t="shared" si="0"/>
        <v>75</v>
      </c>
      <c r="AB14" s="5"/>
      <c r="AC14" s="282"/>
      <c r="AD14" s="282"/>
    </row>
    <row r="15" spans="1:30" s="11" customFormat="1" ht="24.75" customHeight="1">
      <c r="A15" s="274" t="s">
        <v>595</v>
      </c>
      <c r="B15" s="275"/>
      <c r="C15" s="276"/>
      <c r="D15" s="276"/>
      <c r="E15" s="276"/>
      <c r="F15" s="276"/>
      <c r="G15" s="276"/>
      <c r="H15" s="276"/>
      <c r="I15" s="276"/>
      <c r="J15" s="276"/>
      <c r="K15" s="276"/>
      <c r="L15" s="276"/>
      <c r="M15" s="276"/>
      <c r="N15" s="276"/>
      <c r="O15" s="276"/>
      <c r="P15" s="276"/>
      <c r="Q15" s="276"/>
      <c r="R15" s="276"/>
      <c r="S15" s="276"/>
      <c r="T15" s="276"/>
      <c r="U15" s="276"/>
      <c r="V15" s="276"/>
      <c r="W15" s="276"/>
      <c r="X15" s="276"/>
      <c r="Y15" s="276"/>
      <c r="Z15" s="276"/>
      <c r="AA15" s="276"/>
      <c r="AB15" s="6"/>
      <c r="AC15" s="282"/>
      <c r="AD15" s="282"/>
    </row>
    <row r="16" spans="1:30" s="11" customFormat="1" ht="37.5" customHeight="1">
      <c r="A16" s="277" t="s">
        <v>668</v>
      </c>
      <c r="B16" s="338">
        <v>5</v>
      </c>
      <c r="C16" s="339">
        <v>20</v>
      </c>
      <c r="D16" s="339">
        <v>4</v>
      </c>
      <c r="E16" s="339">
        <v>1</v>
      </c>
      <c r="F16" s="339">
        <v>4</v>
      </c>
      <c r="G16" s="339">
        <v>0</v>
      </c>
      <c r="H16" s="339">
        <v>0</v>
      </c>
      <c r="I16" s="339">
        <v>1</v>
      </c>
      <c r="J16" s="339">
        <v>1</v>
      </c>
      <c r="K16" s="339">
        <v>4</v>
      </c>
      <c r="L16" s="339">
        <v>0</v>
      </c>
      <c r="M16" s="339">
        <v>0</v>
      </c>
      <c r="N16" s="339">
        <v>4</v>
      </c>
      <c r="O16" s="339">
        <v>1</v>
      </c>
      <c r="P16" s="339">
        <v>0</v>
      </c>
      <c r="Q16" s="339">
        <v>1</v>
      </c>
      <c r="R16" s="339">
        <v>3</v>
      </c>
      <c r="S16" s="339">
        <v>0</v>
      </c>
      <c r="T16" s="339">
        <v>1</v>
      </c>
      <c r="U16" s="339">
        <v>3</v>
      </c>
      <c r="V16" s="339">
        <v>5</v>
      </c>
      <c r="W16" s="339">
        <v>4</v>
      </c>
      <c r="X16" s="339">
        <v>1</v>
      </c>
      <c r="Y16" s="339">
        <v>0</v>
      </c>
      <c r="Z16" s="339">
        <v>2</v>
      </c>
      <c r="AA16" s="339">
        <v>2</v>
      </c>
      <c r="AB16" s="6"/>
      <c r="AC16" s="282"/>
      <c r="AD16" s="282"/>
    </row>
    <row r="17" spans="1:30" s="11" customFormat="1" ht="37.5" customHeight="1">
      <c r="A17" s="278" t="s">
        <v>596</v>
      </c>
      <c r="B17" s="338">
        <v>8</v>
      </c>
      <c r="C17" s="339">
        <v>40</v>
      </c>
      <c r="D17" s="339">
        <v>5</v>
      </c>
      <c r="E17" s="339">
        <v>1</v>
      </c>
      <c r="F17" s="339">
        <v>10</v>
      </c>
      <c r="G17" s="339">
        <v>0</v>
      </c>
      <c r="H17" s="339">
        <v>0</v>
      </c>
      <c r="I17" s="339">
        <v>3</v>
      </c>
      <c r="J17" s="339">
        <v>5</v>
      </c>
      <c r="K17" s="339">
        <v>2</v>
      </c>
      <c r="L17" s="339">
        <v>0</v>
      </c>
      <c r="M17" s="339">
        <v>0</v>
      </c>
      <c r="N17" s="339">
        <v>6</v>
      </c>
      <c r="O17" s="339">
        <v>5</v>
      </c>
      <c r="P17" s="339">
        <v>3</v>
      </c>
      <c r="Q17" s="339">
        <v>4</v>
      </c>
      <c r="R17" s="339">
        <v>3</v>
      </c>
      <c r="S17" s="339">
        <v>1</v>
      </c>
      <c r="T17" s="339">
        <v>2</v>
      </c>
      <c r="U17" s="339">
        <v>6</v>
      </c>
      <c r="V17" s="339">
        <v>2</v>
      </c>
      <c r="W17" s="339">
        <v>7</v>
      </c>
      <c r="X17" s="339">
        <v>8</v>
      </c>
      <c r="Y17" s="339">
        <v>5</v>
      </c>
      <c r="Z17" s="339">
        <v>2</v>
      </c>
      <c r="AA17" s="339">
        <v>11</v>
      </c>
      <c r="AB17" s="6"/>
      <c r="AC17" s="282"/>
      <c r="AD17" s="282"/>
    </row>
    <row r="18" spans="1:30" s="11" customFormat="1" ht="37.5" customHeight="1">
      <c r="A18" s="278" t="s">
        <v>524</v>
      </c>
      <c r="B18" s="338">
        <v>4</v>
      </c>
      <c r="C18" s="339">
        <v>13</v>
      </c>
      <c r="D18" s="339">
        <v>1</v>
      </c>
      <c r="E18" s="339">
        <v>3</v>
      </c>
      <c r="F18" s="339">
        <v>4</v>
      </c>
      <c r="G18" s="339">
        <v>0</v>
      </c>
      <c r="H18" s="339">
        <v>1</v>
      </c>
      <c r="I18" s="339">
        <v>1</v>
      </c>
      <c r="J18" s="339">
        <v>0</v>
      </c>
      <c r="K18" s="339">
        <v>0</v>
      </c>
      <c r="L18" s="339">
        <v>0</v>
      </c>
      <c r="M18" s="339">
        <v>0</v>
      </c>
      <c r="N18" s="339">
        <v>1</v>
      </c>
      <c r="O18" s="339">
        <v>2</v>
      </c>
      <c r="P18" s="339">
        <v>0</v>
      </c>
      <c r="Q18" s="339">
        <v>1</v>
      </c>
      <c r="R18" s="339">
        <v>0</v>
      </c>
      <c r="S18" s="339">
        <v>1</v>
      </c>
      <c r="T18" s="339">
        <v>1</v>
      </c>
      <c r="U18" s="339">
        <v>3</v>
      </c>
      <c r="V18" s="339">
        <v>0</v>
      </c>
      <c r="W18" s="339">
        <v>2</v>
      </c>
      <c r="X18" s="339">
        <v>5</v>
      </c>
      <c r="Y18" s="339">
        <v>0</v>
      </c>
      <c r="Z18" s="339">
        <v>0</v>
      </c>
      <c r="AA18" s="339">
        <v>5</v>
      </c>
      <c r="AB18" s="6"/>
      <c r="AC18" s="282"/>
      <c r="AD18" s="282"/>
    </row>
    <row r="19" spans="1:30" s="11" customFormat="1" ht="37.5" customHeight="1">
      <c r="A19" s="278" t="s">
        <v>525</v>
      </c>
      <c r="B19" s="338">
        <v>6</v>
      </c>
      <c r="C19" s="339">
        <v>7</v>
      </c>
      <c r="D19" s="339">
        <v>1</v>
      </c>
      <c r="E19" s="339">
        <v>0</v>
      </c>
      <c r="F19" s="339">
        <v>0</v>
      </c>
      <c r="G19" s="339">
        <v>1</v>
      </c>
      <c r="H19" s="339">
        <v>0</v>
      </c>
      <c r="I19" s="339">
        <v>1</v>
      </c>
      <c r="J19" s="339">
        <v>2</v>
      </c>
      <c r="K19" s="339">
        <v>0</v>
      </c>
      <c r="L19" s="339">
        <v>0</v>
      </c>
      <c r="M19" s="339">
        <v>0</v>
      </c>
      <c r="N19" s="339">
        <v>0</v>
      </c>
      <c r="O19" s="339">
        <v>0</v>
      </c>
      <c r="P19" s="339">
        <v>2</v>
      </c>
      <c r="Q19" s="339">
        <v>0</v>
      </c>
      <c r="R19" s="339">
        <v>0</v>
      </c>
      <c r="S19" s="339">
        <v>0</v>
      </c>
      <c r="T19" s="339">
        <v>0</v>
      </c>
      <c r="U19" s="339">
        <v>1</v>
      </c>
      <c r="V19" s="339">
        <v>1</v>
      </c>
      <c r="W19" s="339">
        <v>1</v>
      </c>
      <c r="X19" s="339">
        <v>1</v>
      </c>
      <c r="Y19" s="339">
        <v>1</v>
      </c>
      <c r="Z19" s="339">
        <v>2</v>
      </c>
      <c r="AA19" s="339">
        <v>0</v>
      </c>
      <c r="AB19" s="6"/>
      <c r="AC19" s="282"/>
      <c r="AD19" s="282"/>
    </row>
    <row r="20" spans="1:30" s="11" customFormat="1" ht="37.5" customHeight="1">
      <c r="A20" s="278" t="s">
        <v>526</v>
      </c>
      <c r="B20" s="338">
        <v>5</v>
      </c>
      <c r="C20" s="339">
        <v>24</v>
      </c>
      <c r="D20" s="339">
        <v>1</v>
      </c>
      <c r="E20" s="339">
        <v>3</v>
      </c>
      <c r="F20" s="339">
        <v>1</v>
      </c>
      <c r="G20" s="339">
        <v>0</v>
      </c>
      <c r="H20" s="339">
        <v>0</v>
      </c>
      <c r="I20" s="339">
        <v>7</v>
      </c>
      <c r="J20" s="339">
        <v>4</v>
      </c>
      <c r="K20" s="339">
        <v>0</v>
      </c>
      <c r="L20" s="339">
        <v>0</v>
      </c>
      <c r="M20" s="339">
        <v>0</v>
      </c>
      <c r="N20" s="339">
        <v>2</v>
      </c>
      <c r="O20" s="339">
        <v>1</v>
      </c>
      <c r="P20" s="339">
        <v>5</v>
      </c>
      <c r="Q20" s="339">
        <v>3</v>
      </c>
      <c r="R20" s="339">
        <v>0</v>
      </c>
      <c r="S20" s="339">
        <v>1</v>
      </c>
      <c r="T20" s="339">
        <v>2</v>
      </c>
      <c r="U20" s="339">
        <v>6</v>
      </c>
      <c r="V20" s="339">
        <v>3</v>
      </c>
      <c r="W20" s="339">
        <v>5</v>
      </c>
      <c r="X20" s="339">
        <v>1</v>
      </c>
      <c r="Y20" s="339">
        <v>1</v>
      </c>
      <c r="Z20" s="339">
        <v>2</v>
      </c>
      <c r="AA20" s="339">
        <v>12</v>
      </c>
      <c r="AB20" s="6"/>
      <c r="AC20" s="282"/>
      <c r="AD20" s="282"/>
    </row>
    <row r="21" spans="1:30" s="11" customFormat="1" ht="37.5" customHeight="1">
      <c r="A21" s="278" t="s">
        <v>527</v>
      </c>
      <c r="B21" s="338">
        <v>6</v>
      </c>
      <c r="C21" s="339">
        <v>17</v>
      </c>
      <c r="D21" s="339">
        <v>1</v>
      </c>
      <c r="E21" s="339">
        <v>2</v>
      </c>
      <c r="F21" s="339">
        <v>1</v>
      </c>
      <c r="G21" s="339">
        <v>1</v>
      </c>
      <c r="H21" s="339">
        <v>0</v>
      </c>
      <c r="I21" s="339">
        <v>3</v>
      </c>
      <c r="J21" s="339">
        <v>4</v>
      </c>
      <c r="K21" s="339">
        <v>1</v>
      </c>
      <c r="L21" s="339">
        <v>0</v>
      </c>
      <c r="M21" s="339">
        <v>0</v>
      </c>
      <c r="N21" s="339">
        <v>1</v>
      </c>
      <c r="O21" s="339">
        <v>2</v>
      </c>
      <c r="P21" s="339">
        <v>1</v>
      </c>
      <c r="Q21" s="339">
        <v>1</v>
      </c>
      <c r="R21" s="339">
        <v>0</v>
      </c>
      <c r="S21" s="339">
        <v>0</v>
      </c>
      <c r="T21" s="339">
        <v>1</v>
      </c>
      <c r="U21" s="339">
        <v>2</v>
      </c>
      <c r="V21" s="339">
        <v>3</v>
      </c>
      <c r="W21" s="339">
        <v>5</v>
      </c>
      <c r="X21" s="339">
        <v>2</v>
      </c>
      <c r="Y21" s="339">
        <v>2</v>
      </c>
      <c r="Z21" s="339">
        <v>1</v>
      </c>
      <c r="AA21" s="339">
        <v>1</v>
      </c>
      <c r="AB21" s="6"/>
      <c r="AC21" s="282"/>
      <c r="AD21" s="282"/>
    </row>
    <row r="22" spans="1:30" s="11" customFormat="1" ht="37.5" customHeight="1">
      <c r="A22" s="278" t="s">
        <v>597</v>
      </c>
      <c r="B22" s="338">
        <v>6</v>
      </c>
      <c r="C22" s="339">
        <v>23</v>
      </c>
      <c r="D22" s="339">
        <v>3</v>
      </c>
      <c r="E22" s="339">
        <v>4</v>
      </c>
      <c r="F22" s="339">
        <v>5</v>
      </c>
      <c r="G22" s="339">
        <v>0</v>
      </c>
      <c r="H22" s="339">
        <v>0</v>
      </c>
      <c r="I22" s="339">
        <v>2</v>
      </c>
      <c r="J22" s="339">
        <v>0</v>
      </c>
      <c r="K22" s="339">
        <v>1</v>
      </c>
      <c r="L22" s="339">
        <v>0</v>
      </c>
      <c r="M22" s="339">
        <v>0</v>
      </c>
      <c r="N22" s="339">
        <v>5</v>
      </c>
      <c r="O22" s="339">
        <v>2</v>
      </c>
      <c r="P22" s="339">
        <v>1</v>
      </c>
      <c r="Q22" s="339">
        <v>3</v>
      </c>
      <c r="R22" s="339">
        <v>4</v>
      </c>
      <c r="S22" s="339">
        <v>0</v>
      </c>
      <c r="T22" s="339">
        <v>2</v>
      </c>
      <c r="U22" s="339">
        <v>2</v>
      </c>
      <c r="V22" s="339">
        <v>4</v>
      </c>
      <c r="W22" s="339">
        <v>4</v>
      </c>
      <c r="X22" s="339">
        <v>1</v>
      </c>
      <c r="Y22" s="339">
        <v>1</v>
      </c>
      <c r="Z22" s="339">
        <v>2</v>
      </c>
      <c r="AA22" s="339">
        <v>7</v>
      </c>
      <c r="AB22" s="6"/>
      <c r="AC22" s="282"/>
      <c r="AD22" s="282"/>
    </row>
    <row r="23" spans="1:30" s="11" customFormat="1" ht="37.5" customHeight="1">
      <c r="A23" s="278" t="s">
        <v>598</v>
      </c>
      <c r="B23" s="338">
        <v>6</v>
      </c>
      <c r="C23" s="339">
        <v>24</v>
      </c>
      <c r="D23" s="339">
        <v>5</v>
      </c>
      <c r="E23" s="339">
        <v>1</v>
      </c>
      <c r="F23" s="339">
        <v>5</v>
      </c>
      <c r="G23" s="339">
        <v>0</v>
      </c>
      <c r="H23" s="339">
        <v>1</v>
      </c>
      <c r="I23" s="339">
        <v>1</v>
      </c>
      <c r="J23" s="339">
        <v>2</v>
      </c>
      <c r="K23" s="339">
        <v>4</v>
      </c>
      <c r="L23" s="339">
        <v>0</v>
      </c>
      <c r="M23" s="339">
        <v>0</v>
      </c>
      <c r="N23" s="339">
        <v>3</v>
      </c>
      <c r="O23" s="339">
        <v>2</v>
      </c>
      <c r="P23" s="339">
        <v>0</v>
      </c>
      <c r="Q23" s="339">
        <v>2</v>
      </c>
      <c r="R23" s="339">
        <v>0</v>
      </c>
      <c r="S23" s="339">
        <v>2</v>
      </c>
      <c r="T23" s="339">
        <v>1</v>
      </c>
      <c r="U23" s="339">
        <v>4</v>
      </c>
      <c r="V23" s="339">
        <v>4</v>
      </c>
      <c r="W23" s="339">
        <v>3</v>
      </c>
      <c r="X23" s="339">
        <v>5</v>
      </c>
      <c r="Y23" s="339">
        <v>2</v>
      </c>
      <c r="Z23" s="339">
        <v>1</v>
      </c>
      <c r="AA23" s="339">
        <v>3</v>
      </c>
      <c r="AB23" s="6"/>
      <c r="AC23" s="282"/>
      <c r="AD23" s="282"/>
    </row>
    <row r="24" spans="1:30" s="11" customFormat="1" ht="37.5" customHeight="1">
      <c r="A24" s="278" t="s">
        <v>599</v>
      </c>
      <c r="B24" s="338">
        <v>6</v>
      </c>
      <c r="C24" s="339">
        <v>45</v>
      </c>
      <c r="D24" s="339">
        <v>4</v>
      </c>
      <c r="E24" s="339">
        <v>3</v>
      </c>
      <c r="F24" s="339">
        <v>6</v>
      </c>
      <c r="G24" s="339">
        <v>0</v>
      </c>
      <c r="H24" s="339">
        <v>0</v>
      </c>
      <c r="I24" s="339">
        <v>1</v>
      </c>
      <c r="J24" s="339">
        <v>8</v>
      </c>
      <c r="K24" s="339">
        <v>2</v>
      </c>
      <c r="L24" s="339">
        <v>2</v>
      </c>
      <c r="M24" s="339">
        <v>0</v>
      </c>
      <c r="N24" s="339">
        <v>5</v>
      </c>
      <c r="O24" s="339">
        <v>11</v>
      </c>
      <c r="P24" s="339">
        <v>3</v>
      </c>
      <c r="Q24" s="339">
        <v>30</v>
      </c>
      <c r="R24" s="339">
        <v>1</v>
      </c>
      <c r="S24" s="339">
        <v>0</v>
      </c>
      <c r="T24" s="339">
        <v>0</v>
      </c>
      <c r="U24" s="339">
        <v>3</v>
      </c>
      <c r="V24" s="339">
        <v>4</v>
      </c>
      <c r="W24" s="339">
        <v>1</v>
      </c>
      <c r="X24" s="339">
        <v>3</v>
      </c>
      <c r="Y24" s="339">
        <v>1</v>
      </c>
      <c r="Z24" s="339">
        <v>2</v>
      </c>
      <c r="AA24" s="339">
        <v>11</v>
      </c>
      <c r="AB24" s="6"/>
      <c r="AC24" s="282"/>
      <c r="AD24" s="282"/>
    </row>
    <row r="25" spans="1:30" s="11" customFormat="1" ht="37.5" customHeight="1">
      <c r="A25" s="277" t="s">
        <v>653</v>
      </c>
      <c r="B25" s="338">
        <v>8</v>
      </c>
      <c r="C25" s="339">
        <v>68</v>
      </c>
      <c r="D25" s="339">
        <v>6</v>
      </c>
      <c r="E25" s="339">
        <v>4</v>
      </c>
      <c r="F25" s="339">
        <v>6</v>
      </c>
      <c r="G25" s="339">
        <v>1</v>
      </c>
      <c r="H25" s="339">
        <v>0</v>
      </c>
      <c r="I25" s="339">
        <v>7</v>
      </c>
      <c r="J25" s="339">
        <v>10</v>
      </c>
      <c r="K25" s="339">
        <v>9</v>
      </c>
      <c r="L25" s="339">
        <v>0</v>
      </c>
      <c r="M25" s="339">
        <v>0</v>
      </c>
      <c r="N25" s="339">
        <v>6</v>
      </c>
      <c r="O25" s="339">
        <v>16</v>
      </c>
      <c r="P25" s="339">
        <v>3</v>
      </c>
      <c r="Q25" s="339">
        <v>3</v>
      </c>
      <c r="R25" s="339">
        <v>0</v>
      </c>
      <c r="S25" s="339">
        <v>2</v>
      </c>
      <c r="T25" s="339">
        <v>4</v>
      </c>
      <c r="U25" s="339">
        <v>7</v>
      </c>
      <c r="V25" s="339">
        <v>8</v>
      </c>
      <c r="W25" s="339">
        <v>11</v>
      </c>
      <c r="X25" s="339">
        <v>13</v>
      </c>
      <c r="Y25" s="339">
        <v>9</v>
      </c>
      <c r="Z25" s="339">
        <v>11</v>
      </c>
      <c r="AA25" s="339">
        <v>14</v>
      </c>
      <c r="AB25" s="6"/>
      <c r="AC25" s="282"/>
      <c r="AD25" s="282"/>
    </row>
    <row r="26" spans="1:30" s="11" customFormat="1" ht="37.5" customHeight="1">
      <c r="A26" s="278" t="s">
        <v>600</v>
      </c>
      <c r="B26" s="338">
        <v>5</v>
      </c>
      <c r="C26" s="339">
        <v>29</v>
      </c>
      <c r="D26" s="339">
        <v>3</v>
      </c>
      <c r="E26" s="339">
        <v>2</v>
      </c>
      <c r="F26" s="339">
        <v>9</v>
      </c>
      <c r="G26" s="339">
        <v>0</v>
      </c>
      <c r="H26" s="339">
        <v>0</v>
      </c>
      <c r="I26" s="339">
        <v>3</v>
      </c>
      <c r="J26" s="339">
        <v>1</v>
      </c>
      <c r="K26" s="339">
        <v>1</v>
      </c>
      <c r="L26" s="339">
        <v>0</v>
      </c>
      <c r="M26" s="339">
        <v>0</v>
      </c>
      <c r="N26" s="339">
        <v>4</v>
      </c>
      <c r="O26" s="339">
        <v>4</v>
      </c>
      <c r="P26" s="339">
        <v>2</v>
      </c>
      <c r="Q26" s="339">
        <v>2</v>
      </c>
      <c r="R26" s="339">
        <v>3</v>
      </c>
      <c r="S26" s="339">
        <v>0</v>
      </c>
      <c r="T26" s="339">
        <v>1</v>
      </c>
      <c r="U26" s="339">
        <v>2</v>
      </c>
      <c r="V26" s="339">
        <v>6</v>
      </c>
      <c r="W26" s="339">
        <v>5</v>
      </c>
      <c r="X26" s="339">
        <v>4</v>
      </c>
      <c r="Y26" s="339">
        <v>4</v>
      </c>
      <c r="Z26" s="339">
        <v>2</v>
      </c>
      <c r="AA26" s="339">
        <v>4</v>
      </c>
      <c r="AB26" s="6"/>
      <c r="AC26" s="282"/>
      <c r="AD26" s="282"/>
    </row>
    <row r="27" spans="1:30" s="11" customFormat="1" ht="37.5" customHeight="1">
      <c r="A27" s="278" t="s">
        <v>528</v>
      </c>
      <c r="B27" s="338">
        <v>5</v>
      </c>
      <c r="C27" s="339">
        <v>20</v>
      </c>
      <c r="D27" s="339">
        <v>0</v>
      </c>
      <c r="E27" s="339">
        <v>4</v>
      </c>
      <c r="F27" s="339">
        <v>8</v>
      </c>
      <c r="G27" s="339">
        <v>0</v>
      </c>
      <c r="H27" s="339">
        <v>0</v>
      </c>
      <c r="I27" s="339">
        <v>0</v>
      </c>
      <c r="J27" s="339">
        <v>2</v>
      </c>
      <c r="K27" s="339">
        <v>0</v>
      </c>
      <c r="L27" s="339">
        <v>0</v>
      </c>
      <c r="M27" s="339">
        <v>0</v>
      </c>
      <c r="N27" s="339">
        <v>4</v>
      </c>
      <c r="O27" s="339">
        <v>0</v>
      </c>
      <c r="P27" s="339">
        <v>2</v>
      </c>
      <c r="Q27" s="339">
        <v>2</v>
      </c>
      <c r="R27" s="339">
        <v>2</v>
      </c>
      <c r="S27" s="339">
        <v>2</v>
      </c>
      <c r="T27" s="339">
        <v>0</v>
      </c>
      <c r="U27" s="339">
        <v>2</v>
      </c>
      <c r="V27" s="339">
        <v>3</v>
      </c>
      <c r="W27" s="339">
        <v>2</v>
      </c>
      <c r="X27" s="339">
        <v>2</v>
      </c>
      <c r="Y27" s="339">
        <v>1</v>
      </c>
      <c r="Z27" s="339">
        <v>4</v>
      </c>
      <c r="AA27" s="339">
        <v>5</v>
      </c>
      <c r="AB27" s="6"/>
      <c r="AC27" s="282"/>
      <c r="AD27" s="282"/>
    </row>
    <row r="28" spans="1:28" s="11" customFormat="1" ht="6" customHeight="1" thickBot="1">
      <c r="A28" s="238"/>
      <c r="B28" s="421"/>
      <c r="C28" s="422"/>
      <c r="D28" s="422"/>
      <c r="E28" s="422"/>
      <c r="F28" s="422"/>
      <c r="G28" s="422"/>
      <c r="H28" s="422"/>
      <c r="I28" s="422"/>
      <c r="J28" s="422"/>
      <c r="K28" s="422"/>
      <c r="L28" s="422"/>
      <c r="M28" s="422"/>
      <c r="N28" s="422"/>
      <c r="O28" s="422"/>
      <c r="P28" s="422"/>
      <c r="Q28" s="422"/>
      <c r="R28" s="422"/>
      <c r="S28" s="422"/>
      <c r="T28" s="422"/>
      <c r="U28" s="422"/>
      <c r="V28" s="422"/>
      <c r="W28" s="422"/>
      <c r="X28" s="422"/>
      <c r="Y28" s="422"/>
      <c r="Z28" s="422"/>
      <c r="AA28" s="422"/>
      <c r="AB28" s="6"/>
    </row>
    <row r="29" spans="1:27" s="11" customFormat="1" ht="17.25" customHeight="1">
      <c r="A29" s="11" t="s">
        <v>615</v>
      </c>
      <c r="B29" s="51"/>
      <c r="C29" s="51"/>
      <c r="D29" s="51"/>
      <c r="E29" s="51"/>
      <c r="F29" s="51"/>
      <c r="G29" s="51"/>
      <c r="H29" s="51"/>
      <c r="I29" s="51"/>
      <c r="J29" s="51"/>
      <c r="K29" s="51"/>
      <c r="L29" s="51"/>
      <c r="M29" s="51"/>
      <c r="N29" s="51"/>
      <c r="O29" s="51"/>
      <c r="P29" s="51"/>
      <c r="Q29" s="51"/>
      <c r="R29" s="51"/>
      <c r="S29" s="51"/>
      <c r="T29" s="51"/>
      <c r="U29" s="51"/>
      <c r="V29" s="51"/>
      <c r="W29" s="51"/>
      <c r="X29" s="51"/>
      <c r="Y29" s="51"/>
      <c r="Z29" s="51"/>
      <c r="AA29" s="51"/>
    </row>
    <row r="30" spans="1:27" s="11" customFormat="1" ht="13.5">
      <c r="A30" s="340" t="s">
        <v>569</v>
      </c>
      <c r="B30" s="51"/>
      <c r="C30" s="51"/>
      <c r="D30" s="51"/>
      <c r="E30" s="51"/>
      <c r="F30" s="51"/>
      <c r="G30" s="51"/>
      <c r="H30" s="51"/>
      <c r="I30" s="51"/>
      <c r="J30" s="51"/>
      <c r="K30" s="51"/>
      <c r="L30" s="51"/>
      <c r="M30" s="51"/>
      <c r="N30" s="51"/>
      <c r="O30" s="51"/>
      <c r="P30" s="51"/>
      <c r="Q30" s="51"/>
      <c r="R30" s="51"/>
      <c r="S30" s="51"/>
      <c r="T30" s="51"/>
      <c r="U30" s="51"/>
      <c r="V30" s="51"/>
      <c r="W30" s="51"/>
      <c r="X30" s="51"/>
      <c r="Y30" s="51"/>
      <c r="Z30" s="51"/>
      <c r="AA30" s="51"/>
    </row>
    <row r="31" spans="1:27" s="11" customFormat="1" ht="13.5">
      <c r="A31" s="17"/>
      <c r="B31" s="51"/>
      <c r="C31" s="51"/>
      <c r="D31" s="51"/>
      <c r="E31" s="51"/>
      <c r="F31" s="51"/>
      <c r="G31" s="51"/>
      <c r="H31" s="51"/>
      <c r="I31" s="51"/>
      <c r="J31" s="51"/>
      <c r="K31" s="51"/>
      <c r="L31" s="51"/>
      <c r="M31" s="51"/>
      <c r="N31" s="51"/>
      <c r="O31" s="51"/>
      <c r="P31" s="51"/>
      <c r="Q31" s="51"/>
      <c r="R31" s="51"/>
      <c r="S31" s="51"/>
      <c r="T31" s="51"/>
      <c r="U31" s="51"/>
      <c r="V31" s="51"/>
      <c r="W31" s="51"/>
      <c r="X31" s="51"/>
      <c r="Y31" s="51"/>
      <c r="Z31" s="51"/>
      <c r="AA31" s="51"/>
    </row>
    <row r="32" spans="1:27" s="11" customFormat="1" ht="13.5">
      <c r="A32" s="17"/>
      <c r="B32" s="51"/>
      <c r="C32" s="51"/>
      <c r="D32" s="51"/>
      <c r="E32" s="51"/>
      <c r="F32" s="51"/>
      <c r="G32" s="51"/>
      <c r="H32" s="51"/>
      <c r="I32" s="51"/>
      <c r="J32" s="51"/>
      <c r="K32" s="51"/>
      <c r="L32" s="51"/>
      <c r="M32" s="51"/>
      <c r="N32" s="51"/>
      <c r="O32" s="51"/>
      <c r="P32" s="51"/>
      <c r="Q32" s="51"/>
      <c r="R32" s="51"/>
      <c r="S32" s="51"/>
      <c r="T32" s="51"/>
      <c r="U32" s="51"/>
      <c r="V32" s="51"/>
      <c r="W32" s="51"/>
      <c r="X32" s="51"/>
      <c r="Y32" s="51"/>
      <c r="Z32" s="51"/>
      <c r="AA32" s="51"/>
    </row>
    <row r="33" spans="1:27" s="11" customFormat="1" ht="13.5">
      <c r="A33" s="17"/>
      <c r="B33" s="51"/>
      <c r="C33" s="51"/>
      <c r="D33" s="51"/>
      <c r="E33" s="51"/>
      <c r="F33" s="51"/>
      <c r="G33" s="51"/>
      <c r="H33" s="51"/>
      <c r="I33" s="51"/>
      <c r="J33" s="51"/>
      <c r="K33" s="51"/>
      <c r="L33" s="51"/>
      <c r="M33" s="51"/>
      <c r="N33" s="51"/>
      <c r="O33" s="51"/>
      <c r="P33" s="51"/>
      <c r="Q33" s="51"/>
      <c r="R33" s="51"/>
      <c r="S33" s="51"/>
      <c r="T33" s="51"/>
      <c r="U33" s="51"/>
      <c r="V33" s="51"/>
      <c r="W33" s="51"/>
      <c r="X33" s="51"/>
      <c r="Y33" s="51"/>
      <c r="Z33" s="51"/>
      <c r="AA33" s="51"/>
    </row>
    <row r="34" spans="1:27" s="11" customFormat="1" ht="13.5">
      <c r="A34" s="17"/>
      <c r="B34" s="51"/>
      <c r="C34" s="51"/>
      <c r="D34" s="51"/>
      <c r="E34" s="51"/>
      <c r="F34" s="51"/>
      <c r="G34" s="51"/>
      <c r="H34" s="51"/>
      <c r="I34" s="51"/>
      <c r="J34" s="51"/>
      <c r="K34" s="51"/>
      <c r="L34" s="51"/>
      <c r="M34" s="51"/>
      <c r="N34" s="51"/>
      <c r="O34" s="51"/>
      <c r="P34" s="51"/>
      <c r="Q34" s="51"/>
      <c r="R34" s="51"/>
      <c r="S34" s="51"/>
      <c r="T34" s="51"/>
      <c r="U34" s="51"/>
      <c r="V34" s="51"/>
      <c r="W34" s="51"/>
      <c r="X34" s="51"/>
      <c r="Y34" s="51"/>
      <c r="Z34" s="51"/>
      <c r="AA34" s="51"/>
    </row>
    <row r="35" spans="1:27" s="11" customFormat="1" ht="13.5">
      <c r="A35" s="17"/>
      <c r="B35" s="51"/>
      <c r="C35" s="51"/>
      <c r="D35" s="51"/>
      <c r="E35" s="51"/>
      <c r="F35" s="51"/>
      <c r="G35" s="51"/>
      <c r="H35" s="51"/>
      <c r="I35" s="51"/>
      <c r="J35" s="51"/>
      <c r="K35" s="51"/>
      <c r="L35" s="51"/>
      <c r="M35" s="51"/>
      <c r="N35" s="51"/>
      <c r="O35" s="51"/>
      <c r="P35" s="51"/>
      <c r="Q35" s="51"/>
      <c r="R35" s="51"/>
      <c r="S35" s="51"/>
      <c r="T35" s="51"/>
      <c r="U35" s="51"/>
      <c r="V35" s="51"/>
      <c r="W35" s="51"/>
      <c r="X35" s="51"/>
      <c r="Y35" s="51"/>
      <c r="Z35" s="51"/>
      <c r="AA35" s="51"/>
    </row>
    <row r="36" spans="1:27" s="11" customFormat="1" ht="13.5">
      <c r="A36" s="17"/>
      <c r="B36" s="51"/>
      <c r="C36" s="51"/>
      <c r="D36" s="51"/>
      <c r="E36" s="51"/>
      <c r="F36" s="51"/>
      <c r="G36" s="51"/>
      <c r="H36" s="51"/>
      <c r="I36" s="51"/>
      <c r="J36" s="51"/>
      <c r="K36" s="51"/>
      <c r="L36" s="51"/>
      <c r="M36" s="51"/>
      <c r="N36" s="51"/>
      <c r="O36" s="51"/>
      <c r="P36" s="51"/>
      <c r="Q36" s="51"/>
      <c r="R36" s="51"/>
      <c r="S36" s="51"/>
      <c r="T36" s="51"/>
      <c r="U36" s="51"/>
      <c r="V36" s="51"/>
      <c r="W36" s="51"/>
      <c r="X36" s="51"/>
      <c r="Y36" s="51"/>
      <c r="Z36" s="51"/>
      <c r="AA36" s="51"/>
    </row>
    <row r="37" spans="1:27" s="11" customFormat="1" ht="13.5">
      <c r="A37" s="17"/>
      <c r="B37" s="51"/>
      <c r="C37" s="51"/>
      <c r="D37" s="51"/>
      <c r="E37" s="51"/>
      <c r="F37" s="51"/>
      <c r="G37" s="51"/>
      <c r="H37" s="51"/>
      <c r="I37" s="51"/>
      <c r="J37" s="51"/>
      <c r="K37" s="51"/>
      <c r="L37" s="51"/>
      <c r="M37" s="51"/>
      <c r="N37" s="51"/>
      <c r="O37" s="51"/>
      <c r="P37" s="51"/>
      <c r="Q37" s="51"/>
      <c r="R37" s="51"/>
      <c r="S37" s="51"/>
      <c r="T37" s="51"/>
      <c r="U37" s="51"/>
      <c r="V37" s="51"/>
      <c r="W37" s="51"/>
      <c r="X37" s="51"/>
      <c r="Y37" s="51"/>
      <c r="Z37" s="51"/>
      <c r="AA37" s="51"/>
    </row>
    <row r="38" spans="1:28" s="11" customFormat="1" ht="13.5">
      <c r="A38" s="17"/>
      <c r="B38" s="51"/>
      <c r="C38" s="51"/>
      <c r="D38" s="51"/>
      <c r="E38" s="51"/>
      <c r="F38" s="51"/>
      <c r="G38" s="51"/>
      <c r="H38" s="51"/>
      <c r="I38" s="51"/>
      <c r="J38" s="51"/>
      <c r="K38" s="51"/>
      <c r="L38" s="51"/>
      <c r="M38" s="51"/>
      <c r="N38" s="51"/>
      <c r="O38" s="51"/>
      <c r="P38" s="51"/>
      <c r="Q38" s="51"/>
      <c r="R38" s="51"/>
      <c r="S38" s="51"/>
      <c r="T38" s="51"/>
      <c r="U38" s="51"/>
      <c r="V38" s="51"/>
      <c r="W38" s="51"/>
      <c r="X38" s="51"/>
      <c r="Y38" s="51"/>
      <c r="Z38" s="51"/>
      <c r="AA38" s="51"/>
      <c r="AB38" s="51"/>
    </row>
  </sheetData>
  <sheetProtection/>
  <mergeCells count="22">
    <mergeCell ref="A1:AA1"/>
    <mergeCell ref="X2:AA2"/>
    <mergeCell ref="A3:A8"/>
    <mergeCell ref="D3:P4"/>
    <mergeCell ref="Q3:Z4"/>
    <mergeCell ref="B4:B8"/>
    <mergeCell ref="C4:C8"/>
    <mergeCell ref="AA4:AA8"/>
    <mergeCell ref="D6:D8"/>
    <mergeCell ref="E6:E8"/>
    <mergeCell ref="F6:F8"/>
    <mergeCell ref="G6:G8"/>
    <mergeCell ref="H6:H8"/>
    <mergeCell ref="I6:I8"/>
    <mergeCell ref="J6:J8"/>
    <mergeCell ref="K6:K8"/>
    <mergeCell ref="L6:L8"/>
    <mergeCell ref="M6:M8"/>
    <mergeCell ref="N6:N8"/>
    <mergeCell ref="O6:O8"/>
    <mergeCell ref="P6:P8"/>
    <mergeCell ref="Z6:Z8"/>
  </mergeCells>
  <printOptions/>
  <pageMargins left="0.7874015748031497" right="0.7874015748031497" top="0.984251968503937" bottom="0.984251968503937" header="0.5118110236220472" footer="0.5118110236220472"/>
  <pageSetup fitToHeight="1" fitToWidth="1" horizontalDpi="600" verticalDpi="600" orientation="portrait" paperSize="9" scale="79" r:id="rId1"/>
</worksheet>
</file>

<file path=xl/worksheets/sheet14.xml><?xml version="1.0" encoding="utf-8"?>
<worksheet xmlns="http://schemas.openxmlformats.org/spreadsheetml/2006/main" xmlns:r="http://schemas.openxmlformats.org/officeDocument/2006/relationships">
  <dimension ref="A1:Y15"/>
  <sheetViews>
    <sheetView showGridLines="0" zoomScalePageLayoutView="0" workbookViewId="0" topLeftCell="A1">
      <selection activeCell="A1" sqref="A1:O1"/>
    </sheetView>
  </sheetViews>
  <sheetFormatPr defaultColWidth="9.00390625" defaultRowHeight="13.5"/>
  <cols>
    <col min="1" max="1" width="12.625" style="36" customWidth="1"/>
    <col min="2" max="17" width="6.375" style="4" customWidth="1"/>
    <col min="18" max="16384" width="9.00390625" style="4" customWidth="1"/>
  </cols>
  <sheetData>
    <row r="1" spans="1:16" s="73" customFormat="1" ht="21">
      <c r="A1" s="609" t="s">
        <v>372</v>
      </c>
      <c r="B1" s="609"/>
      <c r="C1" s="609"/>
      <c r="D1" s="609"/>
      <c r="E1" s="609"/>
      <c r="F1" s="609"/>
      <c r="G1" s="609"/>
      <c r="H1" s="609"/>
      <c r="I1" s="609"/>
      <c r="J1" s="609"/>
      <c r="K1" s="609"/>
      <c r="L1" s="609"/>
      <c r="M1" s="609"/>
      <c r="N1" s="609"/>
      <c r="O1" s="609"/>
      <c r="P1" s="122"/>
    </row>
    <row r="2" spans="1:16" s="30" customFormat="1" ht="19.5" customHeight="1" thickBot="1">
      <c r="A2" s="123"/>
      <c r="B2" s="408"/>
      <c r="C2" s="408"/>
      <c r="D2" s="408"/>
      <c r="E2" s="408"/>
      <c r="F2" s="408"/>
      <c r="G2" s="408"/>
      <c r="H2" s="408"/>
      <c r="I2" s="408"/>
      <c r="J2" s="408"/>
      <c r="K2" s="408"/>
      <c r="L2" s="408"/>
      <c r="M2" s="408"/>
      <c r="N2" s="604" t="s">
        <v>205</v>
      </c>
      <c r="O2" s="604"/>
      <c r="P2" s="124"/>
    </row>
    <row r="3" spans="1:16" s="127" customFormat="1" ht="42" customHeight="1">
      <c r="A3" s="125" t="s">
        <v>455</v>
      </c>
      <c r="B3" s="386" t="s">
        <v>362</v>
      </c>
      <c r="C3" s="386" t="s">
        <v>363</v>
      </c>
      <c r="D3" s="386" t="s">
        <v>364</v>
      </c>
      <c r="E3" s="386" t="s">
        <v>371</v>
      </c>
      <c r="F3" s="488" t="s">
        <v>689</v>
      </c>
      <c r="G3" s="386" t="s">
        <v>157</v>
      </c>
      <c r="H3" s="386" t="s">
        <v>158</v>
      </c>
      <c r="I3" s="386" t="s">
        <v>365</v>
      </c>
      <c r="J3" s="386" t="s">
        <v>366</v>
      </c>
      <c r="K3" s="386" t="s">
        <v>367</v>
      </c>
      <c r="L3" s="386" t="s">
        <v>370</v>
      </c>
      <c r="M3" s="386" t="s">
        <v>368</v>
      </c>
      <c r="N3" s="386" t="s">
        <v>369</v>
      </c>
      <c r="O3" s="385" t="s">
        <v>161</v>
      </c>
      <c r="P3" s="126"/>
    </row>
    <row r="4" spans="1:16" s="11" customFormat="1" ht="6" customHeight="1">
      <c r="A4" s="128"/>
      <c r="B4" s="299"/>
      <c r="C4" s="299"/>
      <c r="D4" s="299"/>
      <c r="E4" s="299"/>
      <c r="F4" s="299"/>
      <c r="G4" s="409"/>
      <c r="H4" s="409"/>
      <c r="I4" s="409"/>
      <c r="J4" s="409"/>
      <c r="K4" s="409"/>
      <c r="L4" s="409"/>
      <c r="M4" s="299"/>
      <c r="N4" s="409"/>
      <c r="O4" s="129"/>
      <c r="P4" s="130"/>
    </row>
    <row r="5" spans="1:25" s="11" customFormat="1" ht="39.75" customHeight="1">
      <c r="A5" s="131" t="s">
        <v>670</v>
      </c>
      <c r="B5" s="361">
        <f>SUM(C5:O5)</f>
        <v>4386</v>
      </c>
      <c r="C5" s="361">
        <v>222</v>
      </c>
      <c r="D5" s="361">
        <v>107</v>
      </c>
      <c r="E5" s="361">
        <v>65</v>
      </c>
      <c r="F5" s="361">
        <v>0</v>
      </c>
      <c r="G5" s="361">
        <v>0</v>
      </c>
      <c r="H5" s="361">
        <v>675</v>
      </c>
      <c r="I5" s="361">
        <v>195</v>
      </c>
      <c r="J5" s="361">
        <v>807</v>
      </c>
      <c r="K5" s="361">
        <v>1206</v>
      </c>
      <c r="L5" s="361">
        <v>15</v>
      </c>
      <c r="M5" s="361">
        <v>1071</v>
      </c>
      <c r="N5" s="361">
        <v>23</v>
      </c>
      <c r="O5" s="410">
        <v>0</v>
      </c>
      <c r="P5" s="129"/>
      <c r="Q5" s="6"/>
      <c r="R5" s="6"/>
      <c r="S5" s="6"/>
      <c r="T5" s="6"/>
      <c r="U5" s="6"/>
      <c r="V5" s="6"/>
      <c r="W5" s="6"/>
      <c r="X5" s="6"/>
      <c r="Y5" s="6"/>
    </row>
    <row r="6" spans="1:25" s="11" customFormat="1" ht="39.75" customHeight="1">
      <c r="A6" s="131">
        <v>25</v>
      </c>
      <c r="B6" s="361">
        <v>3846</v>
      </c>
      <c r="C6" s="361">
        <v>119</v>
      </c>
      <c r="D6" s="361">
        <v>174</v>
      </c>
      <c r="E6" s="361">
        <v>81</v>
      </c>
      <c r="F6" s="361">
        <v>0</v>
      </c>
      <c r="G6" s="361">
        <v>2</v>
      </c>
      <c r="H6" s="361">
        <v>403</v>
      </c>
      <c r="I6" s="361">
        <v>175</v>
      </c>
      <c r="J6" s="361">
        <v>754</v>
      </c>
      <c r="K6" s="361">
        <v>1176</v>
      </c>
      <c r="L6" s="361">
        <v>16</v>
      </c>
      <c r="M6" s="361">
        <v>922</v>
      </c>
      <c r="N6" s="361">
        <v>24</v>
      </c>
      <c r="O6" s="410">
        <v>0</v>
      </c>
      <c r="P6" s="129"/>
      <c r="Q6" s="6"/>
      <c r="R6" s="6"/>
      <c r="S6" s="6"/>
      <c r="T6" s="6"/>
      <c r="U6" s="6"/>
      <c r="V6" s="6"/>
      <c r="W6" s="6"/>
      <c r="X6" s="6"/>
      <c r="Y6" s="6"/>
    </row>
    <row r="7" spans="1:25" s="2" customFormat="1" ht="39.75" customHeight="1">
      <c r="A7" s="131">
        <v>26</v>
      </c>
      <c r="B7" s="361">
        <f>SUM(C7:O7)</f>
        <v>3496</v>
      </c>
      <c r="C7" s="361">
        <v>75</v>
      </c>
      <c r="D7" s="361">
        <v>280</v>
      </c>
      <c r="E7" s="361">
        <v>58</v>
      </c>
      <c r="F7" s="361">
        <v>0</v>
      </c>
      <c r="G7" s="361">
        <v>0</v>
      </c>
      <c r="H7" s="361">
        <v>173</v>
      </c>
      <c r="I7" s="361">
        <v>192</v>
      </c>
      <c r="J7" s="361">
        <v>900</v>
      </c>
      <c r="K7" s="361">
        <v>1092</v>
      </c>
      <c r="L7" s="361">
        <v>17</v>
      </c>
      <c r="M7" s="361">
        <v>686</v>
      </c>
      <c r="N7" s="361">
        <v>23</v>
      </c>
      <c r="O7" s="410">
        <v>0</v>
      </c>
      <c r="P7" s="181"/>
      <c r="Q7" s="5"/>
      <c r="R7" s="5"/>
      <c r="S7" s="5"/>
      <c r="T7" s="5"/>
      <c r="U7" s="5"/>
      <c r="V7" s="5"/>
      <c r="W7" s="5"/>
      <c r="X7" s="5"/>
      <c r="Y7" s="5"/>
    </row>
    <row r="8" spans="1:25" s="11" customFormat="1" ht="39.75" customHeight="1">
      <c r="A8" s="131">
        <v>27</v>
      </c>
      <c r="B8" s="361">
        <f>SUM(C8:O8)</f>
        <v>3645</v>
      </c>
      <c r="C8" s="361">
        <v>30</v>
      </c>
      <c r="D8" s="361">
        <v>145</v>
      </c>
      <c r="E8" s="361">
        <v>82</v>
      </c>
      <c r="F8" s="361">
        <v>0</v>
      </c>
      <c r="G8" s="361">
        <v>0</v>
      </c>
      <c r="H8" s="361">
        <v>307</v>
      </c>
      <c r="I8" s="361">
        <v>221</v>
      </c>
      <c r="J8" s="361">
        <v>910</v>
      </c>
      <c r="K8" s="361">
        <v>985</v>
      </c>
      <c r="L8" s="361">
        <v>16</v>
      </c>
      <c r="M8" s="361">
        <v>926</v>
      </c>
      <c r="N8" s="361">
        <v>23</v>
      </c>
      <c r="O8" s="410">
        <v>0</v>
      </c>
      <c r="P8" s="129"/>
      <c r="Q8" s="6"/>
      <c r="R8" s="6"/>
      <c r="S8" s="6"/>
      <c r="T8" s="6"/>
      <c r="U8" s="6"/>
      <c r="V8" s="6"/>
      <c r="W8" s="6"/>
      <c r="X8" s="6"/>
      <c r="Y8" s="6"/>
    </row>
    <row r="9" spans="1:25" s="2" customFormat="1" ht="39.75" customHeight="1">
      <c r="A9" s="180">
        <v>28</v>
      </c>
      <c r="B9" s="411">
        <f>SUM(C9:O9)</f>
        <v>3955</v>
      </c>
      <c r="C9" s="411" t="s">
        <v>299</v>
      </c>
      <c r="D9" s="411">
        <v>309</v>
      </c>
      <c r="E9" s="411">
        <v>18</v>
      </c>
      <c r="F9" s="411">
        <v>63</v>
      </c>
      <c r="G9" s="411" t="s">
        <v>299</v>
      </c>
      <c r="H9" s="411">
        <v>377</v>
      </c>
      <c r="I9" s="411">
        <v>276</v>
      </c>
      <c r="J9" s="411">
        <v>895</v>
      </c>
      <c r="K9" s="411">
        <v>1000</v>
      </c>
      <c r="L9" s="411">
        <v>15</v>
      </c>
      <c r="M9" s="411">
        <v>979</v>
      </c>
      <c r="N9" s="411">
        <v>23</v>
      </c>
      <c r="O9" s="461">
        <v>0</v>
      </c>
      <c r="P9" s="181"/>
      <c r="Q9" s="5"/>
      <c r="R9" s="5"/>
      <c r="S9" s="5"/>
      <c r="T9" s="5"/>
      <c r="U9" s="5"/>
      <c r="V9" s="5"/>
      <c r="W9" s="5"/>
      <c r="X9" s="5"/>
      <c r="Y9" s="5"/>
    </row>
    <row r="10" spans="1:16" s="11" customFormat="1" ht="6" customHeight="1" thickBot="1">
      <c r="A10" s="132"/>
      <c r="B10" s="412"/>
      <c r="C10" s="412"/>
      <c r="D10" s="412"/>
      <c r="E10" s="412"/>
      <c r="F10" s="412"/>
      <c r="G10" s="413"/>
      <c r="H10" s="413"/>
      <c r="I10" s="413"/>
      <c r="J10" s="413"/>
      <c r="K10" s="413"/>
      <c r="L10" s="413"/>
      <c r="M10" s="412"/>
      <c r="N10" s="413"/>
      <c r="O10" s="133"/>
      <c r="P10" s="130"/>
    </row>
    <row r="11" spans="1:16" s="30" customFormat="1" ht="19.5" customHeight="1">
      <c r="A11" s="106" t="s">
        <v>506</v>
      </c>
      <c r="B11" s="357"/>
      <c r="C11" s="357"/>
      <c r="D11" s="357"/>
      <c r="E11" s="357"/>
      <c r="F11" s="357"/>
      <c r="G11" s="357"/>
      <c r="H11" s="357"/>
      <c r="I11" s="357"/>
      <c r="J11" s="357"/>
      <c r="K11" s="357"/>
      <c r="L11" s="357"/>
      <c r="M11" s="357"/>
      <c r="N11" s="414"/>
      <c r="O11" s="106"/>
      <c r="P11" s="124"/>
    </row>
    <row r="12" spans="1:16" s="11" customFormat="1" ht="19.5" customHeight="1">
      <c r="A12" s="124"/>
      <c r="B12" s="351"/>
      <c r="C12" s="351"/>
      <c r="D12" s="351"/>
      <c r="E12" s="351"/>
      <c r="F12" s="351"/>
      <c r="G12" s="351"/>
      <c r="H12" s="351"/>
      <c r="I12" s="351"/>
      <c r="J12" s="351"/>
      <c r="K12" s="351"/>
      <c r="L12" s="351"/>
      <c r="M12" s="351"/>
      <c r="N12" s="415"/>
      <c r="O12" s="129"/>
      <c r="P12" s="130"/>
    </row>
    <row r="13" spans="1:15" s="11" customFormat="1" ht="13.5">
      <c r="A13" s="17"/>
      <c r="O13" s="6"/>
    </row>
    <row r="14" spans="1:15" s="11" customFormat="1" ht="13.5">
      <c r="A14" s="17"/>
      <c r="O14" s="6"/>
    </row>
    <row r="15" ht="13.5">
      <c r="O15" s="61"/>
    </row>
  </sheetData>
  <sheetProtection/>
  <mergeCells count="2">
    <mergeCell ref="A1:O1"/>
    <mergeCell ref="N2:O2"/>
  </mergeCells>
  <printOptions/>
  <pageMargins left="0.7874015748031497" right="0.7874015748031497" top="0.984251968503937" bottom="0.984251968503937" header="0.5118110236220472" footer="0.5118110236220472"/>
  <pageSetup horizontalDpi="600" verticalDpi="600" orientation="portrait" paperSize="9" scale="80" r:id="rId1"/>
  <colBreaks count="1" manualBreakCount="1">
    <brk id="15" max="13" man="1"/>
  </colBreaks>
</worksheet>
</file>

<file path=xl/worksheets/sheet15.xml><?xml version="1.0" encoding="utf-8"?>
<worksheet xmlns="http://schemas.openxmlformats.org/spreadsheetml/2006/main" xmlns:r="http://schemas.openxmlformats.org/officeDocument/2006/relationships">
  <dimension ref="A1:K56"/>
  <sheetViews>
    <sheetView showGridLines="0" zoomScalePageLayoutView="0" workbookViewId="0" topLeftCell="A4">
      <selection activeCell="I9" sqref="I9"/>
    </sheetView>
  </sheetViews>
  <sheetFormatPr defaultColWidth="9.00390625" defaultRowHeight="13.5"/>
  <cols>
    <col min="1" max="1" width="3.625" style="4" customWidth="1"/>
    <col min="2" max="2" width="0.5" style="4" customWidth="1"/>
    <col min="3" max="3" width="12.75390625" style="4" customWidth="1"/>
    <col min="4" max="4" width="18.625" style="4" customWidth="1"/>
    <col min="5" max="5" width="0.5" style="4" customWidth="1"/>
    <col min="6" max="9" width="12.125" style="11" customWidth="1"/>
    <col min="10" max="10" width="12.125" style="2" customWidth="1"/>
    <col min="11" max="21" width="9.00390625" style="4" customWidth="1"/>
    <col min="22" max="22" width="9.25390625" style="4" customWidth="1"/>
    <col min="23" max="16384" width="9.00390625" style="4" customWidth="1"/>
  </cols>
  <sheetData>
    <row r="1" spans="1:11" s="111" customFormat="1" ht="19.5" customHeight="1">
      <c r="A1" s="609" t="s">
        <v>5</v>
      </c>
      <c r="B1" s="609"/>
      <c r="C1" s="609"/>
      <c r="D1" s="609"/>
      <c r="E1" s="609"/>
      <c r="F1" s="609"/>
      <c r="G1" s="609"/>
      <c r="H1" s="609"/>
      <c r="I1" s="609"/>
      <c r="J1" s="200"/>
      <c r="K1" s="3"/>
    </row>
    <row r="2" spans="1:11" ht="9" customHeight="1" thickBot="1">
      <c r="A2" s="62"/>
      <c r="B2" s="62"/>
      <c r="C2" s="112"/>
      <c r="D2" s="113"/>
      <c r="E2" s="113"/>
      <c r="F2" s="12"/>
      <c r="G2" s="12"/>
      <c r="H2" s="114"/>
      <c r="I2" s="12"/>
      <c r="J2" s="114"/>
      <c r="K2" s="2"/>
    </row>
    <row r="3" spans="1:11" s="11" customFormat="1" ht="24" customHeight="1">
      <c r="A3" s="622" t="s">
        <v>360</v>
      </c>
      <c r="B3" s="622"/>
      <c r="C3" s="622"/>
      <c r="D3" s="622"/>
      <c r="E3" s="116"/>
      <c r="F3" s="341" t="s">
        <v>543</v>
      </c>
      <c r="G3" s="341" t="s">
        <v>581</v>
      </c>
      <c r="H3" s="341" t="s">
        <v>631</v>
      </c>
      <c r="I3" s="341" t="s">
        <v>654</v>
      </c>
      <c r="J3" s="342" t="s">
        <v>671</v>
      </c>
      <c r="K3" s="6"/>
    </row>
    <row r="4" spans="1:11" s="11" customFormat="1" ht="24" customHeight="1">
      <c r="A4" s="623" t="s">
        <v>8</v>
      </c>
      <c r="B4" s="623"/>
      <c r="C4" s="623"/>
      <c r="D4" s="623"/>
      <c r="E4" s="624"/>
      <c r="F4" s="343">
        <f>F5+F40+F44</f>
        <v>14080</v>
      </c>
      <c r="G4" s="343">
        <f>G5+G40+G44</f>
        <v>14077</v>
      </c>
      <c r="H4" s="343">
        <f>H5+H40+H44</f>
        <v>13946</v>
      </c>
      <c r="I4" s="343">
        <f>I5+I40+I44</f>
        <v>13859</v>
      </c>
      <c r="J4" s="344">
        <f>J5+J40+J44</f>
        <v>13821</v>
      </c>
      <c r="K4" s="6"/>
    </row>
    <row r="5" spans="1:11" s="11" customFormat="1" ht="24" customHeight="1">
      <c r="A5" s="619" t="s">
        <v>359</v>
      </c>
      <c r="B5" s="117"/>
      <c r="C5" s="613" t="s">
        <v>164</v>
      </c>
      <c r="D5" s="613"/>
      <c r="E5" s="118"/>
      <c r="F5" s="343">
        <f>SUM(F6:F39)</f>
        <v>9154</v>
      </c>
      <c r="G5" s="343">
        <f>SUM(G6:G39)</f>
        <v>9100</v>
      </c>
      <c r="H5" s="343">
        <f>SUM(H6:H39)</f>
        <v>9019</v>
      </c>
      <c r="I5" s="343">
        <f>SUM(I6:I39)</f>
        <v>8902</v>
      </c>
      <c r="J5" s="344">
        <f>SUM(J6:J39)</f>
        <v>8912</v>
      </c>
      <c r="K5" s="6"/>
    </row>
    <row r="6" spans="1:11" s="11" customFormat="1" ht="24" customHeight="1">
      <c r="A6" s="620"/>
      <c r="B6" s="119"/>
      <c r="C6" s="615" t="s">
        <v>9</v>
      </c>
      <c r="D6" s="615"/>
      <c r="E6" s="63"/>
      <c r="F6" s="343">
        <v>5620</v>
      </c>
      <c r="G6" s="343">
        <v>5539</v>
      </c>
      <c r="H6" s="343">
        <v>5521</v>
      </c>
      <c r="I6" s="343">
        <v>5484</v>
      </c>
      <c r="J6" s="344">
        <v>5474</v>
      </c>
      <c r="K6" s="6"/>
    </row>
    <row r="7" spans="1:11" s="11" customFormat="1" ht="24" customHeight="1">
      <c r="A7" s="620"/>
      <c r="B7" s="119"/>
      <c r="C7" s="615" t="s">
        <v>10</v>
      </c>
      <c r="D7" s="615"/>
      <c r="E7" s="63"/>
      <c r="F7" s="343">
        <v>558</v>
      </c>
      <c r="G7" s="343">
        <v>580</v>
      </c>
      <c r="H7" s="343">
        <v>599</v>
      </c>
      <c r="I7" s="343">
        <v>597</v>
      </c>
      <c r="J7" s="344">
        <v>618</v>
      </c>
      <c r="K7" s="6"/>
    </row>
    <row r="8" spans="1:11" s="11" customFormat="1" ht="24" customHeight="1">
      <c r="A8" s="620"/>
      <c r="B8" s="119"/>
      <c r="C8" s="615" t="s">
        <v>11</v>
      </c>
      <c r="D8" s="615"/>
      <c r="E8" s="63"/>
      <c r="F8" s="345" t="s">
        <v>487</v>
      </c>
      <c r="G8" s="345" t="s">
        <v>584</v>
      </c>
      <c r="H8" s="345" t="s">
        <v>584</v>
      </c>
      <c r="I8" s="345" t="s">
        <v>299</v>
      </c>
      <c r="J8" s="462"/>
      <c r="K8" s="6"/>
    </row>
    <row r="9" spans="1:11" s="11" customFormat="1" ht="24" customHeight="1">
      <c r="A9" s="620"/>
      <c r="B9" s="119"/>
      <c r="C9" s="615" t="s">
        <v>12</v>
      </c>
      <c r="D9" s="615"/>
      <c r="E9" s="63"/>
      <c r="F9" s="345" t="s">
        <v>487</v>
      </c>
      <c r="G9" s="345" t="s">
        <v>584</v>
      </c>
      <c r="H9" s="345" t="s">
        <v>584</v>
      </c>
      <c r="I9" s="345" t="s">
        <v>299</v>
      </c>
      <c r="J9" s="462"/>
      <c r="K9" s="6"/>
    </row>
    <row r="10" spans="1:11" s="11" customFormat="1" ht="24" customHeight="1">
      <c r="A10" s="620"/>
      <c r="B10" s="119"/>
      <c r="C10" s="615" t="s">
        <v>13</v>
      </c>
      <c r="D10" s="615"/>
      <c r="E10" s="63"/>
      <c r="F10" s="343">
        <v>4</v>
      </c>
      <c r="G10" s="343">
        <v>5</v>
      </c>
      <c r="H10" s="343">
        <v>5</v>
      </c>
      <c r="I10" s="343">
        <v>5</v>
      </c>
      <c r="J10" s="344">
        <v>5</v>
      </c>
      <c r="K10" s="6"/>
    </row>
    <row r="11" spans="1:11" s="11" customFormat="1" ht="24" customHeight="1">
      <c r="A11" s="620"/>
      <c r="B11" s="119"/>
      <c r="C11" s="615" t="s">
        <v>14</v>
      </c>
      <c r="D11" s="615"/>
      <c r="E11" s="56"/>
      <c r="F11" s="345" t="s">
        <v>487</v>
      </c>
      <c r="G11" s="345" t="s">
        <v>584</v>
      </c>
      <c r="H11" s="345" t="s">
        <v>584</v>
      </c>
      <c r="I11" s="345" t="s">
        <v>299</v>
      </c>
      <c r="J11" s="462"/>
      <c r="K11" s="6"/>
    </row>
    <row r="12" spans="1:11" s="11" customFormat="1" ht="24" customHeight="1">
      <c r="A12" s="620"/>
      <c r="B12" s="119"/>
      <c r="C12" s="615" t="s">
        <v>15</v>
      </c>
      <c r="D12" s="615"/>
      <c r="E12" s="63"/>
      <c r="F12" s="343">
        <v>446</v>
      </c>
      <c r="G12" s="343">
        <v>452</v>
      </c>
      <c r="H12" s="343">
        <v>471</v>
      </c>
      <c r="I12" s="343">
        <v>467</v>
      </c>
      <c r="J12" s="344">
        <v>482</v>
      </c>
      <c r="K12" s="6"/>
    </row>
    <row r="13" spans="1:11" s="11" customFormat="1" ht="24" customHeight="1">
      <c r="A13" s="620"/>
      <c r="B13" s="119"/>
      <c r="C13" s="615" t="s">
        <v>16</v>
      </c>
      <c r="D13" s="615"/>
      <c r="E13" s="63"/>
      <c r="F13" s="343">
        <v>2</v>
      </c>
      <c r="G13" s="343">
        <v>2</v>
      </c>
      <c r="H13" s="343">
        <v>2</v>
      </c>
      <c r="I13" s="343">
        <v>2</v>
      </c>
      <c r="J13" s="344">
        <v>2</v>
      </c>
      <c r="K13" s="6"/>
    </row>
    <row r="14" spans="1:11" s="11" customFormat="1" ht="24" customHeight="1">
      <c r="A14" s="620"/>
      <c r="B14" s="119"/>
      <c r="C14" s="615" t="s">
        <v>17</v>
      </c>
      <c r="D14" s="615"/>
      <c r="E14" s="63"/>
      <c r="F14" s="343">
        <v>5</v>
      </c>
      <c r="G14" s="343">
        <v>5</v>
      </c>
      <c r="H14" s="343">
        <v>5</v>
      </c>
      <c r="I14" s="343">
        <v>4</v>
      </c>
      <c r="J14" s="344">
        <v>4</v>
      </c>
      <c r="K14" s="6"/>
    </row>
    <row r="15" spans="1:11" s="11" customFormat="1" ht="24" customHeight="1">
      <c r="A15" s="620"/>
      <c r="B15" s="119"/>
      <c r="C15" s="615" t="s">
        <v>18</v>
      </c>
      <c r="D15" s="615"/>
      <c r="E15" s="63"/>
      <c r="F15" s="343">
        <v>16</v>
      </c>
      <c r="G15" s="343">
        <v>15</v>
      </c>
      <c r="H15" s="343">
        <v>15</v>
      </c>
      <c r="I15" s="343">
        <v>14</v>
      </c>
      <c r="J15" s="344">
        <v>15</v>
      </c>
      <c r="K15" s="6"/>
    </row>
    <row r="16" spans="1:11" s="11" customFormat="1" ht="24" customHeight="1">
      <c r="A16" s="620"/>
      <c r="B16" s="119"/>
      <c r="C16" s="615" t="s">
        <v>19</v>
      </c>
      <c r="D16" s="615"/>
      <c r="E16" s="63"/>
      <c r="F16" s="343">
        <v>11</v>
      </c>
      <c r="G16" s="343">
        <v>11</v>
      </c>
      <c r="H16" s="343">
        <v>11</v>
      </c>
      <c r="I16" s="343">
        <v>11</v>
      </c>
      <c r="J16" s="344">
        <v>10</v>
      </c>
      <c r="K16" s="6"/>
    </row>
    <row r="17" spans="1:11" s="11" customFormat="1" ht="24" customHeight="1">
      <c r="A17" s="620"/>
      <c r="B17" s="119"/>
      <c r="C17" s="615" t="s">
        <v>20</v>
      </c>
      <c r="D17" s="615"/>
      <c r="E17" s="63"/>
      <c r="F17" s="343">
        <v>1026</v>
      </c>
      <c r="G17" s="343">
        <v>1007</v>
      </c>
      <c r="H17" s="343">
        <v>897</v>
      </c>
      <c r="I17" s="343">
        <v>855</v>
      </c>
      <c r="J17" s="344">
        <v>836</v>
      </c>
      <c r="K17" s="6"/>
    </row>
    <row r="18" spans="1:11" s="11" customFormat="1" ht="24" customHeight="1">
      <c r="A18" s="620"/>
      <c r="B18" s="119"/>
      <c r="C18" s="615" t="s">
        <v>21</v>
      </c>
      <c r="D18" s="615"/>
      <c r="E18" s="63"/>
      <c r="F18" s="343">
        <v>3</v>
      </c>
      <c r="G18" s="343">
        <v>3</v>
      </c>
      <c r="H18" s="343">
        <v>3</v>
      </c>
      <c r="I18" s="343">
        <v>3</v>
      </c>
      <c r="J18" s="344">
        <v>3</v>
      </c>
      <c r="K18" s="6"/>
    </row>
    <row r="19" spans="1:11" s="11" customFormat="1" ht="24" customHeight="1">
      <c r="A19" s="620"/>
      <c r="B19" s="119"/>
      <c r="C19" s="615" t="s">
        <v>22</v>
      </c>
      <c r="D19" s="615"/>
      <c r="E19" s="63"/>
      <c r="F19" s="343">
        <v>67</v>
      </c>
      <c r="G19" s="343">
        <v>61</v>
      </c>
      <c r="H19" s="343">
        <v>59</v>
      </c>
      <c r="I19" s="343">
        <v>54</v>
      </c>
      <c r="J19" s="344">
        <v>53</v>
      </c>
      <c r="K19" s="6"/>
    </row>
    <row r="20" spans="1:11" s="11" customFormat="1" ht="24" customHeight="1">
      <c r="A20" s="620"/>
      <c r="B20" s="119"/>
      <c r="C20" s="615" t="s">
        <v>23</v>
      </c>
      <c r="D20" s="615"/>
      <c r="E20" s="63"/>
      <c r="F20" s="343">
        <v>754</v>
      </c>
      <c r="G20" s="343">
        <v>778</v>
      </c>
      <c r="H20" s="343">
        <v>768</v>
      </c>
      <c r="I20" s="343">
        <v>733</v>
      </c>
      <c r="J20" s="344">
        <v>717</v>
      </c>
      <c r="K20" s="6"/>
    </row>
    <row r="21" spans="1:11" s="11" customFormat="1" ht="24" customHeight="1">
      <c r="A21" s="620"/>
      <c r="B21" s="119"/>
      <c r="C21" s="615" t="s">
        <v>24</v>
      </c>
      <c r="D21" s="615"/>
      <c r="E21" s="63"/>
      <c r="F21" s="343">
        <v>15</v>
      </c>
      <c r="G21" s="343">
        <v>16</v>
      </c>
      <c r="H21" s="343">
        <v>16</v>
      </c>
      <c r="I21" s="343">
        <v>16</v>
      </c>
      <c r="J21" s="344">
        <v>18</v>
      </c>
      <c r="K21" s="6"/>
    </row>
    <row r="22" spans="1:11" s="11" customFormat="1" ht="24" customHeight="1">
      <c r="A22" s="620"/>
      <c r="B22" s="119"/>
      <c r="C22" s="615" t="s">
        <v>25</v>
      </c>
      <c r="D22" s="615"/>
      <c r="E22" s="63"/>
      <c r="F22" s="343">
        <v>445</v>
      </c>
      <c r="G22" s="343">
        <v>448</v>
      </c>
      <c r="H22" s="343">
        <v>472</v>
      </c>
      <c r="I22" s="343">
        <v>484</v>
      </c>
      <c r="J22" s="344">
        <v>503</v>
      </c>
      <c r="K22" s="6"/>
    </row>
    <row r="23" spans="1:11" s="11" customFormat="1" ht="24" customHeight="1">
      <c r="A23" s="620"/>
      <c r="B23" s="119"/>
      <c r="C23" s="615" t="s">
        <v>26</v>
      </c>
      <c r="D23" s="615"/>
      <c r="E23" s="63"/>
      <c r="F23" s="343">
        <v>3</v>
      </c>
      <c r="G23" s="343">
        <v>3</v>
      </c>
      <c r="H23" s="343">
        <v>3</v>
      </c>
      <c r="I23" s="343">
        <v>4</v>
      </c>
      <c r="J23" s="344">
        <v>4</v>
      </c>
      <c r="K23" s="6"/>
    </row>
    <row r="24" spans="1:11" s="11" customFormat="1" ht="24" customHeight="1">
      <c r="A24" s="620"/>
      <c r="B24" s="431"/>
      <c r="C24" s="615" t="s">
        <v>27</v>
      </c>
      <c r="D24" s="615"/>
      <c r="E24" s="63"/>
      <c r="F24" s="343">
        <v>1</v>
      </c>
      <c r="G24" s="343">
        <v>1</v>
      </c>
      <c r="H24" s="343">
        <v>1</v>
      </c>
      <c r="I24" s="343">
        <v>1</v>
      </c>
      <c r="J24" s="344">
        <v>1</v>
      </c>
      <c r="K24" s="6"/>
    </row>
    <row r="25" spans="1:11" s="11" customFormat="1" ht="24" customHeight="1">
      <c r="A25" s="620"/>
      <c r="B25" s="119"/>
      <c r="C25" s="615" t="s">
        <v>28</v>
      </c>
      <c r="D25" s="615"/>
      <c r="E25" s="63"/>
      <c r="F25" s="343">
        <v>2</v>
      </c>
      <c r="G25" s="343">
        <v>2</v>
      </c>
      <c r="H25" s="343">
        <v>2</v>
      </c>
      <c r="I25" s="343">
        <v>2</v>
      </c>
      <c r="J25" s="344">
        <v>2</v>
      </c>
      <c r="K25" s="6"/>
    </row>
    <row r="26" spans="1:11" s="11" customFormat="1" ht="24" customHeight="1">
      <c r="A26" s="620"/>
      <c r="B26" s="119"/>
      <c r="C26" s="615" t="s">
        <v>358</v>
      </c>
      <c r="D26" s="615"/>
      <c r="E26" s="63"/>
      <c r="F26" s="345" t="s">
        <v>487</v>
      </c>
      <c r="G26" s="345" t="s">
        <v>584</v>
      </c>
      <c r="H26" s="345" t="s">
        <v>584</v>
      </c>
      <c r="I26" s="345" t="s">
        <v>299</v>
      </c>
      <c r="J26" s="462"/>
      <c r="K26" s="6"/>
    </row>
    <row r="27" spans="1:11" s="11" customFormat="1" ht="24" customHeight="1">
      <c r="A27" s="620"/>
      <c r="B27" s="119"/>
      <c r="C27" s="615" t="s">
        <v>29</v>
      </c>
      <c r="D27" s="615"/>
      <c r="E27" s="63"/>
      <c r="F27" s="343">
        <v>4</v>
      </c>
      <c r="G27" s="343">
        <v>4</v>
      </c>
      <c r="H27" s="343">
        <v>4</v>
      </c>
      <c r="I27" s="343">
        <v>4</v>
      </c>
      <c r="J27" s="344">
        <v>4</v>
      </c>
      <c r="K27" s="6"/>
    </row>
    <row r="28" spans="1:11" s="11" customFormat="1" ht="24" customHeight="1">
      <c r="A28" s="620"/>
      <c r="B28" s="119"/>
      <c r="C28" s="615" t="s">
        <v>30</v>
      </c>
      <c r="D28" s="615"/>
      <c r="E28" s="63"/>
      <c r="F28" s="343">
        <v>2</v>
      </c>
      <c r="G28" s="343">
        <v>2</v>
      </c>
      <c r="H28" s="343">
        <v>2</v>
      </c>
      <c r="I28" s="343">
        <v>2</v>
      </c>
      <c r="J28" s="344">
        <v>2</v>
      </c>
      <c r="K28" s="6"/>
    </row>
    <row r="29" spans="1:11" s="11" customFormat="1" ht="24" customHeight="1">
      <c r="A29" s="620"/>
      <c r="B29" s="119"/>
      <c r="C29" s="615" t="s">
        <v>31</v>
      </c>
      <c r="D29" s="615"/>
      <c r="E29" s="63"/>
      <c r="F29" s="343">
        <v>6</v>
      </c>
      <c r="G29" s="343">
        <v>6</v>
      </c>
      <c r="H29" s="343">
        <v>5</v>
      </c>
      <c r="I29" s="343">
        <v>5</v>
      </c>
      <c r="J29" s="344">
        <v>5</v>
      </c>
      <c r="K29" s="6"/>
    </row>
    <row r="30" spans="1:11" s="11" customFormat="1" ht="24" customHeight="1">
      <c r="A30" s="620"/>
      <c r="B30" s="119"/>
      <c r="C30" s="615" t="s">
        <v>32</v>
      </c>
      <c r="D30" s="615"/>
      <c r="E30" s="63"/>
      <c r="F30" s="343">
        <v>5</v>
      </c>
      <c r="G30" s="343">
        <v>6</v>
      </c>
      <c r="H30" s="343">
        <v>6</v>
      </c>
      <c r="I30" s="343">
        <v>7</v>
      </c>
      <c r="J30" s="344">
        <v>7</v>
      </c>
      <c r="K30" s="6"/>
    </row>
    <row r="31" spans="1:11" s="11" customFormat="1" ht="24" customHeight="1">
      <c r="A31" s="620"/>
      <c r="B31" s="119"/>
      <c r="C31" s="615" t="s">
        <v>33</v>
      </c>
      <c r="D31" s="615"/>
      <c r="E31" s="63"/>
      <c r="F31" s="343">
        <v>15</v>
      </c>
      <c r="G31" s="343">
        <v>15</v>
      </c>
      <c r="H31" s="343">
        <v>15</v>
      </c>
      <c r="I31" s="343">
        <v>14</v>
      </c>
      <c r="J31" s="344">
        <v>14</v>
      </c>
      <c r="K31" s="6"/>
    </row>
    <row r="32" spans="1:11" s="11" customFormat="1" ht="24" customHeight="1">
      <c r="A32" s="620"/>
      <c r="B32" s="119"/>
      <c r="C32" s="615" t="s">
        <v>34</v>
      </c>
      <c r="D32" s="615"/>
      <c r="E32" s="63"/>
      <c r="F32" s="343">
        <v>2</v>
      </c>
      <c r="G32" s="343">
        <v>2</v>
      </c>
      <c r="H32" s="343">
        <v>2</v>
      </c>
      <c r="I32" s="343">
        <v>2</v>
      </c>
      <c r="J32" s="344">
        <v>1</v>
      </c>
      <c r="K32" s="6"/>
    </row>
    <row r="33" spans="1:11" s="11" customFormat="1" ht="24" customHeight="1">
      <c r="A33" s="620"/>
      <c r="B33" s="119"/>
      <c r="C33" s="615" t="s">
        <v>35</v>
      </c>
      <c r="D33" s="615"/>
      <c r="E33" s="63"/>
      <c r="F33" s="343">
        <v>25</v>
      </c>
      <c r="G33" s="343">
        <v>25</v>
      </c>
      <c r="H33" s="343">
        <v>24</v>
      </c>
      <c r="I33" s="343">
        <v>22</v>
      </c>
      <c r="J33" s="344">
        <v>24</v>
      </c>
      <c r="K33" s="6"/>
    </row>
    <row r="34" spans="1:11" s="11" customFormat="1" ht="24" customHeight="1">
      <c r="A34" s="620"/>
      <c r="B34" s="119"/>
      <c r="C34" s="615" t="s">
        <v>36</v>
      </c>
      <c r="D34" s="615"/>
      <c r="E34" s="63"/>
      <c r="F34" s="343">
        <v>95</v>
      </c>
      <c r="G34" s="343">
        <v>90</v>
      </c>
      <c r="H34" s="343">
        <v>87</v>
      </c>
      <c r="I34" s="343">
        <v>86</v>
      </c>
      <c r="J34" s="344">
        <v>85</v>
      </c>
      <c r="K34" s="6"/>
    </row>
    <row r="35" spans="1:11" s="11" customFormat="1" ht="24" customHeight="1">
      <c r="A35" s="620"/>
      <c r="B35" s="119"/>
      <c r="C35" s="615" t="s">
        <v>37</v>
      </c>
      <c r="D35" s="615"/>
      <c r="E35" s="63"/>
      <c r="F35" s="343">
        <v>8</v>
      </c>
      <c r="G35" s="343">
        <v>9</v>
      </c>
      <c r="H35" s="343">
        <v>9</v>
      </c>
      <c r="I35" s="343">
        <v>10</v>
      </c>
      <c r="J35" s="344">
        <v>9</v>
      </c>
      <c r="K35" s="6"/>
    </row>
    <row r="36" spans="1:11" s="11" customFormat="1" ht="24" customHeight="1">
      <c r="A36" s="620"/>
      <c r="B36" s="119"/>
      <c r="C36" s="615" t="s">
        <v>38</v>
      </c>
      <c r="D36" s="615"/>
      <c r="E36" s="63"/>
      <c r="F36" s="345" t="s">
        <v>487</v>
      </c>
      <c r="G36" s="345" t="s">
        <v>584</v>
      </c>
      <c r="H36" s="345" t="s">
        <v>584</v>
      </c>
      <c r="I36" s="345" t="s">
        <v>299</v>
      </c>
      <c r="J36" s="462"/>
      <c r="K36" s="6"/>
    </row>
    <row r="37" spans="1:11" s="11" customFormat="1" ht="24" customHeight="1">
      <c r="A37" s="620"/>
      <c r="B37" s="119"/>
      <c r="C37" s="615" t="s">
        <v>39</v>
      </c>
      <c r="D37" s="615"/>
      <c r="E37" s="63"/>
      <c r="F37" s="343">
        <v>7</v>
      </c>
      <c r="G37" s="343">
        <v>6</v>
      </c>
      <c r="H37" s="343">
        <v>8</v>
      </c>
      <c r="I37" s="343">
        <v>7</v>
      </c>
      <c r="J37" s="344">
        <v>7</v>
      </c>
      <c r="K37" s="6"/>
    </row>
    <row r="38" spans="1:11" s="11" customFormat="1" ht="24" customHeight="1">
      <c r="A38" s="620"/>
      <c r="B38" s="119"/>
      <c r="C38" s="615" t="s">
        <v>40</v>
      </c>
      <c r="D38" s="615"/>
      <c r="E38" s="63"/>
      <c r="F38" s="343">
        <v>2</v>
      </c>
      <c r="G38" s="343">
        <v>2</v>
      </c>
      <c r="H38" s="343">
        <v>2</v>
      </c>
      <c r="I38" s="343">
        <v>2</v>
      </c>
      <c r="J38" s="344">
        <v>2</v>
      </c>
      <c r="K38" s="6"/>
    </row>
    <row r="39" spans="1:11" s="11" customFormat="1" ht="24" customHeight="1">
      <c r="A39" s="621"/>
      <c r="B39" s="135"/>
      <c r="C39" s="616" t="s">
        <v>41</v>
      </c>
      <c r="D39" s="616"/>
      <c r="E39" s="136"/>
      <c r="F39" s="343">
        <v>5</v>
      </c>
      <c r="G39" s="343">
        <v>5</v>
      </c>
      <c r="H39" s="343">
        <v>5</v>
      </c>
      <c r="I39" s="343">
        <v>5</v>
      </c>
      <c r="J39" s="344">
        <v>5</v>
      </c>
      <c r="K39" s="6"/>
    </row>
    <row r="40" spans="1:11" s="11" customFormat="1" ht="24" customHeight="1">
      <c r="A40" s="617" t="s">
        <v>42</v>
      </c>
      <c r="B40" s="137"/>
      <c r="C40" s="615" t="s">
        <v>164</v>
      </c>
      <c r="D40" s="615"/>
      <c r="E40" s="63"/>
      <c r="F40" s="343">
        <f>SUM(F41:F43)</f>
        <v>219</v>
      </c>
      <c r="G40" s="343">
        <f>SUM(G41:G43)</f>
        <v>265</v>
      </c>
      <c r="H40" s="343">
        <f>SUM(H41:H43)</f>
        <v>286</v>
      </c>
      <c r="I40" s="343">
        <f>SUM(I41:I43)</f>
        <v>288</v>
      </c>
      <c r="J40" s="344">
        <f>SUM(J41:J43)</f>
        <v>299</v>
      </c>
      <c r="K40" s="6"/>
    </row>
    <row r="41" spans="1:11" s="11" customFormat="1" ht="24" customHeight="1">
      <c r="A41" s="617"/>
      <c r="B41" s="137"/>
      <c r="C41" s="615" t="s">
        <v>43</v>
      </c>
      <c r="D41" s="615"/>
      <c r="E41" s="63"/>
      <c r="F41" s="343">
        <v>67</v>
      </c>
      <c r="G41" s="343">
        <v>66</v>
      </c>
      <c r="H41" s="343">
        <v>62</v>
      </c>
      <c r="I41" s="343">
        <v>51</v>
      </c>
      <c r="J41" s="344">
        <v>41</v>
      </c>
      <c r="K41" s="6"/>
    </row>
    <row r="42" spans="1:11" s="11" customFormat="1" ht="24" customHeight="1">
      <c r="A42" s="617"/>
      <c r="B42" s="137"/>
      <c r="C42" s="614" t="s">
        <v>44</v>
      </c>
      <c r="D42" s="614"/>
      <c r="E42" s="63"/>
      <c r="F42" s="343">
        <v>5</v>
      </c>
      <c r="G42" s="343">
        <v>5</v>
      </c>
      <c r="H42" s="343">
        <v>5</v>
      </c>
      <c r="I42" s="343">
        <v>5</v>
      </c>
      <c r="J42" s="344">
        <v>5</v>
      </c>
      <c r="K42" s="6"/>
    </row>
    <row r="43" spans="1:11" s="11" customFormat="1" ht="24" customHeight="1">
      <c r="A43" s="618"/>
      <c r="B43" s="138"/>
      <c r="C43" s="616" t="s">
        <v>45</v>
      </c>
      <c r="D43" s="616"/>
      <c r="E43" s="136"/>
      <c r="F43" s="343">
        <v>147</v>
      </c>
      <c r="G43" s="343">
        <v>194</v>
      </c>
      <c r="H43" s="343">
        <v>219</v>
      </c>
      <c r="I43" s="343">
        <v>232</v>
      </c>
      <c r="J43" s="344">
        <v>253</v>
      </c>
      <c r="K43" s="6"/>
    </row>
    <row r="44" spans="1:11" s="11" customFormat="1" ht="24" customHeight="1">
      <c r="A44" s="611" t="s">
        <v>361</v>
      </c>
      <c r="B44" s="107"/>
      <c r="C44" s="613" t="s">
        <v>164</v>
      </c>
      <c r="D44" s="613"/>
      <c r="E44" s="63"/>
      <c r="F44" s="343">
        <f>SUM(F45:F55)</f>
        <v>4707</v>
      </c>
      <c r="G44" s="343">
        <f>SUM(G45:G55)</f>
        <v>4712</v>
      </c>
      <c r="H44" s="343">
        <f>SUM(H45:H55)</f>
        <v>4641</v>
      </c>
      <c r="I44" s="343">
        <f>SUM(I45:I55)</f>
        <v>4669</v>
      </c>
      <c r="J44" s="344">
        <f>SUM(J45:J55)</f>
        <v>4610</v>
      </c>
      <c r="K44" s="6"/>
    </row>
    <row r="45" spans="1:11" s="11" customFormat="1" ht="24" customHeight="1">
      <c r="A45" s="611"/>
      <c r="B45" s="107"/>
      <c r="C45" s="614" t="s">
        <v>46</v>
      </c>
      <c r="D45" s="120" t="s">
        <v>47</v>
      </c>
      <c r="E45" s="63"/>
      <c r="F45" s="343">
        <v>75</v>
      </c>
      <c r="G45" s="343">
        <v>73</v>
      </c>
      <c r="H45" s="343">
        <v>72</v>
      </c>
      <c r="I45" s="343">
        <v>73</v>
      </c>
      <c r="J45" s="344">
        <v>73</v>
      </c>
      <c r="K45" s="6"/>
    </row>
    <row r="46" spans="1:11" s="11" customFormat="1" ht="24" customHeight="1">
      <c r="A46" s="611"/>
      <c r="B46" s="107"/>
      <c r="C46" s="614"/>
      <c r="D46" s="120" t="s">
        <v>48</v>
      </c>
      <c r="E46" s="63"/>
      <c r="F46" s="343">
        <v>48</v>
      </c>
      <c r="G46" s="343">
        <v>43</v>
      </c>
      <c r="H46" s="343">
        <v>41</v>
      </c>
      <c r="I46" s="343">
        <v>40</v>
      </c>
      <c r="J46" s="344">
        <v>40</v>
      </c>
      <c r="K46" s="6"/>
    </row>
    <row r="47" spans="1:11" s="11" customFormat="1" ht="24" customHeight="1">
      <c r="A47" s="611"/>
      <c r="B47" s="107"/>
      <c r="C47" s="614"/>
      <c r="D47" s="120" t="s">
        <v>49</v>
      </c>
      <c r="E47" s="63"/>
      <c r="F47" s="343">
        <v>14</v>
      </c>
      <c r="G47" s="343">
        <v>26</v>
      </c>
      <c r="H47" s="343">
        <v>26</v>
      </c>
      <c r="I47" s="343">
        <v>25</v>
      </c>
      <c r="J47" s="344">
        <v>25</v>
      </c>
      <c r="K47" s="6"/>
    </row>
    <row r="48" spans="1:11" s="11" customFormat="1" ht="24" customHeight="1">
      <c r="A48" s="611"/>
      <c r="B48" s="107"/>
      <c r="C48" s="614"/>
      <c r="D48" s="120" t="s">
        <v>161</v>
      </c>
      <c r="E48" s="63"/>
      <c r="F48" s="343">
        <v>108</v>
      </c>
      <c r="G48" s="343">
        <v>108</v>
      </c>
      <c r="H48" s="343">
        <v>117</v>
      </c>
      <c r="I48" s="343">
        <v>123</v>
      </c>
      <c r="J48" s="344">
        <v>129</v>
      </c>
      <c r="K48" s="6"/>
    </row>
    <row r="49" spans="1:11" s="11" customFormat="1" ht="24" customHeight="1">
      <c r="A49" s="611"/>
      <c r="B49" s="107"/>
      <c r="C49" s="615" t="s">
        <v>50</v>
      </c>
      <c r="D49" s="615"/>
      <c r="E49" s="63"/>
      <c r="F49" s="343">
        <v>8</v>
      </c>
      <c r="G49" s="343">
        <v>8</v>
      </c>
      <c r="H49" s="343">
        <v>3</v>
      </c>
      <c r="I49" s="343">
        <v>4</v>
      </c>
      <c r="J49" s="344">
        <v>4</v>
      </c>
      <c r="K49" s="6"/>
    </row>
    <row r="50" spans="1:11" s="11" customFormat="1" ht="24" customHeight="1">
      <c r="A50" s="611"/>
      <c r="B50" s="107"/>
      <c r="C50" s="615" t="s">
        <v>51</v>
      </c>
      <c r="D50" s="615"/>
      <c r="E50" s="63"/>
      <c r="F50" s="343">
        <v>117</v>
      </c>
      <c r="G50" s="343">
        <v>117</v>
      </c>
      <c r="H50" s="343">
        <v>45</v>
      </c>
      <c r="I50" s="343">
        <v>67</v>
      </c>
      <c r="J50" s="344">
        <v>67</v>
      </c>
      <c r="K50" s="6"/>
    </row>
    <row r="51" spans="1:11" s="11" customFormat="1" ht="24" customHeight="1">
      <c r="A51" s="611"/>
      <c r="B51" s="107"/>
      <c r="C51" s="615" t="s">
        <v>52</v>
      </c>
      <c r="D51" s="615"/>
      <c r="E51" s="63"/>
      <c r="F51" s="343">
        <v>698</v>
      </c>
      <c r="G51" s="343">
        <v>698</v>
      </c>
      <c r="H51" s="343">
        <v>698</v>
      </c>
      <c r="I51" s="343">
        <v>698</v>
      </c>
      <c r="J51" s="344">
        <v>676</v>
      </c>
      <c r="K51" s="6"/>
    </row>
    <row r="52" spans="1:11" s="11" customFormat="1" ht="24" customHeight="1">
      <c r="A52" s="611"/>
      <c r="B52" s="107"/>
      <c r="C52" s="615" t="s">
        <v>53</v>
      </c>
      <c r="D52" s="615"/>
      <c r="E52" s="63"/>
      <c r="F52" s="343">
        <v>1090</v>
      </c>
      <c r="G52" s="343">
        <v>1090</v>
      </c>
      <c r="H52" s="343">
        <v>1090</v>
      </c>
      <c r="I52" s="343">
        <v>1090</v>
      </c>
      <c r="J52" s="344">
        <v>1070</v>
      </c>
      <c r="K52" s="6"/>
    </row>
    <row r="53" spans="1:11" s="11" customFormat="1" ht="24" customHeight="1">
      <c r="A53" s="611"/>
      <c r="B53" s="107"/>
      <c r="C53" s="615" t="s">
        <v>54</v>
      </c>
      <c r="D53" s="615"/>
      <c r="E53" s="63"/>
      <c r="F53" s="343">
        <v>820</v>
      </c>
      <c r="G53" s="343">
        <v>820</v>
      </c>
      <c r="H53" s="343">
        <v>820</v>
      </c>
      <c r="I53" s="343">
        <v>820</v>
      </c>
      <c r="J53" s="344">
        <v>807</v>
      </c>
      <c r="K53" s="6"/>
    </row>
    <row r="54" spans="1:11" s="11" customFormat="1" ht="24" customHeight="1">
      <c r="A54" s="611"/>
      <c r="B54" s="107"/>
      <c r="C54" s="615" t="s">
        <v>55</v>
      </c>
      <c r="D54" s="615"/>
      <c r="E54" s="63"/>
      <c r="F54" s="343">
        <v>821</v>
      </c>
      <c r="G54" s="343">
        <v>821</v>
      </c>
      <c r="H54" s="343">
        <v>821</v>
      </c>
      <c r="I54" s="343">
        <v>821</v>
      </c>
      <c r="J54" s="344">
        <v>840</v>
      </c>
      <c r="K54" s="6"/>
    </row>
    <row r="55" spans="1:11" s="11" customFormat="1" ht="24" customHeight="1" thickBot="1">
      <c r="A55" s="612"/>
      <c r="B55" s="139"/>
      <c r="C55" s="610" t="s">
        <v>56</v>
      </c>
      <c r="D55" s="610"/>
      <c r="E55" s="121"/>
      <c r="F55" s="346">
        <v>908</v>
      </c>
      <c r="G55" s="346">
        <v>908</v>
      </c>
      <c r="H55" s="346">
        <v>908</v>
      </c>
      <c r="I55" s="346">
        <v>908</v>
      </c>
      <c r="J55" s="463">
        <v>879</v>
      </c>
      <c r="K55" s="6"/>
    </row>
    <row r="56" spans="1:11" s="11" customFormat="1" ht="19.5" customHeight="1">
      <c r="A56" s="11" t="s">
        <v>507</v>
      </c>
      <c r="D56" s="140"/>
      <c r="E56" s="140"/>
      <c r="F56" s="316"/>
      <c r="G56" s="316"/>
      <c r="H56" s="207"/>
      <c r="I56" s="316"/>
      <c r="J56" s="207"/>
      <c r="K56" s="6"/>
    </row>
    <row r="57" ht="18" customHeight="1"/>
    <row r="58" ht="18" customHeight="1"/>
    <row r="59" ht="18" customHeight="1"/>
    <row r="60" ht="18" customHeight="1"/>
    <row r="61" ht="18" customHeight="1"/>
  </sheetData>
  <sheetProtection/>
  <mergeCells count="54">
    <mergeCell ref="A1:I1"/>
    <mergeCell ref="A3:D3"/>
    <mergeCell ref="A4:E4"/>
    <mergeCell ref="C5:D5"/>
    <mergeCell ref="C6:D6"/>
    <mergeCell ref="C7:D7"/>
    <mergeCell ref="C8:D8"/>
    <mergeCell ref="C9:D9"/>
    <mergeCell ref="C10:D10"/>
    <mergeCell ref="C11:D11"/>
    <mergeCell ref="C12:D12"/>
    <mergeCell ref="C13:D13"/>
    <mergeCell ref="C14:D14"/>
    <mergeCell ref="C15:D15"/>
    <mergeCell ref="C16:D16"/>
    <mergeCell ref="C17:D17"/>
    <mergeCell ref="C18:D18"/>
    <mergeCell ref="C19:D19"/>
    <mergeCell ref="C20:D20"/>
    <mergeCell ref="C21:D21"/>
    <mergeCell ref="C22:D22"/>
    <mergeCell ref="C23:D23"/>
    <mergeCell ref="C24:D24"/>
    <mergeCell ref="C25:D25"/>
    <mergeCell ref="C34:D34"/>
    <mergeCell ref="C35:D35"/>
    <mergeCell ref="C36:D36"/>
    <mergeCell ref="C37:D37"/>
    <mergeCell ref="C26:D26"/>
    <mergeCell ref="C27:D27"/>
    <mergeCell ref="C28:D28"/>
    <mergeCell ref="C29:D29"/>
    <mergeCell ref="C30:D30"/>
    <mergeCell ref="C31:D31"/>
    <mergeCell ref="C38:D38"/>
    <mergeCell ref="C39:D39"/>
    <mergeCell ref="A40:A43"/>
    <mergeCell ref="C40:D40"/>
    <mergeCell ref="C41:D41"/>
    <mergeCell ref="C42:D42"/>
    <mergeCell ref="C43:D43"/>
    <mergeCell ref="A5:A39"/>
    <mergeCell ref="C32:D32"/>
    <mergeCell ref="C33:D33"/>
    <mergeCell ref="C55:D55"/>
    <mergeCell ref="A44:A55"/>
    <mergeCell ref="C44:D44"/>
    <mergeCell ref="C45:C48"/>
    <mergeCell ref="C49:D49"/>
    <mergeCell ref="C50:D50"/>
    <mergeCell ref="C51:D51"/>
    <mergeCell ref="C52:D52"/>
    <mergeCell ref="C53:D53"/>
    <mergeCell ref="C54:D54"/>
  </mergeCells>
  <printOptions/>
  <pageMargins left="0.7874015748031497" right="0.7874015748031497" top="0.984251968503937" bottom="0.984251968503937" header="0.5118110236220472" footer="0.5118110236220472"/>
  <pageSetup horizontalDpi="600" verticalDpi="600" orientation="portrait" paperSize="9" scale="89" r:id="rId2"/>
  <drawing r:id="rId1"/>
</worksheet>
</file>

<file path=xl/worksheets/sheet16.xml><?xml version="1.0" encoding="utf-8"?>
<worksheet xmlns="http://schemas.openxmlformats.org/spreadsheetml/2006/main" xmlns:r="http://schemas.openxmlformats.org/officeDocument/2006/relationships">
  <dimension ref="A1:AN12"/>
  <sheetViews>
    <sheetView showGridLines="0" zoomScalePageLayoutView="0" workbookViewId="0" topLeftCell="A1">
      <selection activeCell="A1" sqref="A1:U1"/>
    </sheetView>
  </sheetViews>
  <sheetFormatPr defaultColWidth="9.00390625" defaultRowHeight="13.5"/>
  <cols>
    <col min="1" max="1" width="11.625" style="36" customWidth="1"/>
    <col min="2" max="2" width="6.625" style="4" customWidth="1"/>
    <col min="3" max="35" width="5.875" style="4" customWidth="1"/>
    <col min="36" max="16384" width="9.00390625" style="4" customWidth="1"/>
  </cols>
  <sheetData>
    <row r="1" spans="1:21" s="464" customFormat="1" ht="22.5" customHeight="1">
      <c r="A1" s="625" t="s">
        <v>439</v>
      </c>
      <c r="B1" s="625"/>
      <c r="C1" s="625"/>
      <c r="D1" s="625"/>
      <c r="E1" s="625"/>
      <c r="F1" s="625"/>
      <c r="G1" s="625"/>
      <c r="H1" s="625"/>
      <c r="I1" s="625"/>
      <c r="J1" s="625"/>
      <c r="K1" s="625"/>
      <c r="L1" s="625"/>
      <c r="M1" s="625"/>
      <c r="N1" s="625"/>
      <c r="O1" s="625"/>
      <c r="P1" s="625"/>
      <c r="Q1" s="625"/>
      <c r="R1" s="625"/>
      <c r="S1" s="625"/>
      <c r="T1" s="625"/>
      <c r="U1" s="625"/>
    </row>
    <row r="2" spans="1:21" s="11" customFormat="1" ht="12.75" customHeight="1" thickBot="1">
      <c r="A2" s="83"/>
      <c r="B2" s="416"/>
      <c r="C2" s="286"/>
      <c r="D2" s="286"/>
      <c r="E2" s="286"/>
      <c r="F2" s="286"/>
      <c r="G2" s="286"/>
      <c r="H2" s="286"/>
      <c r="I2" s="286"/>
      <c r="J2" s="286"/>
      <c r="K2" s="286"/>
      <c r="L2" s="286"/>
      <c r="M2" s="286"/>
      <c r="N2" s="286"/>
      <c r="O2" s="286"/>
      <c r="P2" s="286"/>
      <c r="Q2" s="286"/>
      <c r="R2" s="286"/>
      <c r="S2" s="286"/>
      <c r="T2" s="286"/>
      <c r="U2" s="286"/>
    </row>
    <row r="3" spans="1:40" s="11" customFormat="1" ht="39" customHeight="1">
      <c r="A3" s="16" t="s">
        <v>455</v>
      </c>
      <c r="B3" s="417" t="s">
        <v>346</v>
      </c>
      <c r="C3" s="417" t="s">
        <v>355</v>
      </c>
      <c r="D3" s="417" t="s">
        <v>57</v>
      </c>
      <c r="E3" s="417" t="s">
        <v>356</v>
      </c>
      <c r="F3" s="417" t="s">
        <v>58</v>
      </c>
      <c r="G3" s="417" t="s">
        <v>59</v>
      </c>
      <c r="H3" s="417" t="s">
        <v>357</v>
      </c>
      <c r="I3" s="417" t="s">
        <v>354</v>
      </c>
      <c r="J3" s="417" t="s">
        <v>60</v>
      </c>
      <c r="K3" s="417" t="s">
        <v>353</v>
      </c>
      <c r="L3" s="417" t="s">
        <v>632</v>
      </c>
      <c r="M3" s="417" t="s">
        <v>633</v>
      </c>
      <c r="N3" s="417" t="s">
        <v>61</v>
      </c>
      <c r="O3" s="417" t="s">
        <v>62</v>
      </c>
      <c r="P3" s="417" t="s">
        <v>0</v>
      </c>
      <c r="Q3" s="417" t="s">
        <v>63</v>
      </c>
      <c r="R3" s="417" t="s">
        <v>1</v>
      </c>
      <c r="S3" s="417" t="s">
        <v>2</v>
      </c>
      <c r="T3" s="417" t="s">
        <v>64</v>
      </c>
      <c r="U3" s="418" t="s">
        <v>522</v>
      </c>
      <c r="V3" s="35"/>
      <c r="W3" s="35"/>
      <c r="X3" s="35"/>
      <c r="Y3" s="35"/>
      <c r="Z3" s="35"/>
      <c r="AA3" s="35"/>
      <c r="AB3" s="35"/>
      <c r="AC3" s="35"/>
      <c r="AD3" s="35"/>
      <c r="AE3" s="35"/>
      <c r="AF3" s="35"/>
      <c r="AG3" s="35"/>
      <c r="AH3" s="35"/>
      <c r="AI3" s="35"/>
      <c r="AJ3" s="35"/>
      <c r="AK3" s="35"/>
      <c r="AL3" s="35"/>
      <c r="AM3" s="35"/>
      <c r="AN3" s="35"/>
    </row>
    <row r="4" spans="1:21" s="11" customFormat="1" ht="4.5" customHeight="1">
      <c r="A4" s="20"/>
      <c r="B4" s="351"/>
      <c r="C4" s="351"/>
      <c r="D4" s="351"/>
      <c r="E4" s="351"/>
      <c r="F4" s="351"/>
      <c r="G4" s="351"/>
      <c r="H4" s="351"/>
      <c r="I4" s="351"/>
      <c r="J4" s="351"/>
      <c r="K4" s="351"/>
      <c r="L4" s="351"/>
      <c r="M4" s="351"/>
      <c r="N4" s="351"/>
      <c r="O4" s="351"/>
      <c r="P4" s="351"/>
      <c r="Q4" s="351"/>
      <c r="R4" s="351"/>
      <c r="S4" s="351"/>
      <c r="T4" s="351"/>
      <c r="U4" s="351"/>
    </row>
    <row r="5" spans="1:21" s="11" customFormat="1" ht="22.5" customHeight="1">
      <c r="A5" s="13" t="s">
        <v>670</v>
      </c>
      <c r="B5" s="352">
        <f>SUM(C5:U5)</f>
        <v>6514</v>
      </c>
      <c r="C5" s="352">
        <v>114</v>
      </c>
      <c r="D5" s="352">
        <v>16</v>
      </c>
      <c r="E5" s="352">
        <v>174</v>
      </c>
      <c r="F5" s="352">
        <v>449</v>
      </c>
      <c r="G5" s="352">
        <v>995</v>
      </c>
      <c r="H5" s="352">
        <v>637</v>
      </c>
      <c r="I5" s="352">
        <v>133</v>
      </c>
      <c r="J5" s="352">
        <v>2</v>
      </c>
      <c r="K5" s="352">
        <v>43</v>
      </c>
      <c r="L5" s="352">
        <v>109</v>
      </c>
      <c r="M5" s="347" t="s">
        <v>584</v>
      </c>
      <c r="N5" s="352">
        <v>4</v>
      </c>
      <c r="O5" s="352">
        <v>381</v>
      </c>
      <c r="P5" s="352">
        <v>51</v>
      </c>
      <c r="Q5" s="352">
        <v>401</v>
      </c>
      <c r="R5" s="352">
        <v>2890</v>
      </c>
      <c r="S5" s="352">
        <v>16</v>
      </c>
      <c r="T5" s="352">
        <v>20</v>
      </c>
      <c r="U5" s="352">
        <v>79</v>
      </c>
    </row>
    <row r="6" spans="1:21" s="11" customFormat="1" ht="22.5" customHeight="1">
      <c r="A6" s="13">
        <v>25</v>
      </c>
      <c r="B6" s="352">
        <v>6558</v>
      </c>
      <c r="C6" s="352">
        <v>104</v>
      </c>
      <c r="D6" s="352">
        <v>16</v>
      </c>
      <c r="E6" s="352">
        <v>172</v>
      </c>
      <c r="F6" s="352">
        <v>444</v>
      </c>
      <c r="G6" s="352">
        <v>1008</v>
      </c>
      <c r="H6" s="352">
        <v>630</v>
      </c>
      <c r="I6" s="352">
        <v>132</v>
      </c>
      <c r="J6" s="352">
        <v>2</v>
      </c>
      <c r="K6" s="352">
        <v>42</v>
      </c>
      <c r="L6" s="352">
        <v>116</v>
      </c>
      <c r="M6" s="352">
        <v>2</v>
      </c>
      <c r="N6" s="352">
        <v>4</v>
      </c>
      <c r="O6" s="352">
        <v>383</v>
      </c>
      <c r="P6" s="352">
        <v>50</v>
      </c>
      <c r="Q6" s="352">
        <v>403</v>
      </c>
      <c r="R6" s="352">
        <v>2937</v>
      </c>
      <c r="S6" s="352">
        <v>16</v>
      </c>
      <c r="T6" s="352">
        <v>20</v>
      </c>
      <c r="U6" s="352">
        <v>77</v>
      </c>
    </row>
    <row r="7" spans="1:21" s="11" customFormat="1" ht="22.5" customHeight="1">
      <c r="A7" s="13">
        <v>26</v>
      </c>
      <c r="B7" s="352">
        <f>SUM(C7:U7)</f>
        <v>6597</v>
      </c>
      <c r="C7" s="352">
        <v>102</v>
      </c>
      <c r="D7" s="352">
        <v>16</v>
      </c>
      <c r="E7" s="352">
        <v>177</v>
      </c>
      <c r="F7" s="352">
        <v>442</v>
      </c>
      <c r="G7" s="352">
        <v>1025</v>
      </c>
      <c r="H7" s="352">
        <v>578</v>
      </c>
      <c r="I7" s="352">
        <v>134</v>
      </c>
      <c r="J7" s="352">
        <v>2</v>
      </c>
      <c r="K7" s="352">
        <v>45</v>
      </c>
      <c r="L7" s="352">
        <v>118</v>
      </c>
      <c r="M7" s="352">
        <v>3</v>
      </c>
      <c r="N7" s="352">
        <v>4</v>
      </c>
      <c r="O7" s="352">
        <v>385</v>
      </c>
      <c r="P7" s="352">
        <v>50</v>
      </c>
      <c r="Q7" s="352">
        <v>405</v>
      </c>
      <c r="R7" s="352">
        <v>2996</v>
      </c>
      <c r="S7" s="352">
        <v>16</v>
      </c>
      <c r="T7" s="352">
        <v>20</v>
      </c>
      <c r="U7" s="352">
        <v>79</v>
      </c>
    </row>
    <row r="8" spans="1:21" s="11" customFormat="1" ht="22.5" customHeight="1">
      <c r="A8" s="13">
        <v>27</v>
      </c>
      <c r="B8" s="352">
        <f>SUM(C8:U8)</f>
        <v>6626</v>
      </c>
      <c r="C8" s="352">
        <v>102</v>
      </c>
      <c r="D8" s="352">
        <v>18</v>
      </c>
      <c r="E8" s="352">
        <v>151</v>
      </c>
      <c r="F8" s="352">
        <v>443</v>
      </c>
      <c r="G8" s="352">
        <v>1037</v>
      </c>
      <c r="H8" s="352">
        <v>576</v>
      </c>
      <c r="I8" s="352">
        <v>137</v>
      </c>
      <c r="J8" s="352">
        <v>2</v>
      </c>
      <c r="K8" s="352">
        <v>46</v>
      </c>
      <c r="L8" s="352">
        <v>118</v>
      </c>
      <c r="M8" s="352">
        <v>2</v>
      </c>
      <c r="N8" s="352">
        <v>4</v>
      </c>
      <c r="O8" s="352">
        <v>386</v>
      </c>
      <c r="P8" s="352">
        <v>48</v>
      </c>
      <c r="Q8" s="352">
        <v>410</v>
      </c>
      <c r="R8" s="352">
        <v>3028</v>
      </c>
      <c r="S8" s="352">
        <v>16</v>
      </c>
      <c r="T8" s="352">
        <v>20</v>
      </c>
      <c r="U8" s="352">
        <v>82</v>
      </c>
    </row>
    <row r="9" spans="1:21" s="2" customFormat="1" ht="22.5" customHeight="1">
      <c r="A9" s="177">
        <v>28</v>
      </c>
      <c r="B9" s="370">
        <f>SUM(C9:U9)</f>
        <v>6747</v>
      </c>
      <c r="C9" s="370">
        <v>99</v>
      </c>
      <c r="D9" s="370">
        <v>17</v>
      </c>
      <c r="E9" s="370">
        <v>134</v>
      </c>
      <c r="F9" s="370">
        <v>435</v>
      </c>
      <c r="G9" s="370">
        <v>1056</v>
      </c>
      <c r="H9" s="370">
        <v>570</v>
      </c>
      <c r="I9" s="370">
        <v>139</v>
      </c>
      <c r="J9" s="370">
        <v>2</v>
      </c>
      <c r="K9" s="370">
        <v>46</v>
      </c>
      <c r="L9" s="370">
        <v>113</v>
      </c>
      <c r="M9" s="370">
        <v>3</v>
      </c>
      <c r="N9" s="370">
        <v>4</v>
      </c>
      <c r="O9" s="370">
        <v>386</v>
      </c>
      <c r="P9" s="370">
        <v>48</v>
      </c>
      <c r="Q9" s="370">
        <v>427</v>
      </c>
      <c r="R9" s="370">
        <v>3142</v>
      </c>
      <c r="S9" s="370">
        <v>16</v>
      </c>
      <c r="T9" s="370">
        <v>20</v>
      </c>
      <c r="U9" s="370">
        <v>90</v>
      </c>
    </row>
    <row r="10" spans="1:21" s="11" customFormat="1" ht="4.5" customHeight="1" thickBot="1">
      <c r="A10" s="23"/>
      <c r="B10" s="286"/>
      <c r="C10" s="286"/>
      <c r="D10" s="286"/>
      <c r="E10" s="286"/>
      <c r="F10" s="286"/>
      <c r="G10" s="286"/>
      <c r="H10" s="286"/>
      <c r="I10" s="286"/>
      <c r="J10" s="286"/>
      <c r="K10" s="286"/>
      <c r="L10" s="286"/>
      <c r="M10" s="286"/>
      <c r="N10" s="286"/>
      <c r="O10" s="286"/>
      <c r="P10" s="286"/>
      <c r="Q10" s="286"/>
      <c r="R10" s="286"/>
      <c r="S10" s="286"/>
      <c r="T10" s="286"/>
      <c r="U10" s="286"/>
    </row>
    <row r="11" spans="1:21" s="37" customFormat="1" ht="19.5" customHeight="1">
      <c r="A11" s="11" t="s">
        <v>508</v>
      </c>
      <c r="B11" s="419"/>
      <c r="C11" s="419"/>
      <c r="D11" s="419"/>
      <c r="E11" s="419"/>
      <c r="F11" s="419"/>
      <c r="G11" s="419"/>
      <c r="H11" s="419"/>
      <c r="I11" s="419"/>
      <c r="J11" s="419"/>
      <c r="K11" s="419"/>
      <c r="L11" s="419"/>
      <c r="M11" s="419"/>
      <c r="N11" s="419"/>
      <c r="O11" s="37" t="s">
        <v>509</v>
      </c>
      <c r="P11" s="419"/>
      <c r="Q11" s="419"/>
      <c r="R11" s="419"/>
      <c r="S11" s="419"/>
      <c r="T11" s="419"/>
      <c r="U11" s="419"/>
    </row>
    <row r="12" spans="2:11" ht="13.5">
      <c r="B12" s="4" t="s">
        <v>295</v>
      </c>
      <c r="I12" s="465"/>
      <c r="J12" s="465"/>
      <c r="K12" s="465"/>
    </row>
  </sheetData>
  <sheetProtection/>
  <mergeCells count="1">
    <mergeCell ref="A1:U1"/>
  </mergeCells>
  <printOptions/>
  <pageMargins left="0.7874015748031497" right="0.7874015748031497" top="0.984251968503937" bottom="0.984251968503937" header="0.5118110236220472" footer="0.5118110236220472"/>
  <pageSetup horizontalDpi="600" verticalDpi="600" orientation="landscape" paperSize="9" scale="90" r:id="rId1"/>
</worksheet>
</file>

<file path=xl/worksheets/sheet17.xml><?xml version="1.0" encoding="utf-8"?>
<worksheet xmlns="http://schemas.openxmlformats.org/spreadsheetml/2006/main" xmlns:r="http://schemas.openxmlformats.org/officeDocument/2006/relationships">
  <sheetPr>
    <pageSetUpPr fitToPage="1"/>
  </sheetPr>
  <dimension ref="A1:L58"/>
  <sheetViews>
    <sheetView showGridLines="0" zoomScalePageLayoutView="0" workbookViewId="0" topLeftCell="A5">
      <selection activeCell="A11" sqref="A11:J11"/>
    </sheetView>
  </sheetViews>
  <sheetFormatPr defaultColWidth="9.00390625" defaultRowHeight="13.5"/>
  <cols>
    <col min="1" max="1" width="10.875" style="4" customWidth="1"/>
    <col min="2" max="10" width="9.50390625" style="4" customWidth="1"/>
    <col min="11" max="16384" width="9.00390625" style="4" customWidth="1"/>
  </cols>
  <sheetData>
    <row r="1" spans="1:11" ht="17.25">
      <c r="A1" s="609" t="s">
        <v>3</v>
      </c>
      <c r="B1" s="609"/>
      <c r="C1" s="609"/>
      <c r="D1" s="609"/>
      <c r="E1" s="609"/>
      <c r="F1" s="609"/>
      <c r="G1" s="609"/>
      <c r="H1" s="609"/>
      <c r="I1" s="609"/>
      <c r="J1" s="609"/>
      <c r="K1" s="2"/>
    </row>
    <row r="2" spans="2:11" ht="9" customHeight="1">
      <c r="B2" s="2"/>
      <c r="C2" s="2"/>
      <c r="D2" s="2"/>
      <c r="E2" s="2"/>
      <c r="F2" s="2"/>
      <c r="G2" s="2"/>
      <c r="H2" s="2"/>
      <c r="I2" s="2"/>
      <c r="J2" s="2"/>
      <c r="K2" s="2"/>
    </row>
    <row r="3" spans="1:10" s="37" customFormat="1" ht="17.25">
      <c r="A3" s="523" t="s">
        <v>4</v>
      </c>
      <c r="B3" s="523"/>
      <c r="C3" s="523"/>
      <c r="D3" s="523"/>
      <c r="E3" s="523"/>
      <c r="F3" s="523"/>
      <c r="G3" s="523"/>
      <c r="H3" s="523"/>
      <c r="I3" s="523"/>
      <c r="J3" s="523"/>
    </row>
    <row r="4" spans="1:12" s="11" customFormat="1" ht="9" customHeight="1" thickBot="1">
      <c r="A4" s="12"/>
      <c r="B4" s="12"/>
      <c r="C4" s="12"/>
      <c r="D4" s="12"/>
      <c r="E4" s="12"/>
      <c r="F4" s="12"/>
      <c r="G4" s="12"/>
      <c r="H4" s="12"/>
      <c r="I4" s="12"/>
      <c r="J4" s="12"/>
      <c r="K4" s="6"/>
      <c r="L4" s="6"/>
    </row>
    <row r="5" spans="1:12" s="11" customFormat="1" ht="19.5" customHeight="1">
      <c r="A5" s="115" t="s">
        <v>468</v>
      </c>
      <c r="B5" s="141" t="s">
        <v>346</v>
      </c>
      <c r="C5" s="141" t="s">
        <v>347</v>
      </c>
      <c r="D5" s="141" t="s">
        <v>348</v>
      </c>
      <c r="E5" s="141" t="s">
        <v>349</v>
      </c>
      <c r="F5" s="141" t="s">
        <v>350</v>
      </c>
      <c r="G5" s="141" t="s">
        <v>351</v>
      </c>
      <c r="H5" s="142" t="s">
        <v>159</v>
      </c>
      <c r="I5" s="141" t="s">
        <v>160</v>
      </c>
      <c r="J5" s="115" t="s">
        <v>161</v>
      </c>
      <c r="K5" s="6"/>
      <c r="L5" s="6"/>
    </row>
    <row r="6" spans="1:12" s="11" customFormat="1" ht="4.5" customHeight="1">
      <c r="A6" s="143"/>
      <c r="K6" s="6"/>
      <c r="L6" s="6"/>
    </row>
    <row r="7" spans="1:10" s="11" customFormat="1" ht="15.75" customHeight="1">
      <c r="A7" s="144" t="s">
        <v>670</v>
      </c>
      <c r="B7" s="281">
        <v>288</v>
      </c>
      <c r="C7" s="281">
        <v>67</v>
      </c>
      <c r="D7" s="281">
        <v>79</v>
      </c>
      <c r="E7" s="281">
        <v>67</v>
      </c>
      <c r="F7" s="281">
        <v>6</v>
      </c>
      <c r="G7" s="281">
        <v>18</v>
      </c>
      <c r="H7" s="281">
        <v>18</v>
      </c>
      <c r="I7" s="281">
        <v>22</v>
      </c>
      <c r="J7" s="281">
        <v>11</v>
      </c>
    </row>
    <row r="8" spans="1:10" s="11" customFormat="1" ht="15.75" customHeight="1">
      <c r="A8" s="13">
        <v>25</v>
      </c>
      <c r="B8" s="281">
        <v>343</v>
      </c>
      <c r="C8" s="281">
        <v>120</v>
      </c>
      <c r="D8" s="281">
        <v>86</v>
      </c>
      <c r="E8" s="281">
        <v>54</v>
      </c>
      <c r="F8" s="281">
        <v>6</v>
      </c>
      <c r="G8" s="281">
        <v>23</v>
      </c>
      <c r="H8" s="281">
        <v>24</v>
      </c>
      <c r="I8" s="281">
        <v>18</v>
      </c>
      <c r="J8" s="281">
        <v>12</v>
      </c>
    </row>
    <row r="9" spans="1:10" s="2" customFormat="1" ht="15.75" customHeight="1">
      <c r="A9" s="13">
        <v>26</v>
      </c>
      <c r="B9" s="281">
        <v>306</v>
      </c>
      <c r="C9" s="281">
        <v>97</v>
      </c>
      <c r="D9" s="281">
        <v>88</v>
      </c>
      <c r="E9" s="281">
        <v>61</v>
      </c>
      <c r="F9" s="281">
        <v>5</v>
      </c>
      <c r="G9" s="281">
        <v>20</v>
      </c>
      <c r="H9" s="281">
        <v>13</v>
      </c>
      <c r="I9" s="281">
        <v>12</v>
      </c>
      <c r="J9" s="281">
        <v>10</v>
      </c>
    </row>
    <row r="10" spans="1:10" s="2" customFormat="1" ht="15.75" customHeight="1">
      <c r="A10" s="13">
        <v>27</v>
      </c>
      <c r="B10" s="281">
        <v>292</v>
      </c>
      <c r="C10" s="281">
        <v>105</v>
      </c>
      <c r="D10" s="281">
        <v>69</v>
      </c>
      <c r="E10" s="281">
        <v>56</v>
      </c>
      <c r="F10" s="281">
        <v>4</v>
      </c>
      <c r="G10" s="281">
        <v>20</v>
      </c>
      <c r="H10" s="281">
        <v>15</v>
      </c>
      <c r="I10" s="281">
        <v>16</v>
      </c>
      <c r="J10" s="281">
        <v>7</v>
      </c>
    </row>
    <row r="11" spans="1:10" s="2" customFormat="1" ht="15.75" customHeight="1">
      <c r="A11" s="13">
        <v>28</v>
      </c>
      <c r="B11" s="281">
        <f>SUM(C11:J11)</f>
        <v>264</v>
      </c>
      <c r="C11" s="281">
        <f>SUM(C13:C24)</f>
        <v>100</v>
      </c>
      <c r="D11" s="281">
        <f aca="true" t="shared" si="0" ref="D11:J11">SUM(D13:D24)</f>
        <v>48</v>
      </c>
      <c r="E11" s="281">
        <f t="shared" si="0"/>
        <v>59</v>
      </c>
      <c r="F11" s="281">
        <f t="shared" si="0"/>
        <v>5</v>
      </c>
      <c r="G11" s="281">
        <f t="shared" si="0"/>
        <v>25</v>
      </c>
      <c r="H11" s="281">
        <f t="shared" si="0"/>
        <v>14</v>
      </c>
      <c r="I11" s="281">
        <f t="shared" si="0"/>
        <v>12</v>
      </c>
      <c r="J11" s="281">
        <f t="shared" si="0"/>
        <v>1</v>
      </c>
    </row>
    <row r="12" spans="1:10" s="11" customFormat="1" ht="15.75" customHeight="1">
      <c r="A12" s="144"/>
      <c r="B12" s="282"/>
      <c r="C12" s="364"/>
      <c r="D12" s="364"/>
      <c r="E12" s="364"/>
      <c r="F12" s="364"/>
      <c r="G12" s="364"/>
      <c r="H12" s="364"/>
      <c r="I12" s="364"/>
      <c r="J12" s="364"/>
    </row>
    <row r="13" spans="1:10" s="11" customFormat="1" ht="15.75" customHeight="1">
      <c r="A13" s="13" t="s">
        <v>672</v>
      </c>
      <c r="B13" s="281">
        <f aca="true" t="shared" si="1" ref="B13:B24">SUM(C13:J13)</f>
        <v>24</v>
      </c>
      <c r="C13" s="364">
        <v>7</v>
      </c>
      <c r="D13" s="364">
        <v>5</v>
      </c>
      <c r="E13" s="364">
        <v>6</v>
      </c>
      <c r="F13" s="410">
        <v>3</v>
      </c>
      <c r="G13" s="364">
        <v>1</v>
      </c>
      <c r="H13" s="364">
        <v>2</v>
      </c>
      <c r="I13" s="364">
        <v>0</v>
      </c>
      <c r="J13" s="410">
        <v>0</v>
      </c>
    </row>
    <row r="14" spans="1:10" s="11" customFormat="1" ht="15.75" customHeight="1">
      <c r="A14" s="145" t="s">
        <v>513</v>
      </c>
      <c r="B14" s="281">
        <f t="shared" si="1"/>
        <v>18</v>
      </c>
      <c r="C14" s="364">
        <v>6</v>
      </c>
      <c r="D14" s="364">
        <v>4</v>
      </c>
      <c r="E14" s="364">
        <v>4</v>
      </c>
      <c r="F14" s="364">
        <v>0</v>
      </c>
      <c r="G14" s="364">
        <v>2</v>
      </c>
      <c r="H14" s="364">
        <v>1</v>
      </c>
      <c r="I14" s="364">
        <v>0</v>
      </c>
      <c r="J14" s="410">
        <v>1</v>
      </c>
    </row>
    <row r="15" spans="1:10" s="11" customFormat="1" ht="15.75" customHeight="1">
      <c r="A15" s="145" t="s">
        <v>469</v>
      </c>
      <c r="B15" s="281">
        <f t="shared" si="1"/>
        <v>37</v>
      </c>
      <c r="C15" s="364">
        <v>9</v>
      </c>
      <c r="D15" s="410">
        <v>6</v>
      </c>
      <c r="E15" s="364">
        <v>12</v>
      </c>
      <c r="F15" s="410">
        <v>0</v>
      </c>
      <c r="G15" s="364">
        <v>4</v>
      </c>
      <c r="H15" s="364">
        <v>2</v>
      </c>
      <c r="I15" s="364">
        <v>4</v>
      </c>
      <c r="J15" s="410">
        <v>0</v>
      </c>
    </row>
    <row r="16" spans="1:10" s="11" customFormat="1" ht="15.75" customHeight="1">
      <c r="A16" s="145" t="s">
        <v>470</v>
      </c>
      <c r="B16" s="281">
        <f t="shared" si="1"/>
        <v>26</v>
      </c>
      <c r="C16" s="364">
        <v>14</v>
      </c>
      <c r="D16" s="410">
        <v>2</v>
      </c>
      <c r="E16" s="364">
        <v>7</v>
      </c>
      <c r="F16" s="410">
        <v>0</v>
      </c>
      <c r="G16" s="410">
        <v>1</v>
      </c>
      <c r="H16" s="364">
        <v>1</v>
      </c>
      <c r="I16" s="364">
        <v>1</v>
      </c>
      <c r="J16" s="410">
        <v>0</v>
      </c>
    </row>
    <row r="17" spans="1:10" s="11" customFormat="1" ht="15.75" customHeight="1">
      <c r="A17" s="145" t="s">
        <v>471</v>
      </c>
      <c r="B17" s="281">
        <f t="shared" si="1"/>
        <v>28</v>
      </c>
      <c r="C17" s="364">
        <v>12</v>
      </c>
      <c r="D17" s="410">
        <v>5</v>
      </c>
      <c r="E17" s="364">
        <v>6</v>
      </c>
      <c r="F17" s="364">
        <v>0</v>
      </c>
      <c r="G17" s="364">
        <v>2</v>
      </c>
      <c r="H17" s="364">
        <v>3</v>
      </c>
      <c r="I17" s="364">
        <v>0</v>
      </c>
      <c r="J17" s="410">
        <v>0</v>
      </c>
    </row>
    <row r="18" spans="1:10" s="11" customFormat="1" ht="15.75" customHeight="1">
      <c r="A18" s="145" t="s">
        <v>472</v>
      </c>
      <c r="B18" s="281">
        <f t="shared" si="1"/>
        <v>31</v>
      </c>
      <c r="C18" s="364">
        <v>11</v>
      </c>
      <c r="D18" s="410">
        <v>10</v>
      </c>
      <c r="E18" s="364">
        <v>3</v>
      </c>
      <c r="F18" s="364">
        <v>0</v>
      </c>
      <c r="G18" s="364">
        <v>4</v>
      </c>
      <c r="H18" s="364">
        <v>0</v>
      </c>
      <c r="I18" s="364">
        <v>3</v>
      </c>
      <c r="J18" s="410">
        <v>0</v>
      </c>
    </row>
    <row r="19" spans="1:10" s="11" customFormat="1" ht="15.75" customHeight="1">
      <c r="A19" s="145" t="s">
        <v>514</v>
      </c>
      <c r="B19" s="281">
        <f t="shared" si="1"/>
        <v>23</v>
      </c>
      <c r="C19" s="364">
        <v>7</v>
      </c>
      <c r="D19" s="364">
        <v>5</v>
      </c>
      <c r="E19" s="364">
        <v>6</v>
      </c>
      <c r="F19" s="364">
        <v>1</v>
      </c>
      <c r="G19" s="364">
        <v>1</v>
      </c>
      <c r="H19" s="364">
        <v>3</v>
      </c>
      <c r="I19" s="364">
        <v>0</v>
      </c>
      <c r="J19" s="410">
        <v>0</v>
      </c>
    </row>
    <row r="20" spans="1:10" s="11" customFormat="1" ht="15.75" customHeight="1">
      <c r="A20" s="145" t="s">
        <v>473</v>
      </c>
      <c r="B20" s="281">
        <f t="shared" si="1"/>
        <v>25</v>
      </c>
      <c r="C20" s="364">
        <v>12</v>
      </c>
      <c r="D20" s="364">
        <v>1</v>
      </c>
      <c r="E20" s="364">
        <v>8</v>
      </c>
      <c r="F20" s="410">
        <v>1</v>
      </c>
      <c r="G20" s="364">
        <v>2</v>
      </c>
      <c r="H20" s="364">
        <v>1</v>
      </c>
      <c r="I20" s="364">
        <v>0</v>
      </c>
      <c r="J20" s="410">
        <v>0</v>
      </c>
    </row>
    <row r="21" spans="1:10" s="11" customFormat="1" ht="15.75" customHeight="1">
      <c r="A21" s="145" t="s">
        <v>474</v>
      </c>
      <c r="B21" s="281">
        <f t="shared" si="1"/>
        <v>14</v>
      </c>
      <c r="C21" s="364">
        <v>10</v>
      </c>
      <c r="D21" s="410">
        <v>3</v>
      </c>
      <c r="E21" s="364">
        <v>0</v>
      </c>
      <c r="F21" s="410">
        <v>0</v>
      </c>
      <c r="G21" s="410">
        <v>0</v>
      </c>
      <c r="H21" s="364">
        <v>1</v>
      </c>
      <c r="I21" s="364">
        <v>0</v>
      </c>
      <c r="J21" s="410">
        <v>0</v>
      </c>
    </row>
    <row r="22" spans="1:10" s="11" customFormat="1" ht="15.75" customHeight="1">
      <c r="A22" s="145" t="s">
        <v>673</v>
      </c>
      <c r="B22" s="281">
        <f t="shared" si="1"/>
        <v>14</v>
      </c>
      <c r="C22" s="364">
        <v>6</v>
      </c>
      <c r="D22" s="364">
        <v>1</v>
      </c>
      <c r="E22" s="364">
        <v>3</v>
      </c>
      <c r="F22" s="410">
        <v>0</v>
      </c>
      <c r="G22" s="364">
        <v>3</v>
      </c>
      <c r="H22" s="364"/>
      <c r="I22" s="364">
        <v>1</v>
      </c>
      <c r="J22" s="410">
        <v>0</v>
      </c>
    </row>
    <row r="23" spans="1:10" s="11" customFormat="1" ht="15.75" customHeight="1">
      <c r="A23" s="145" t="s">
        <v>634</v>
      </c>
      <c r="B23" s="281">
        <f t="shared" si="1"/>
        <v>13</v>
      </c>
      <c r="C23" s="364">
        <v>4</v>
      </c>
      <c r="D23" s="364">
        <v>3</v>
      </c>
      <c r="E23" s="364">
        <v>1</v>
      </c>
      <c r="F23" s="364">
        <v>0</v>
      </c>
      <c r="G23" s="410">
        <v>4</v>
      </c>
      <c r="H23" s="364"/>
      <c r="I23" s="364">
        <v>1</v>
      </c>
      <c r="J23" s="410">
        <v>0</v>
      </c>
    </row>
    <row r="24" spans="1:10" s="11" customFormat="1" ht="15.75" customHeight="1">
      <c r="A24" s="145" t="s">
        <v>475</v>
      </c>
      <c r="B24" s="281">
        <f t="shared" si="1"/>
        <v>11</v>
      </c>
      <c r="C24" s="364">
        <v>2</v>
      </c>
      <c r="D24" s="364">
        <v>3</v>
      </c>
      <c r="E24" s="364">
        <v>3</v>
      </c>
      <c r="F24" s="410">
        <v>0</v>
      </c>
      <c r="G24" s="410">
        <v>1</v>
      </c>
      <c r="H24" s="364"/>
      <c r="I24" s="364">
        <v>2</v>
      </c>
      <c r="J24" s="410">
        <v>0</v>
      </c>
    </row>
    <row r="25" spans="1:10" s="11" customFormat="1" ht="4.5" customHeight="1" thickBot="1">
      <c r="A25" s="146"/>
      <c r="B25" s="12"/>
      <c r="C25" s="12"/>
      <c r="D25" s="12"/>
      <c r="E25" s="12"/>
      <c r="F25" s="12"/>
      <c r="G25" s="12"/>
      <c r="H25" s="12"/>
      <c r="I25" s="12"/>
      <c r="J25" s="12"/>
    </row>
    <row r="26" s="11" customFormat="1" ht="15" customHeight="1">
      <c r="A26" s="11" t="s">
        <v>516</v>
      </c>
    </row>
    <row r="27" spans="1:10" s="11" customFormat="1" ht="16.5" customHeight="1">
      <c r="A27" s="626" t="s">
        <v>523</v>
      </c>
      <c r="B27" s="626"/>
      <c r="C27" s="626"/>
      <c r="D27" s="626"/>
      <c r="E27" s="626"/>
      <c r="F27" s="626"/>
      <c r="G27" s="626"/>
      <c r="H27" s="626"/>
      <c r="I27" s="626"/>
      <c r="J27" s="626"/>
    </row>
    <row r="28" spans="1:10" s="11" customFormat="1" ht="16.5" customHeight="1">
      <c r="A28" s="11" t="s">
        <v>510</v>
      </c>
      <c r="B28" s="59"/>
      <c r="C28" s="59"/>
      <c r="D28" s="59"/>
      <c r="E28" s="59"/>
      <c r="F28" s="59"/>
      <c r="G28" s="59"/>
      <c r="H28" s="59"/>
      <c r="I28" s="59"/>
      <c r="J28" s="59"/>
    </row>
    <row r="29" s="11" customFormat="1" ht="16.5" customHeight="1"/>
    <row r="30" s="11" customFormat="1" ht="13.5"/>
    <row r="31" s="11" customFormat="1" ht="13.5"/>
    <row r="32" s="11" customFormat="1" ht="13.5"/>
    <row r="33" s="11" customFormat="1" ht="13.5"/>
    <row r="34" s="11" customFormat="1" ht="13.5"/>
    <row r="35" s="11" customFormat="1" ht="13.5"/>
    <row r="36" s="11" customFormat="1" ht="13.5"/>
    <row r="37" s="11" customFormat="1" ht="13.5"/>
    <row r="38" s="11" customFormat="1" ht="13.5"/>
    <row r="39" s="11" customFormat="1" ht="13.5"/>
    <row r="40" s="11" customFormat="1" ht="13.5"/>
    <row r="41" s="11" customFormat="1" ht="13.5"/>
    <row r="42" s="11" customFormat="1" ht="13.5"/>
    <row r="43" s="11" customFormat="1" ht="13.5"/>
    <row r="44" s="11" customFormat="1" ht="13.5"/>
    <row r="45" s="11" customFormat="1" ht="13.5"/>
    <row r="58" ht="13.5">
      <c r="B58" s="163"/>
    </row>
  </sheetData>
  <sheetProtection/>
  <mergeCells count="3">
    <mergeCell ref="A1:J1"/>
    <mergeCell ref="A3:J3"/>
    <mergeCell ref="A27:J27"/>
  </mergeCells>
  <printOptions/>
  <pageMargins left="0.7874015748031497" right="0.7874015748031497" top="0.984251968503937" bottom="0.984251968503937" header="0.5118110236220472" footer="0.5118110236220472"/>
  <pageSetup fitToHeight="1" fitToWidth="1" horizontalDpi="600" verticalDpi="600" orientation="portrait" paperSize="9" scale="89" r:id="rId1"/>
</worksheet>
</file>

<file path=xl/worksheets/sheet18.xml><?xml version="1.0" encoding="utf-8"?>
<worksheet xmlns="http://schemas.openxmlformats.org/spreadsheetml/2006/main" xmlns:r="http://schemas.openxmlformats.org/officeDocument/2006/relationships">
  <sheetPr>
    <pageSetUpPr fitToPage="1"/>
  </sheetPr>
  <dimension ref="A1:P29"/>
  <sheetViews>
    <sheetView showGridLines="0" zoomScalePageLayoutView="0" workbookViewId="0" topLeftCell="A1">
      <selection activeCell="E5" sqref="A5:M16"/>
    </sheetView>
  </sheetViews>
  <sheetFormatPr defaultColWidth="9.00390625" defaultRowHeight="13.5"/>
  <cols>
    <col min="1" max="1" width="0.6171875" style="51" customWidth="1"/>
    <col min="2" max="2" width="32.375" style="51" customWidth="1"/>
    <col min="3" max="3" width="0.5" style="51" customWidth="1"/>
    <col min="4" max="12" width="7.00390625" style="51" customWidth="1"/>
    <col min="13" max="16384" width="9.00390625" style="51" customWidth="1"/>
  </cols>
  <sheetData>
    <row r="1" spans="1:12" ht="17.25">
      <c r="A1" s="627" t="s">
        <v>65</v>
      </c>
      <c r="B1" s="627"/>
      <c r="C1" s="627"/>
      <c r="D1" s="627"/>
      <c r="E1" s="627"/>
      <c r="F1" s="627"/>
      <c r="G1" s="627"/>
      <c r="H1" s="627"/>
      <c r="I1" s="627"/>
      <c r="J1" s="627"/>
      <c r="K1" s="627"/>
      <c r="L1" s="627"/>
    </row>
    <row r="2" spans="1:12" ht="9" customHeight="1" thickBot="1">
      <c r="A2" s="147"/>
      <c r="B2" s="201"/>
      <c r="C2" s="201"/>
      <c r="D2" s="365"/>
      <c r="E2" s="365"/>
      <c r="F2" s="365"/>
      <c r="G2" s="365"/>
      <c r="H2" s="365"/>
      <c r="I2" s="365"/>
      <c r="J2" s="365"/>
      <c r="K2" s="365"/>
      <c r="L2" s="365"/>
    </row>
    <row r="3" spans="1:13" s="11" customFormat="1" ht="30" customHeight="1">
      <c r="A3" s="134"/>
      <c r="B3" s="115" t="s">
        <v>176</v>
      </c>
      <c r="C3" s="115"/>
      <c r="D3" s="359" t="s">
        <v>346</v>
      </c>
      <c r="E3" s="359" t="s">
        <v>347</v>
      </c>
      <c r="F3" s="359" t="s">
        <v>348</v>
      </c>
      <c r="G3" s="359" t="s">
        <v>349</v>
      </c>
      <c r="H3" s="359" t="s">
        <v>350</v>
      </c>
      <c r="I3" s="359" t="s">
        <v>351</v>
      </c>
      <c r="J3" s="360" t="s">
        <v>329</v>
      </c>
      <c r="K3" s="359" t="s">
        <v>160</v>
      </c>
      <c r="L3" s="341" t="s">
        <v>161</v>
      </c>
      <c r="M3" s="6"/>
    </row>
    <row r="4" spans="1:16" s="11" customFormat="1" ht="4.5" customHeight="1">
      <c r="A4" s="109"/>
      <c r="B4" s="109"/>
      <c r="C4" s="109"/>
      <c r="D4" s="109"/>
      <c r="E4" s="109"/>
      <c r="F4" s="109"/>
      <c r="G4" s="366"/>
      <c r="H4" s="366"/>
      <c r="I4" s="366"/>
      <c r="J4" s="366"/>
      <c r="K4" s="366"/>
      <c r="L4" s="366"/>
      <c r="M4" s="299"/>
      <c r="N4" s="366"/>
      <c r="O4" s="366"/>
      <c r="P4" s="6"/>
    </row>
    <row r="5" spans="1:12" s="199" customFormat="1" ht="17.25" customHeight="1">
      <c r="A5" s="198"/>
      <c r="B5" s="203" t="s">
        <v>66</v>
      </c>
      <c r="C5" s="198"/>
      <c r="D5" s="282">
        <f>SUM(D6:D14)</f>
        <v>264</v>
      </c>
      <c r="E5" s="281">
        <v>100</v>
      </c>
      <c r="F5" s="281">
        <v>48</v>
      </c>
      <c r="G5" s="281">
        <v>59</v>
      </c>
      <c r="H5" s="281">
        <v>5</v>
      </c>
      <c r="I5" s="281">
        <v>25</v>
      </c>
      <c r="J5" s="281">
        <v>14</v>
      </c>
      <c r="K5" s="281">
        <v>12</v>
      </c>
      <c r="L5" s="281">
        <v>1</v>
      </c>
    </row>
    <row r="6" spans="1:12" ht="16.5" customHeight="1">
      <c r="A6" s="148"/>
      <c r="B6" s="202" t="s">
        <v>67</v>
      </c>
      <c r="C6" s="148"/>
      <c r="D6" s="281">
        <f>SUM(E6:L6)</f>
        <v>34</v>
      </c>
      <c r="E6" s="364">
        <v>19</v>
      </c>
      <c r="F6" s="364">
        <v>1</v>
      </c>
      <c r="G6" s="364">
        <v>3</v>
      </c>
      <c r="H6" s="410">
        <v>0</v>
      </c>
      <c r="I6" s="364">
        <v>2</v>
      </c>
      <c r="J6" s="364">
        <v>1</v>
      </c>
      <c r="K6" s="364">
        <v>8</v>
      </c>
      <c r="L6" s="364">
        <v>0</v>
      </c>
    </row>
    <row r="7" spans="1:12" ht="16.5" customHeight="1">
      <c r="A7" s="148"/>
      <c r="B7" s="202" t="s">
        <v>68</v>
      </c>
      <c r="C7" s="148"/>
      <c r="D7" s="281">
        <f aca="true" t="shared" si="0" ref="D7:D14">SUM(E7:L7)</f>
        <v>28</v>
      </c>
      <c r="E7" s="364">
        <v>13</v>
      </c>
      <c r="F7" s="364">
        <v>5</v>
      </c>
      <c r="G7" s="364">
        <v>5</v>
      </c>
      <c r="H7" s="410">
        <v>1</v>
      </c>
      <c r="I7" s="364">
        <v>3</v>
      </c>
      <c r="J7" s="364">
        <v>1</v>
      </c>
      <c r="K7" s="364">
        <v>0</v>
      </c>
      <c r="L7" s="364">
        <v>0</v>
      </c>
    </row>
    <row r="8" spans="1:12" ht="16.5" customHeight="1">
      <c r="A8" s="149"/>
      <c r="B8" s="204" t="s">
        <v>156</v>
      </c>
      <c r="C8" s="149"/>
      <c r="D8" s="281">
        <f t="shared" si="0"/>
        <v>64</v>
      </c>
      <c r="E8" s="364">
        <v>20</v>
      </c>
      <c r="F8" s="364">
        <v>14</v>
      </c>
      <c r="G8" s="364">
        <v>16</v>
      </c>
      <c r="H8" s="364">
        <v>3</v>
      </c>
      <c r="I8" s="364">
        <v>9</v>
      </c>
      <c r="J8" s="364">
        <v>1</v>
      </c>
      <c r="K8" s="364">
        <v>1</v>
      </c>
      <c r="L8" s="364">
        <v>0</v>
      </c>
    </row>
    <row r="9" spans="1:12" ht="16.5" customHeight="1">
      <c r="A9" s="59"/>
      <c r="B9" s="120" t="s">
        <v>69</v>
      </c>
      <c r="C9" s="59"/>
      <c r="D9" s="281">
        <f t="shared" si="0"/>
        <v>10</v>
      </c>
      <c r="E9" s="364">
        <v>2</v>
      </c>
      <c r="F9" s="364">
        <v>4</v>
      </c>
      <c r="G9" s="364">
        <v>2</v>
      </c>
      <c r="H9" s="364">
        <v>0</v>
      </c>
      <c r="I9" s="364">
        <v>1</v>
      </c>
      <c r="J9" s="364">
        <v>0</v>
      </c>
      <c r="K9" s="364">
        <v>1</v>
      </c>
      <c r="L9" s="364">
        <v>0</v>
      </c>
    </row>
    <row r="10" spans="1:12" ht="16.5" customHeight="1">
      <c r="A10" s="59"/>
      <c r="B10" s="120" t="s">
        <v>70</v>
      </c>
      <c r="C10" s="59"/>
      <c r="D10" s="281">
        <f t="shared" si="0"/>
        <v>22</v>
      </c>
      <c r="E10" s="364">
        <v>7</v>
      </c>
      <c r="F10" s="364">
        <v>3</v>
      </c>
      <c r="G10" s="364">
        <v>11</v>
      </c>
      <c r="H10" s="364">
        <v>0</v>
      </c>
      <c r="I10" s="364">
        <v>1</v>
      </c>
      <c r="J10" s="364">
        <v>0</v>
      </c>
      <c r="K10" s="364">
        <v>0</v>
      </c>
      <c r="L10" s="364">
        <v>0</v>
      </c>
    </row>
    <row r="11" spans="1:12" ht="16.5" customHeight="1">
      <c r="A11" s="59"/>
      <c r="B11" s="120" t="s">
        <v>71</v>
      </c>
      <c r="C11" s="59"/>
      <c r="D11" s="281">
        <f t="shared" si="0"/>
        <v>43</v>
      </c>
      <c r="E11" s="364">
        <v>13</v>
      </c>
      <c r="F11" s="364">
        <v>3</v>
      </c>
      <c r="G11" s="364">
        <v>13</v>
      </c>
      <c r="H11" s="410">
        <v>1</v>
      </c>
      <c r="I11" s="364">
        <v>4</v>
      </c>
      <c r="J11" s="364">
        <v>8</v>
      </c>
      <c r="K11" s="364">
        <v>0</v>
      </c>
      <c r="L11" s="364">
        <v>1</v>
      </c>
    </row>
    <row r="12" spans="1:12" ht="16.5" customHeight="1">
      <c r="A12" s="59"/>
      <c r="B12" s="120" t="s">
        <v>72</v>
      </c>
      <c r="C12" s="59"/>
      <c r="D12" s="281">
        <f t="shared" si="0"/>
        <v>5</v>
      </c>
      <c r="E12" s="364">
        <v>1</v>
      </c>
      <c r="F12" s="364">
        <v>0</v>
      </c>
      <c r="G12" s="410">
        <v>2</v>
      </c>
      <c r="H12" s="410">
        <v>0</v>
      </c>
      <c r="I12" s="410">
        <v>1</v>
      </c>
      <c r="J12" s="364">
        <v>0</v>
      </c>
      <c r="K12" s="364">
        <v>1</v>
      </c>
      <c r="L12" s="364">
        <v>0</v>
      </c>
    </row>
    <row r="13" spans="1:12" ht="16.5" customHeight="1">
      <c r="A13" s="59"/>
      <c r="B13" s="120" t="s">
        <v>73</v>
      </c>
      <c r="C13" s="59"/>
      <c r="D13" s="281">
        <f t="shared" si="0"/>
        <v>55</v>
      </c>
      <c r="E13" s="364">
        <v>25</v>
      </c>
      <c r="F13" s="364">
        <v>18</v>
      </c>
      <c r="G13" s="364">
        <v>5</v>
      </c>
      <c r="H13" s="364">
        <v>0</v>
      </c>
      <c r="I13" s="364">
        <v>3</v>
      </c>
      <c r="J13" s="364">
        <v>3</v>
      </c>
      <c r="K13" s="364">
        <v>1</v>
      </c>
      <c r="L13" s="364">
        <v>0</v>
      </c>
    </row>
    <row r="14" spans="1:12" ht="16.5" customHeight="1">
      <c r="A14" s="59"/>
      <c r="B14" s="120" t="s">
        <v>74</v>
      </c>
      <c r="C14" s="59"/>
      <c r="D14" s="281">
        <f t="shared" si="0"/>
        <v>3</v>
      </c>
      <c r="E14" s="364">
        <v>0</v>
      </c>
      <c r="F14" s="364">
        <v>0</v>
      </c>
      <c r="G14" s="364">
        <v>2</v>
      </c>
      <c r="H14" s="410">
        <v>0</v>
      </c>
      <c r="I14" s="410">
        <v>1</v>
      </c>
      <c r="J14" s="364">
        <v>0</v>
      </c>
      <c r="K14" s="364">
        <v>0</v>
      </c>
      <c r="L14" s="364">
        <v>0</v>
      </c>
    </row>
    <row r="15" spans="1:12" ht="4.5" customHeight="1" thickBot="1">
      <c r="A15" s="150"/>
      <c r="B15" s="150"/>
      <c r="C15" s="150"/>
      <c r="D15" s="358" t="s">
        <v>601</v>
      </c>
      <c r="E15" s="365"/>
      <c r="F15" s="365"/>
      <c r="G15" s="365"/>
      <c r="H15" s="365"/>
      <c r="I15" s="365"/>
      <c r="J15" s="365"/>
      <c r="K15" s="365"/>
      <c r="L15" s="365"/>
    </row>
    <row r="16" spans="1:12" ht="18" customHeight="1">
      <c r="A16" s="626" t="s">
        <v>515</v>
      </c>
      <c r="B16" s="626"/>
      <c r="C16" s="626"/>
      <c r="D16" s="626"/>
      <c r="E16" s="626"/>
      <c r="F16" s="626"/>
      <c r="G16" s="626"/>
      <c r="H16" s="367"/>
      <c r="I16" s="367"/>
      <c r="J16" s="367"/>
      <c r="K16" s="367"/>
      <c r="L16" s="367"/>
    </row>
    <row r="17" spans="1:12" ht="13.5">
      <c r="A17" s="151"/>
      <c r="B17" s="151"/>
      <c r="C17" s="151"/>
      <c r="D17" s="367"/>
      <c r="E17" s="367"/>
      <c r="F17" s="367"/>
      <c r="G17" s="367"/>
      <c r="H17" s="367"/>
      <c r="I17" s="367"/>
      <c r="J17" s="367"/>
      <c r="K17" s="367"/>
      <c r="L17" s="367"/>
    </row>
    <row r="18" spans="1:12" ht="13.5">
      <c r="A18" s="151"/>
      <c r="B18" s="151"/>
      <c r="C18" s="151"/>
      <c r="D18" s="367"/>
      <c r="E18" s="367"/>
      <c r="F18" s="367"/>
      <c r="G18" s="367"/>
      <c r="H18" s="367"/>
      <c r="I18" s="367"/>
      <c r="J18" s="367"/>
      <c r="K18" s="367"/>
      <c r="L18" s="367"/>
    </row>
    <row r="19" spans="1:12" ht="13.5">
      <c r="A19" s="76"/>
      <c r="B19" s="76"/>
      <c r="C19" s="76"/>
      <c r="D19" s="76"/>
      <c r="E19" s="76"/>
      <c r="F19" s="76"/>
      <c r="G19" s="76"/>
      <c r="H19" s="76"/>
      <c r="I19" s="76"/>
      <c r="J19" s="76"/>
      <c r="K19" s="76"/>
      <c r="L19" s="76"/>
    </row>
    <row r="20" spans="1:12" ht="13.5">
      <c r="A20" s="76"/>
      <c r="B20" s="76"/>
      <c r="C20" s="76"/>
      <c r="D20" s="76"/>
      <c r="E20" s="76"/>
      <c r="F20" s="76"/>
      <c r="G20" s="76"/>
      <c r="H20" s="76"/>
      <c r="I20" s="76"/>
      <c r="J20" s="76"/>
      <c r="K20" s="76"/>
      <c r="L20" s="76"/>
    </row>
    <row r="21" spans="1:12" ht="13.5">
      <c r="A21" s="76"/>
      <c r="B21" s="76"/>
      <c r="C21" s="76"/>
      <c r="D21" s="76"/>
      <c r="E21" s="76"/>
      <c r="F21" s="76"/>
      <c r="G21" s="76"/>
      <c r="H21" s="76"/>
      <c r="I21" s="76"/>
      <c r="J21" s="76"/>
      <c r="K21" s="76"/>
      <c r="L21" s="76"/>
    </row>
    <row r="22" spans="1:12" ht="13.5">
      <c r="A22" s="76"/>
      <c r="B22" s="76"/>
      <c r="C22" s="76"/>
      <c r="D22" s="76"/>
      <c r="E22" s="76"/>
      <c r="F22" s="76"/>
      <c r="G22" s="76"/>
      <c r="H22" s="76"/>
      <c r="I22" s="76"/>
      <c r="J22" s="76"/>
      <c r="K22" s="76"/>
      <c r="L22" s="76"/>
    </row>
    <row r="23" spans="1:12" ht="13.5">
      <c r="A23" s="76"/>
      <c r="B23" s="76"/>
      <c r="C23" s="76"/>
      <c r="D23" s="76"/>
      <c r="E23" s="76"/>
      <c r="F23" s="76"/>
      <c r="G23" s="76"/>
      <c r="H23" s="76"/>
      <c r="I23" s="76"/>
      <c r="J23" s="76"/>
      <c r="K23" s="76"/>
      <c r="L23" s="76"/>
    </row>
    <row r="24" spans="1:12" ht="13.5">
      <c r="A24" s="76"/>
      <c r="B24" s="76"/>
      <c r="C24" s="76"/>
      <c r="D24" s="76"/>
      <c r="E24" s="76"/>
      <c r="F24" s="76"/>
      <c r="G24" s="76"/>
      <c r="H24" s="76"/>
      <c r="I24" s="76"/>
      <c r="J24" s="76"/>
      <c r="K24" s="76"/>
      <c r="L24" s="76"/>
    </row>
    <row r="25" spans="1:12" ht="13.5">
      <c r="A25" s="76"/>
      <c r="B25" s="76"/>
      <c r="C25" s="76"/>
      <c r="D25" s="76"/>
      <c r="E25" s="76"/>
      <c r="F25" s="76"/>
      <c r="G25" s="76"/>
      <c r="H25" s="76"/>
      <c r="I25" s="76"/>
      <c r="J25" s="76"/>
      <c r="K25" s="76"/>
      <c r="L25" s="76"/>
    </row>
    <row r="26" spans="1:12" ht="13.5">
      <c r="A26" s="76"/>
      <c r="B26" s="76"/>
      <c r="C26" s="76"/>
      <c r="D26" s="76"/>
      <c r="E26" s="76"/>
      <c r="F26" s="76"/>
      <c r="G26" s="76"/>
      <c r="H26" s="76"/>
      <c r="I26" s="76"/>
      <c r="J26" s="76"/>
      <c r="K26" s="76"/>
      <c r="L26" s="76"/>
    </row>
    <row r="27" spans="1:12" ht="13.5">
      <c r="A27" s="76"/>
      <c r="B27" s="76"/>
      <c r="C27" s="76"/>
      <c r="D27" s="76"/>
      <c r="E27" s="76"/>
      <c r="F27" s="76"/>
      <c r="G27" s="76"/>
      <c r="H27" s="76"/>
      <c r="I27" s="76"/>
      <c r="J27" s="76"/>
      <c r="K27" s="76"/>
      <c r="L27" s="76"/>
    </row>
    <row r="28" spans="1:12" ht="13.5">
      <c r="A28" s="76"/>
      <c r="B28" s="76"/>
      <c r="C28" s="76"/>
      <c r="D28" s="76"/>
      <c r="E28" s="76"/>
      <c r="F28" s="76"/>
      <c r="G28" s="76"/>
      <c r="H28" s="76"/>
      <c r="I28" s="76"/>
      <c r="J28" s="76"/>
      <c r="K28" s="76"/>
      <c r="L28" s="76"/>
    </row>
    <row r="29" spans="1:12" ht="13.5">
      <c r="A29" s="76"/>
      <c r="B29" s="76"/>
      <c r="C29" s="76"/>
      <c r="D29" s="76"/>
      <c r="E29" s="76"/>
      <c r="F29" s="76"/>
      <c r="G29" s="76"/>
      <c r="H29" s="76"/>
      <c r="I29" s="76"/>
      <c r="J29" s="76"/>
      <c r="K29" s="76"/>
      <c r="L29" s="76"/>
    </row>
  </sheetData>
  <sheetProtection/>
  <mergeCells count="2">
    <mergeCell ref="A1:L1"/>
    <mergeCell ref="A16:G16"/>
  </mergeCells>
  <printOptions/>
  <pageMargins left="0.7874015748031497" right="0.7874015748031497" top="0.984251968503937" bottom="0.984251968503937" header="0.5118110236220472" footer="0.5118110236220472"/>
  <pageSetup fitToHeight="1" fitToWidth="1" horizontalDpi="600" verticalDpi="600" orientation="portrait" paperSize="9" scale="89" r:id="rId1"/>
</worksheet>
</file>

<file path=xl/worksheets/sheet19.xml><?xml version="1.0" encoding="utf-8"?>
<worksheet xmlns="http://schemas.openxmlformats.org/spreadsheetml/2006/main" xmlns:r="http://schemas.openxmlformats.org/officeDocument/2006/relationships">
  <sheetPr>
    <pageSetUpPr fitToPage="1"/>
  </sheetPr>
  <dimension ref="A1:N36"/>
  <sheetViews>
    <sheetView showGridLines="0" zoomScalePageLayoutView="0" workbookViewId="0" topLeftCell="A1">
      <selection activeCell="E5" sqref="E5:N36"/>
    </sheetView>
  </sheetViews>
  <sheetFormatPr defaultColWidth="9.00390625" defaultRowHeight="13.5"/>
  <cols>
    <col min="1" max="1" width="3.375" style="11" customWidth="1"/>
    <col min="2" max="2" width="0.6171875" style="11" customWidth="1"/>
    <col min="3" max="3" width="25.625" style="11" customWidth="1"/>
    <col min="4" max="4" width="0.6171875" style="11" customWidth="1"/>
    <col min="5" max="10" width="7.375" style="11" customWidth="1"/>
    <col min="11" max="11" width="8.625" style="11" customWidth="1"/>
    <col min="12" max="13" width="7.375" style="11" customWidth="1"/>
    <col min="14" max="16384" width="9.00390625" style="11" customWidth="1"/>
  </cols>
  <sheetData>
    <row r="1" spans="1:13" s="37" customFormat="1" ht="17.25">
      <c r="A1" s="523" t="s">
        <v>345</v>
      </c>
      <c r="B1" s="523"/>
      <c r="C1" s="523"/>
      <c r="D1" s="523"/>
      <c r="E1" s="523"/>
      <c r="F1" s="523"/>
      <c r="G1" s="523"/>
      <c r="H1" s="523"/>
      <c r="I1" s="523"/>
      <c r="J1" s="523"/>
      <c r="K1" s="523"/>
      <c r="L1" s="523"/>
      <c r="M1" s="523"/>
    </row>
    <row r="2" spans="1:13" ht="9" customHeight="1" thickBot="1">
      <c r="A2" s="12"/>
      <c r="B2" s="12"/>
      <c r="C2" s="12"/>
      <c r="D2" s="12"/>
      <c r="E2" s="12"/>
      <c r="F2" s="12"/>
      <c r="G2" s="12"/>
      <c r="H2" s="12"/>
      <c r="I2" s="12"/>
      <c r="J2" s="12"/>
      <c r="K2" s="12"/>
      <c r="L2" s="12"/>
      <c r="M2" s="12"/>
    </row>
    <row r="3" spans="1:14" ht="28.5" customHeight="1">
      <c r="A3" s="628" t="s">
        <v>176</v>
      </c>
      <c r="B3" s="628"/>
      <c r="C3" s="628"/>
      <c r="D3" s="110"/>
      <c r="E3" s="359" t="s">
        <v>346</v>
      </c>
      <c r="F3" s="359" t="s">
        <v>347</v>
      </c>
      <c r="G3" s="359" t="s">
        <v>348</v>
      </c>
      <c r="H3" s="359" t="s">
        <v>349</v>
      </c>
      <c r="I3" s="359" t="s">
        <v>350</v>
      </c>
      <c r="J3" s="359" t="s">
        <v>351</v>
      </c>
      <c r="K3" s="360" t="s">
        <v>329</v>
      </c>
      <c r="L3" s="359" t="s">
        <v>160</v>
      </c>
      <c r="M3" s="341" t="s">
        <v>161</v>
      </c>
      <c r="N3" s="6"/>
    </row>
    <row r="4" spans="1:14" ht="3.75" customHeight="1">
      <c r="A4" s="109"/>
      <c r="B4" s="109"/>
      <c r="C4" s="109"/>
      <c r="D4" s="109"/>
      <c r="E4" s="368"/>
      <c r="F4" s="366"/>
      <c r="G4" s="366"/>
      <c r="H4" s="366"/>
      <c r="I4" s="366"/>
      <c r="J4" s="366"/>
      <c r="K4" s="299"/>
      <c r="L4" s="366"/>
      <c r="M4" s="366"/>
      <c r="N4" s="6"/>
    </row>
    <row r="5" spans="1:13" s="2" customFormat="1" ht="17.25" customHeight="1">
      <c r="A5" s="629" t="s">
        <v>175</v>
      </c>
      <c r="B5" s="629"/>
      <c r="C5" s="629"/>
      <c r="D5" s="177"/>
      <c r="E5" s="283">
        <f>SUM(E7:E33)-E18</f>
        <v>264</v>
      </c>
      <c r="F5" s="276">
        <f aca="true" t="shared" si="0" ref="F5:M5">SUM(F7:F33)-F18</f>
        <v>100</v>
      </c>
      <c r="G5" s="276">
        <f t="shared" si="0"/>
        <v>48</v>
      </c>
      <c r="H5" s="276">
        <f t="shared" si="0"/>
        <v>59</v>
      </c>
      <c r="I5" s="276">
        <f t="shared" si="0"/>
        <v>5</v>
      </c>
      <c r="J5" s="276">
        <f t="shared" si="0"/>
        <v>25</v>
      </c>
      <c r="K5" s="276">
        <f t="shared" si="0"/>
        <v>14</v>
      </c>
      <c r="L5" s="276">
        <f t="shared" si="0"/>
        <v>12</v>
      </c>
      <c r="M5" s="276">
        <f t="shared" si="0"/>
        <v>1</v>
      </c>
    </row>
    <row r="6" spans="1:14" ht="17.25" customHeight="1">
      <c r="A6" s="630" t="s">
        <v>174</v>
      </c>
      <c r="B6" s="117"/>
      <c r="C6" s="152" t="s">
        <v>164</v>
      </c>
      <c r="D6" s="143"/>
      <c r="E6" s="276">
        <f>SUM(F6:M6)</f>
        <v>22</v>
      </c>
      <c r="F6" s="364">
        <f aca="true" t="shared" si="1" ref="F6:M6">SUM(F7:F15)</f>
        <v>6</v>
      </c>
      <c r="G6" s="364">
        <f t="shared" si="1"/>
        <v>5</v>
      </c>
      <c r="H6" s="364">
        <f t="shared" si="1"/>
        <v>8</v>
      </c>
      <c r="I6" s="364">
        <f t="shared" si="1"/>
        <v>0</v>
      </c>
      <c r="J6" s="364">
        <f t="shared" si="1"/>
        <v>2</v>
      </c>
      <c r="K6" s="410">
        <v>1</v>
      </c>
      <c r="L6" s="364">
        <f t="shared" si="1"/>
        <v>0</v>
      </c>
      <c r="M6" s="364">
        <f t="shared" si="1"/>
        <v>0</v>
      </c>
      <c r="N6" s="6"/>
    </row>
    <row r="7" spans="1:14" ht="17.25" customHeight="1">
      <c r="A7" s="631"/>
      <c r="B7" s="119"/>
      <c r="C7" s="153" t="s">
        <v>173</v>
      </c>
      <c r="D7" s="144"/>
      <c r="E7" s="276">
        <f aca="true" t="shared" si="2" ref="E7:E33">SUM(F7:M7)</f>
        <v>5</v>
      </c>
      <c r="F7" s="364">
        <v>0</v>
      </c>
      <c r="G7" s="364">
        <v>2</v>
      </c>
      <c r="H7" s="364">
        <v>3</v>
      </c>
      <c r="I7" s="364">
        <v>0</v>
      </c>
      <c r="J7" s="364">
        <v>0</v>
      </c>
      <c r="K7" s="410">
        <v>0</v>
      </c>
      <c r="L7" s="364">
        <v>0</v>
      </c>
      <c r="M7" s="364">
        <v>0</v>
      </c>
      <c r="N7" s="6"/>
    </row>
    <row r="8" spans="1:14" ht="17.25" customHeight="1">
      <c r="A8" s="631"/>
      <c r="B8" s="119"/>
      <c r="C8" s="153" t="s">
        <v>172</v>
      </c>
      <c r="D8" s="144"/>
      <c r="E8" s="276">
        <f t="shared" si="2"/>
        <v>1</v>
      </c>
      <c r="F8" s="364">
        <v>0</v>
      </c>
      <c r="G8" s="364">
        <v>1</v>
      </c>
      <c r="H8" s="364">
        <v>0</v>
      </c>
      <c r="I8" s="364">
        <v>0</v>
      </c>
      <c r="J8" s="364">
        <v>0</v>
      </c>
      <c r="K8" s="410">
        <v>0</v>
      </c>
      <c r="L8" s="364">
        <v>0</v>
      </c>
      <c r="M8" s="364">
        <v>0</v>
      </c>
      <c r="N8" s="6"/>
    </row>
    <row r="9" spans="1:14" ht="17.25" customHeight="1">
      <c r="A9" s="631"/>
      <c r="B9" s="119"/>
      <c r="C9" s="153" t="s">
        <v>171</v>
      </c>
      <c r="D9" s="144"/>
      <c r="E9" s="276">
        <f t="shared" si="2"/>
        <v>5</v>
      </c>
      <c r="F9" s="364">
        <v>3</v>
      </c>
      <c r="G9" s="364">
        <v>0</v>
      </c>
      <c r="H9" s="364">
        <v>1</v>
      </c>
      <c r="I9" s="364">
        <v>0</v>
      </c>
      <c r="J9" s="364">
        <v>0</v>
      </c>
      <c r="K9" s="410">
        <v>1</v>
      </c>
      <c r="L9" s="364">
        <v>0</v>
      </c>
      <c r="M9" s="364">
        <v>0</v>
      </c>
      <c r="N9" s="6"/>
    </row>
    <row r="10" spans="1:14" ht="17.25" customHeight="1">
      <c r="A10" s="631"/>
      <c r="B10" s="119"/>
      <c r="C10" s="153" t="s">
        <v>170</v>
      </c>
      <c r="D10" s="144"/>
      <c r="E10" s="276">
        <f t="shared" si="2"/>
        <v>2</v>
      </c>
      <c r="F10" s="364">
        <v>0</v>
      </c>
      <c r="G10" s="364">
        <v>1</v>
      </c>
      <c r="H10" s="364">
        <v>1</v>
      </c>
      <c r="I10" s="364">
        <v>0</v>
      </c>
      <c r="J10" s="364">
        <v>0</v>
      </c>
      <c r="K10" s="410">
        <v>0</v>
      </c>
      <c r="L10" s="364">
        <v>0</v>
      </c>
      <c r="M10" s="364">
        <v>0</v>
      </c>
      <c r="N10" s="6"/>
    </row>
    <row r="11" spans="1:14" ht="17.25" customHeight="1">
      <c r="A11" s="631"/>
      <c r="B11" s="119"/>
      <c r="C11" s="153" t="s">
        <v>169</v>
      </c>
      <c r="D11" s="144"/>
      <c r="E11" s="276">
        <f t="shared" si="2"/>
        <v>0</v>
      </c>
      <c r="F11" s="364">
        <v>0</v>
      </c>
      <c r="G11" s="364">
        <v>0</v>
      </c>
      <c r="H11" s="364">
        <v>0</v>
      </c>
      <c r="I11" s="364">
        <v>0</v>
      </c>
      <c r="J11" s="364">
        <v>0</v>
      </c>
      <c r="K11" s="410">
        <v>0</v>
      </c>
      <c r="L11" s="364">
        <v>0</v>
      </c>
      <c r="M11" s="364">
        <v>0</v>
      </c>
      <c r="N11" s="6"/>
    </row>
    <row r="12" spans="1:14" ht="17.25" customHeight="1">
      <c r="A12" s="631"/>
      <c r="B12" s="119"/>
      <c r="C12" s="153" t="s">
        <v>168</v>
      </c>
      <c r="D12" s="144"/>
      <c r="E12" s="276">
        <f t="shared" si="2"/>
        <v>0</v>
      </c>
      <c r="F12" s="364">
        <v>0</v>
      </c>
      <c r="G12" s="364">
        <v>0</v>
      </c>
      <c r="H12" s="364">
        <v>0</v>
      </c>
      <c r="I12" s="364">
        <v>0</v>
      </c>
      <c r="J12" s="364">
        <v>0</v>
      </c>
      <c r="K12" s="410">
        <v>0</v>
      </c>
      <c r="L12" s="364">
        <v>0</v>
      </c>
      <c r="M12" s="364">
        <v>0</v>
      </c>
      <c r="N12" s="6"/>
    </row>
    <row r="13" spans="1:14" ht="17.25" customHeight="1">
      <c r="A13" s="631"/>
      <c r="B13" s="119"/>
      <c r="C13" s="153" t="s">
        <v>167</v>
      </c>
      <c r="D13" s="144"/>
      <c r="E13" s="276">
        <f t="shared" si="2"/>
        <v>4</v>
      </c>
      <c r="F13" s="364">
        <v>1</v>
      </c>
      <c r="G13" s="364">
        <v>1</v>
      </c>
      <c r="H13" s="364">
        <v>2</v>
      </c>
      <c r="I13" s="364">
        <v>0</v>
      </c>
      <c r="J13" s="364">
        <v>0</v>
      </c>
      <c r="K13" s="410">
        <v>0</v>
      </c>
      <c r="L13" s="364">
        <v>0</v>
      </c>
      <c r="M13" s="364">
        <v>0</v>
      </c>
      <c r="N13" s="6"/>
    </row>
    <row r="14" spans="1:14" ht="17.25" customHeight="1">
      <c r="A14" s="631"/>
      <c r="B14" s="119"/>
      <c r="C14" s="153" t="s">
        <v>166</v>
      </c>
      <c r="D14" s="144"/>
      <c r="E14" s="276">
        <f t="shared" si="2"/>
        <v>1</v>
      </c>
      <c r="F14" s="364">
        <v>0</v>
      </c>
      <c r="G14" s="364">
        <v>0</v>
      </c>
      <c r="H14" s="364">
        <v>1</v>
      </c>
      <c r="I14" s="364">
        <v>0</v>
      </c>
      <c r="J14" s="364">
        <v>0</v>
      </c>
      <c r="K14" s="410">
        <v>0</v>
      </c>
      <c r="L14" s="364">
        <v>0</v>
      </c>
      <c r="M14" s="364">
        <v>0</v>
      </c>
      <c r="N14" s="6"/>
    </row>
    <row r="15" spans="1:14" ht="17.25" customHeight="1">
      <c r="A15" s="632"/>
      <c r="B15" s="135"/>
      <c r="C15" s="154" t="s">
        <v>161</v>
      </c>
      <c r="D15" s="155"/>
      <c r="E15" s="276">
        <f t="shared" si="2"/>
        <v>4</v>
      </c>
      <c r="F15" s="364">
        <v>2</v>
      </c>
      <c r="G15" s="364">
        <v>0</v>
      </c>
      <c r="H15" s="364">
        <v>0</v>
      </c>
      <c r="I15" s="364">
        <v>0</v>
      </c>
      <c r="J15" s="364">
        <v>2</v>
      </c>
      <c r="K15" s="410">
        <v>0</v>
      </c>
      <c r="L15" s="364">
        <v>0</v>
      </c>
      <c r="M15" s="364">
        <v>0</v>
      </c>
      <c r="N15" s="6"/>
    </row>
    <row r="16" spans="1:14" ht="17.25" customHeight="1">
      <c r="A16" s="57"/>
      <c r="B16" s="57"/>
      <c r="C16" s="152" t="s">
        <v>330</v>
      </c>
      <c r="D16" s="13"/>
      <c r="E16" s="276">
        <f t="shared" si="2"/>
        <v>3</v>
      </c>
      <c r="F16" s="364">
        <v>1</v>
      </c>
      <c r="G16" s="364">
        <v>0</v>
      </c>
      <c r="H16" s="364">
        <v>1</v>
      </c>
      <c r="I16" s="364">
        <v>0</v>
      </c>
      <c r="J16" s="364">
        <v>1</v>
      </c>
      <c r="K16" s="410">
        <v>0</v>
      </c>
      <c r="L16" s="364">
        <v>0</v>
      </c>
      <c r="M16" s="364">
        <v>0</v>
      </c>
      <c r="N16" s="6"/>
    </row>
    <row r="17" spans="1:14" ht="17.25" customHeight="1">
      <c r="A17" s="57" t="s">
        <v>602</v>
      </c>
      <c r="B17" s="57"/>
      <c r="C17" s="153" t="s">
        <v>603</v>
      </c>
      <c r="D17" s="110"/>
      <c r="E17" s="276">
        <f t="shared" si="2"/>
        <v>55</v>
      </c>
      <c r="F17" s="364">
        <v>19</v>
      </c>
      <c r="G17" s="364">
        <v>2</v>
      </c>
      <c r="H17" s="364">
        <v>26</v>
      </c>
      <c r="I17" s="364">
        <v>4</v>
      </c>
      <c r="J17" s="364">
        <v>1</v>
      </c>
      <c r="K17" s="410">
        <v>3</v>
      </c>
      <c r="L17" s="364">
        <v>0</v>
      </c>
      <c r="M17" s="364">
        <v>0</v>
      </c>
      <c r="N17" s="6"/>
    </row>
    <row r="18" spans="1:14" ht="17.25" customHeight="1">
      <c r="A18" s="633" t="s">
        <v>165</v>
      </c>
      <c r="B18" s="156"/>
      <c r="C18" s="152" t="s">
        <v>164</v>
      </c>
      <c r="D18" s="144"/>
      <c r="E18" s="276">
        <f t="shared" si="2"/>
        <v>11</v>
      </c>
      <c r="F18" s="364">
        <f aca="true" t="shared" si="3" ref="F18:M18">SUM(F19:F21)</f>
        <v>0</v>
      </c>
      <c r="G18" s="364">
        <f t="shared" si="3"/>
        <v>9</v>
      </c>
      <c r="H18" s="364">
        <f t="shared" si="3"/>
        <v>2</v>
      </c>
      <c r="I18" s="364">
        <f t="shared" si="3"/>
        <v>0</v>
      </c>
      <c r="J18" s="364">
        <f t="shared" si="3"/>
        <v>0</v>
      </c>
      <c r="K18" s="410">
        <v>0</v>
      </c>
      <c r="L18" s="364">
        <f t="shared" si="3"/>
        <v>0</v>
      </c>
      <c r="M18" s="364">
        <f t="shared" si="3"/>
        <v>0</v>
      </c>
      <c r="N18" s="6"/>
    </row>
    <row r="19" spans="1:14" ht="17.25" customHeight="1">
      <c r="A19" s="634"/>
      <c r="B19" s="157"/>
      <c r="C19" s="153" t="s">
        <v>163</v>
      </c>
      <c r="D19" s="144"/>
      <c r="E19" s="276">
        <f t="shared" si="2"/>
        <v>10</v>
      </c>
      <c r="F19" s="364">
        <v>0</v>
      </c>
      <c r="G19" s="364">
        <v>9</v>
      </c>
      <c r="H19" s="364">
        <v>1</v>
      </c>
      <c r="I19" s="364">
        <v>0</v>
      </c>
      <c r="J19" s="364">
        <v>0</v>
      </c>
      <c r="K19" s="410">
        <v>0</v>
      </c>
      <c r="L19" s="364">
        <v>0</v>
      </c>
      <c r="M19" s="364">
        <v>0</v>
      </c>
      <c r="N19" s="6"/>
    </row>
    <row r="20" spans="1:14" ht="17.25" customHeight="1">
      <c r="A20" s="634"/>
      <c r="B20" s="157"/>
      <c r="C20" s="153" t="s">
        <v>162</v>
      </c>
      <c r="D20" s="144"/>
      <c r="E20" s="276">
        <f t="shared" si="2"/>
        <v>1</v>
      </c>
      <c r="F20" s="364">
        <v>0</v>
      </c>
      <c r="G20" s="364">
        <v>0</v>
      </c>
      <c r="H20" s="364">
        <v>1</v>
      </c>
      <c r="I20" s="364">
        <v>0</v>
      </c>
      <c r="J20" s="364">
        <v>0</v>
      </c>
      <c r="K20" s="410">
        <v>0</v>
      </c>
      <c r="L20" s="364">
        <v>0</v>
      </c>
      <c r="M20" s="364">
        <v>0</v>
      </c>
      <c r="N20" s="6"/>
    </row>
    <row r="21" spans="1:14" ht="17.25" customHeight="1">
      <c r="A21" s="634"/>
      <c r="B21" s="157"/>
      <c r="C21" s="153" t="s">
        <v>161</v>
      </c>
      <c r="D21" s="144"/>
      <c r="E21" s="276">
        <f t="shared" si="2"/>
        <v>0</v>
      </c>
      <c r="F21" s="364">
        <v>0</v>
      </c>
      <c r="G21" s="364">
        <v>0</v>
      </c>
      <c r="H21" s="364">
        <v>0</v>
      </c>
      <c r="I21" s="364">
        <v>0</v>
      </c>
      <c r="J21" s="364">
        <v>0</v>
      </c>
      <c r="K21" s="410">
        <v>0</v>
      </c>
      <c r="L21" s="364">
        <v>0</v>
      </c>
      <c r="M21" s="364">
        <v>0</v>
      </c>
      <c r="N21" s="6"/>
    </row>
    <row r="22" spans="1:14" ht="17.25" customHeight="1">
      <c r="A22" s="158"/>
      <c r="B22" s="158"/>
      <c r="C22" s="152" t="s">
        <v>331</v>
      </c>
      <c r="D22" s="143"/>
      <c r="E22" s="276">
        <f t="shared" si="2"/>
        <v>47</v>
      </c>
      <c r="F22" s="364">
        <v>42</v>
      </c>
      <c r="G22" s="364">
        <v>0</v>
      </c>
      <c r="H22" s="364">
        <v>2</v>
      </c>
      <c r="I22" s="364">
        <v>0</v>
      </c>
      <c r="J22" s="364">
        <v>3</v>
      </c>
      <c r="K22" s="410">
        <v>0</v>
      </c>
      <c r="L22" s="364">
        <v>0</v>
      </c>
      <c r="M22" s="364">
        <v>0</v>
      </c>
      <c r="N22" s="6"/>
    </row>
    <row r="23" spans="1:14" ht="17.25" customHeight="1">
      <c r="A23" s="57"/>
      <c r="B23" s="57"/>
      <c r="C23" s="153" t="s">
        <v>332</v>
      </c>
      <c r="D23" s="144"/>
      <c r="E23" s="276">
        <f t="shared" si="2"/>
        <v>1</v>
      </c>
      <c r="F23" s="364">
        <v>0</v>
      </c>
      <c r="G23" s="364">
        <v>0</v>
      </c>
      <c r="H23" s="364">
        <v>0</v>
      </c>
      <c r="I23" s="364">
        <v>0</v>
      </c>
      <c r="J23" s="364">
        <v>1</v>
      </c>
      <c r="K23" s="410">
        <v>0</v>
      </c>
      <c r="L23" s="364">
        <v>0</v>
      </c>
      <c r="M23" s="364">
        <v>0</v>
      </c>
      <c r="N23" s="6"/>
    </row>
    <row r="24" spans="1:14" ht="17.25" customHeight="1">
      <c r="A24" s="57"/>
      <c r="B24" s="57"/>
      <c r="C24" s="153" t="s">
        <v>333</v>
      </c>
      <c r="D24" s="144"/>
      <c r="E24" s="276">
        <f t="shared" si="2"/>
        <v>1</v>
      </c>
      <c r="F24" s="364">
        <v>1</v>
      </c>
      <c r="G24" s="364">
        <v>0</v>
      </c>
      <c r="H24" s="364">
        <v>0</v>
      </c>
      <c r="I24" s="364">
        <v>0</v>
      </c>
      <c r="J24" s="364">
        <v>0</v>
      </c>
      <c r="K24" s="410">
        <v>0</v>
      </c>
      <c r="L24" s="364">
        <v>0</v>
      </c>
      <c r="M24" s="364">
        <v>0</v>
      </c>
      <c r="N24" s="6"/>
    </row>
    <row r="25" spans="1:14" ht="17.25" customHeight="1">
      <c r="A25" s="57"/>
      <c r="B25" s="57"/>
      <c r="C25" s="153" t="s">
        <v>334</v>
      </c>
      <c r="D25" s="144"/>
      <c r="E25" s="276">
        <f t="shared" si="2"/>
        <v>3</v>
      </c>
      <c r="F25" s="364">
        <v>0</v>
      </c>
      <c r="G25" s="364">
        <v>0</v>
      </c>
      <c r="H25" s="364">
        <v>2</v>
      </c>
      <c r="I25" s="364">
        <v>0</v>
      </c>
      <c r="J25" s="364">
        <v>0</v>
      </c>
      <c r="K25" s="410">
        <v>1</v>
      </c>
      <c r="L25" s="364">
        <v>0</v>
      </c>
      <c r="M25" s="364">
        <v>0</v>
      </c>
      <c r="N25" s="6"/>
    </row>
    <row r="26" spans="1:14" ht="17.25" customHeight="1">
      <c r="A26" s="57"/>
      <c r="B26" s="57"/>
      <c r="C26" s="153" t="s">
        <v>335</v>
      </c>
      <c r="D26" s="144"/>
      <c r="E26" s="276">
        <f t="shared" si="2"/>
        <v>42</v>
      </c>
      <c r="F26" s="364">
        <v>22</v>
      </c>
      <c r="G26" s="364">
        <v>5</v>
      </c>
      <c r="H26" s="364">
        <v>1</v>
      </c>
      <c r="I26" s="364">
        <v>0</v>
      </c>
      <c r="J26" s="364">
        <v>4</v>
      </c>
      <c r="K26" s="410">
        <v>0</v>
      </c>
      <c r="L26" s="364">
        <v>10</v>
      </c>
      <c r="M26" s="364">
        <v>0</v>
      </c>
      <c r="N26" s="6"/>
    </row>
    <row r="27" spans="1:14" ht="17.25" customHeight="1">
      <c r="A27" s="57"/>
      <c r="B27" s="57"/>
      <c r="C27" s="153" t="s">
        <v>336</v>
      </c>
      <c r="D27" s="144"/>
      <c r="E27" s="276">
        <f t="shared" si="2"/>
        <v>1</v>
      </c>
      <c r="F27" s="364">
        <v>1</v>
      </c>
      <c r="G27" s="364">
        <v>0</v>
      </c>
      <c r="H27" s="364">
        <v>0</v>
      </c>
      <c r="I27" s="364">
        <v>0</v>
      </c>
      <c r="J27" s="364">
        <v>0</v>
      </c>
      <c r="K27" s="410">
        <v>0</v>
      </c>
      <c r="L27" s="364">
        <v>0</v>
      </c>
      <c r="M27" s="364">
        <v>0</v>
      </c>
      <c r="N27" s="6"/>
    </row>
    <row r="28" spans="1:14" ht="17.25" customHeight="1">
      <c r="A28" s="57"/>
      <c r="B28" s="57"/>
      <c r="C28" s="153" t="s">
        <v>337</v>
      </c>
      <c r="D28" s="144"/>
      <c r="E28" s="276">
        <f t="shared" si="2"/>
        <v>16</v>
      </c>
      <c r="F28" s="364">
        <v>1</v>
      </c>
      <c r="G28" s="364">
        <v>3</v>
      </c>
      <c r="H28" s="364">
        <v>8</v>
      </c>
      <c r="I28" s="364">
        <v>0</v>
      </c>
      <c r="J28" s="364">
        <v>4</v>
      </c>
      <c r="K28" s="410">
        <v>0</v>
      </c>
      <c r="L28" s="364">
        <v>0</v>
      </c>
      <c r="M28" s="364">
        <v>0</v>
      </c>
      <c r="N28" s="6"/>
    </row>
    <row r="29" spans="1:14" ht="17.25" customHeight="1">
      <c r="A29" s="57"/>
      <c r="B29" s="57"/>
      <c r="C29" s="153" t="s">
        <v>338</v>
      </c>
      <c r="D29" s="144"/>
      <c r="E29" s="276">
        <f t="shared" si="2"/>
        <v>8</v>
      </c>
      <c r="F29" s="364">
        <v>1</v>
      </c>
      <c r="G29" s="364">
        <v>3</v>
      </c>
      <c r="H29" s="364">
        <v>0</v>
      </c>
      <c r="I29" s="364">
        <v>0</v>
      </c>
      <c r="J29" s="364">
        <v>3</v>
      </c>
      <c r="K29" s="410">
        <v>0</v>
      </c>
      <c r="L29" s="364">
        <v>0</v>
      </c>
      <c r="M29" s="364">
        <v>1</v>
      </c>
      <c r="N29" s="6"/>
    </row>
    <row r="30" spans="1:14" ht="17.25" customHeight="1">
      <c r="A30" s="57"/>
      <c r="B30" s="57"/>
      <c r="C30" s="153" t="s">
        <v>339</v>
      </c>
      <c r="D30" s="144"/>
      <c r="E30" s="276">
        <f t="shared" si="2"/>
        <v>2</v>
      </c>
      <c r="F30" s="364">
        <v>0</v>
      </c>
      <c r="G30" s="364">
        <v>1</v>
      </c>
      <c r="H30" s="364">
        <v>0</v>
      </c>
      <c r="I30" s="364">
        <v>0</v>
      </c>
      <c r="J30" s="364">
        <v>0</v>
      </c>
      <c r="K30" s="410">
        <v>1</v>
      </c>
      <c r="L30" s="364">
        <v>0</v>
      </c>
      <c r="M30" s="364">
        <v>0</v>
      </c>
      <c r="N30" s="6"/>
    </row>
    <row r="31" spans="1:14" ht="17.25" customHeight="1">
      <c r="A31" s="57"/>
      <c r="B31" s="57"/>
      <c r="C31" s="153" t="s">
        <v>340</v>
      </c>
      <c r="D31" s="144"/>
      <c r="E31" s="276">
        <f t="shared" si="2"/>
        <v>1</v>
      </c>
      <c r="F31" s="364">
        <v>0</v>
      </c>
      <c r="G31" s="364">
        <v>0</v>
      </c>
      <c r="H31" s="364">
        <v>1</v>
      </c>
      <c r="I31" s="364">
        <v>0</v>
      </c>
      <c r="J31" s="364">
        <v>0</v>
      </c>
      <c r="K31" s="410">
        <v>0</v>
      </c>
      <c r="L31" s="364">
        <v>0</v>
      </c>
      <c r="M31" s="364">
        <v>0</v>
      </c>
      <c r="N31" s="6"/>
    </row>
    <row r="32" spans="1:14" ht="17.25" customHeight="1">
      <c r="A32" s="57"/>
      <c r="B32" s="57"/>
      <c r="C32" s="153" t="s">
        <v>341</v>
      </c>
      <c r="D32" s="144"/>
      <c r="E32" s="276">
        <f t="shared" si="2"/>
        <v>29</v>
      </c>
      <c r="F32" s="364">
        <v>2</v>
      </c>
      <c r="G32" s="364">
        <v>17</v>
      </c>
      <c r="H32" s="364">
        <v>2</v>
      </c>
      <c r="I32" s="364">
        <v>0</v>
      </c>
      <c r="J32" s="364">
        <v>5</v>
      </c>
      <c r="K32" s="410">
        <v>1</v>
      </c>
      <c r="L32" s="364">
        <v>2</v>
      </c>
      <c r="M32" s="364">
        <v>0</v>
      </c>
      <c r="N32" s="6"/>
    </row>
    <row r="33" spans="1:14" ht="17.25" customHeight="1">
      <c r="A33" s="57"/>
      <c r="B33" s="57"/>
      <c r="C33" s="153" t="s">
        <v>161</v>
      </c>
      <c r="D33" s="144"/>
      <c r="E33" s="276">
        <f t="shared" si="2"/>
        <v>22</v>
      </c>
      <c r="F33" s="364">
        <v>4</v>
      </c>
      <c r="G33" s="364">
        <v>3</v>
      </c>
      <c r="H33" s="364">
        <v>6</v>
      </c>
      <c r="I33" s="364">
        <v>1</v>
      </c>
      <c r="J33" s="364">
        <v>1</v>
      </c>
      <c r="K33" s="410">
        <v>7</v>
      </c>
      <c r="L33" s="364">
        <v>0</v>
      </c>
      <c r="M33" s="364">
        <v>0</v>
      </c>
      <c r="N33" s="6"/>
    </row>
    <row r="34" spans="1:14" ht="3.75" customHeight="1" thickBot="1">
      <c r="A34" s="12"/>
      <c r="B34" s="12"/>
      <c r="C34" s="12"/>
      <c r="D34" s="146"/>
      <c r="E34" s="159"/>
      <c r="F34" s="159"/>
      <c r="G34" s="159"/>
      <c r="H34" s="159"/>
      <c r="I34" s="159"/>
      <c r="J34" s="159"/>
      <c r="K34" s="159"/>
      <c r="L34" s="159"/>
      <c r="M34" s="159"/>
      <c r="N34" s="6"/>
    </row>
    <row r="35" spans="1:14" ht="18" customHeight="1">
      <c r="A35" s="11" t="s">
        <v>518</v>
      </c>
      <c r="N35" s="6"/>
    </row>
    <row r="36" ht="12" customHeight="1">
      <c r="N36" s="6"/>
    </row>
  </sheetData>
  <sheetProtection/>
  <mergeCells count="5">
    <mergeCell ref="A1:M1"/>
    <mergeCell ref="A3:C3"/>
    <mergeCell ref="A5:C5"/>
    <mergeCell ref="A6:A15"/>
    <mergeCell ref="A18:A21"/>
  </mergeCells>
  <printOptions/>
  <pageMargins left="0.7874015748031497" right="0.7874015748031497" top="0.984251968503937" bottom="0.984251968503937" header="0.5118110236220472" footer="0.5118110236220472"/>
  <pageSetup fitToHeight="1" fitToWidth="1" horizontalDpi="600" verticalDpi="600" orientation="portrait" paperSize="9" scale="89" r:id="rId1"/>
</worksheet>
</file>

<file path=xl/worksheets/sheet2.xml><?xml version="1.0" encoding="utf-8"?>
<worksheet xmlns="http://schemas.openxmlformats.org/spreadsheetml/2006/main" xmlns:r="http://schemas.openxmlformats.org/officeDocument/2006/relationships">
  <sheetPr>
    <pageSetUpPr fitToPage="1"/>
  </sheetPr>
  <dimension ref="A1:L18"/>
  <sheetViews>
    <sheetView showGridLines="0" zoomScalePageLayoutView="0" workbookViewId="0" topLeftCell="A1">
      <selection activeCell="A10" sqref="A10:L10"/>
    </sheetView>
  </sheetViews>
  <sheetFormatPr defaultColWidth="9.00390625" defaultRowHeight="13.5"/>
  <cols>
    <col min="1" max="1" width="11.375" style="11" customWidth="1"/>
    <col min="2" max="12" width="7.75390625" style="351" customWidth="1"/>
    <col min="13" max="16384" width="9.00390625" style="11" customWidth="1"/>
  </cols>
  <sheetData>
    <row r="1" spans="1:12" ht="19.5" customHeight="1">
      <c r="A1" s="523" t="s">
        <v>462</v>
      </c>
      <c r="B1" s="523"/>
      <c r="C1" s="523"/>
      <c r="D1" s="523"/>
      <c r="E1" s="523"/>
      <c r="F1" s="523"/>
      <c r="G1" s="523"/>
      <c r="H1" s="523"/>
      <c r="I1" s="523"/>
      <c r="J1" s="523"/>
      <c r="K1" s="523"/>
      <c r="L1" s="523"/>
    </row>
    <row r="2" spans="1:12" ht="9" customHeight="1">
      <c r="A2" s="6"/>
      <c r="B2" s="352"/>
      <c r="C2" s="352"/>
      <c r="D2" s="352"/>
      <c r="E2" s="352"/>
      <c r="F2" s="352"/>
      <c r="G2" s="352"/>
      <c r="H2" s="352" t="s">
        <v>509</v>
      </c>
      <c r="I2" s="352"/>
      <c r="J2" s="352"/>
      <c r="K2" s="352"/>
      <c r="L2" s="352"/>
    </row>
    <row r="3" spans="2:12" ht="17.25" customHeight="1" thickBot="1">
      <c r="B3" s="286"/>
      <c r="C3" s="286"/>
      <c r="K3" s="524" t="s">
        <v>479</v>
      </c>
      <c r="L3" s="524"/>
    </row>
    <row r="4" spans="1:12" s="14" customFormat="1" ht="20.25" customHeight="1">
      <c r="A4" s="525" t="s">
        <v>457</v>
      </c>
      <c r="B4" s="520" t="s">
        <v>432</v>
      </c>
      <c r="C4" s="520" t="s">
        <v>425</v>
      </c>
      <c r="D4" s="527" t="s">
        <v>431</v>
      </c>
      <c r="E4" s="528"/>
      <c r="F4" s="527" t="s">
        <v>201</v>
      </c>
      <c r="G4" s="528"/>
      <c r="H4" s="518" t="s">
        <v>423</v>
      </c>
      <c r="I4" s="518" t="s">
        <v>424</v>
      </c>
      <c r="J4" s="518" t="s">
        <v>202</v>
      </c>
      <c r="K4" s="520" t="s">
        <v>203</v>
      </c>
      <c r="L4" s="521" t="s">
        <v>213</v>
      </c>
    </row>
    <row r="5" spans="1:12" s="14" customFormat="1" ht="20.25" customHeight="1">
      <c r="A5" s="526"/>
      <c r="B5" s="519"/>
      <c r="C5" s="519"/>
      <c r="D5" s="382" t="s">
        <v>463</v>
      </c>
      <c r="E5" s="382" t="s">
        <v>464</v>
      </c>
      <c r="F5" s="382" t="s">
        <v>463</v>
      </c>
      <c r="G5" s="382" t="s">
        <v>464</v>
      </c>
      <c r="H5" s="519"/>
      <c r="I5" s="519"/>
      <c r="J5" s="519"/>
      <c r="K5" s="519"/>
      <c r="L5" s="522"/>
    </row>
    <row r="6" ht="6" customHeight="1">
      <c r="A6" s="20"/>
    </row>
    <row r="7" spans="1:12" ht="19.5" customHeight="1">
      <c r="A7" s="13" t="s">
        <v>662</v>
      </c>
      <c r="B7" s="353">
        <v>1415</v>
      </c>
      <c r="C7" s="352">
        <v>370</v>
      </c>
      <c r="D7" s="352">
        <v>3567</v>
      </c>
      <c r="E7" s="352">
        <v>259</v>
      </c>
      <c r="F7" s="352">
        <v>1443</v>
      </c>
      <c r="G7" s="352">
        <v>73</v>
      </c>
      <c r="H7" s="352">
        <v>499</v>
      </c>
      <c r="I7" s="352">
        <v>148</v>
      </c>
      <c r="J7" s="352">
        <v>169</v>
      </c>
      <c r="K7" s="352">
        <v>164</v>
      </c>
      <c r="L7" s="352">
        <v>1350</v>
      </c>
    </row>
    <row r="8" spans="1:12" ht="19.5" customHeight="1">
      <c r="A8" s="145" t="s">
        <v>577</v>
      </c>
      <c r="B8" s="353">
        <v>1524</v>
      </c>
      <c r="C8" s="352">
        <v>389</v>
      </c>
      <c r="D8" s="352">
        <v>3990</v>
      </c>
      <c r="E8" s="352">
        <v>301</v>
      </c>
      <c r="F8" s="352">
        <v>1497</v>
      </c>
      <c r="G8" s="352">
        <v>64</v>
      </c>
      <c r="H8" s="352">
        <v>538</v>
      </c>
      <c r="I8" s="352">
        <v>137</v>
      </c>
      <c r="J8" s="352">
        <v>143</v>
      </c>
      <c r="K8" s="352">
        <v>182</v>
      </c>
      <c r="L8" s="352">
        <v>1347</v>
      </c>
    </row>
    <row r="9" spans="1:12" ht="19.5" customHeight="1">
      <c r="A9" s="145" t="s">
        <v>578</v>
      </c>
      <c r="B9" s="353">
        <v>1572</v>
      </c>
      <c r="C9" s="352">
        <v>389</v>
      </c>
      <c r="D9" s="352">
        <v>4275</v>
      </c>
      <c r="E9" s="352">
        <v>317</v>
      </c>
      <c r="F9" s="352">
        <v>1556</v>
      </c>
      <c r="G9" s="352">
        <v>75</v>
      </c>
      <c r="H9" s="352">
        <v>544</v>
      </c>
      <c r="I9" s="352">
        <v>137</v>
      </c>
      <c r="J9" s="352">
        <v>142</v>
      </c>
      <c r="K9" s="352">
        <v>186</v>
      </c>
      <c r="L9" s="352">
        <v>1254</v>
      </c>
    </row>
    <row r="10" spans="1:12" s="2" customFormat="1" ht="19.5" customHeight="1">
      <c r="A10" s="145" t="s">
        <v>616</v>
      </c>
      <c r="B10" s="353">
        <v>1625</v>
      </c>
      <c r="C10" s="352">
        <v>408</v>
      </c>
      <c r="D10" s="352">
        <v>4525</v>
      </c>
      <c r="E10" s="352">
        <v>367</v>
      </c>
      <c r="F10" s="352">
        <v>1486</v>
      </c>
      <c r="G10" s="352">
        <v>69</v>
      </c>
      <c r="H10" s="352">
        <v>592</v>
      </c>
      <c r="I10" s="352">
        <v>133</v>
      </c>
      <c r="J10" s="352">
        <v>149</v>
      </c>
      <c r="K10" s="352">
        <v>203</v>
      </c>
      <c r="L10" s="352">
        <v>1315</v>
      </c>
    </row>
    <row r="11" spans="1:12" s="2" customFormat="1" ht="19.5" customHeight="1">
      <c r="A11" s="182" t="s">
        <v>678</v>
      </c>
      <c r="B11" s="369">
        <v>1659</v>
      </c>
      <c r="C11" s="370">
        <v>432</v>
      </c>
      <c r="D11" s="370">
        <v>4823</v>
      </c>
      <c r="E11" s="370">
        <v>389</v>
      </c>
      <c r="F11" s="370">
        <v>1428</v>
      </c>
      <c r="G11" s="370">
        <v>79</v>
      </c>
      <c r="H11" s="370">
        <v>614</v>
      </c>
      <c r="I11" s="370">
        <v>135</v>
      </c>
      <c r="J11" s="370">
        <v>170</v>
      </c>
      <c r="K11" s="370">
        <v>231</v>
      </c>
      <c r="L11" s="370">
        <v>1331</v>
      </c>
    </row>
    <row r="12" spans="1:12" ht="6" customHeight="1" thickBot="1">
      <c r="A12" s="12"/>
      <c r="B12" s="371"/>
      <c r="C12" s="286"/>
      <c r="D12" s="286"/>
      <c r="E12" s="286"/>
      <c r="F12" s="286"/>
      <c r="G12" s="286"/>
      <c r="H12" s="286"/>
      <c r="I12" s="286"/>
      <c r="J12" s="286"/>
      <c r="K12" s="286"/>
      <c r="L12" s="286"/>
    </row>
    <row r="13" ht="18" customHeight="1">
      <c r="A13" s="11" t="s">
        <v>617</v>
      </c>
    </row>
    <row r="18" ht="13.5">
      <c r="B18" s="351" t="s">
        <v>579</v>
      </c>
    </row>
  </sheetData>
  <sheetProtection/>
  <mergeCells count="12">
    <mergeCell ref="F4:G4"/>
    <mergeCell ref="H4:H5"/>
    <mergeCell ref="I4:I5"/>
    <mergeCell ref="J4:J5"/>
    <mergeCell ref="K4:K5"/>
    <mergeCell ref="L4:L5"/>
    <mergeCell ref="A1:L1"/>
    <mergeCell ref="K3:L3"/>
    <mergeCell ref="A4:A5"/>
    <mergeCell ref="B4:B5"/>
    <mergeCell ref="C4:C5"/>
    <mergeCell ref="D4:E4"/>
  </mergeCells>
  <printOptions/>
  <pageMargins left="0.7874015748031497" right="0.7874015748031497" top="0.984251968503937" bottom="0.984251968503937" header="0.5118110236220472" footer="0.5118110236220472"/>
  <pageSetup fitToHeight="1" fitToWidth="1" horizontalDpi="600" verticalDpi="600" orientation="portrait" paperSize="9" scale="89" r:id="rId1"/>
</worksheet>
</file>

<file path=xl/worksheets/sheet20.xml><?xml version="1.0" encoding="utf-8"?>
<worksheet xmlns="http://schemas.openxmlformats.org/spreadsheetml/2006/main" xmlns:r="http://schemas.openxmlformats.org/officeDocument/2006/relationships">
  <dimension ref="A1:N15"/>
  <sheetViews>
    <sheetView showGridLines="0" zoomScalePageLayoutView="0" workbookViewId="0" topLeftCell="A1">
      <selection activeCell="A12" sqref="A12:O12"/>
    </sheetView>
  </sheetViews>
  <sheetFormatPr defaultColWidth="10.625" defaultRowHeight="19.5" customHeight="1"/>
  <cols>
    <col min="1" max="1" width="11.625" style="160" bestFit="1" customWidth="1"/>
    <col min="2" max="4" width="9.125" style="160" customWidth="1"/>
    <col min="5" max="5" width="8.625" style="160" customWidth="1"/>
    <col min="6" max="14" width="9.125" style="160" customWidth="1"/>
    <col min="15" max="15" width="8.125" style="160" customWidth="1"/>
    <col min="16" max="16384" width="10.625" style="160" customWidth="1"/>
  </cols>
  <sheetData>
    <row r="1" spans="1:14" s="205" customFormat="1" ht="17.25">
      <c r="A1" s="609" t="s">
        <v>440</v>
      </c>
      <c r="B1" s="609"/>
      <c r="C1" s="609"/>
      <c r="D1" s="609"/>
      <c r="E1" s="609"/>
      <c r="F1" s="609"/>
      <c r="G1" s="609"/>
      <c r="H1" s="609"/>
      <c r="I1" s="609"/>
      <c r="J1" s="609"/>
      <c r="K1" s="609"/>
      <c r="L1" s="609"/>
      <c r="M1" s="609"/>
      <c r="N1" s="609"/>
    </row>
    <row r="2" spans="1:11" s="205" customFormat="1" ht="5.25" customHeight="1">
      <c r="A2" s="200"/>
      <c r="B2" s="200"/>
      <c r="C2" s="200"/>
      <c r="D2" s="200"/>
      <c r="E2" s="200"/>
      <c r="F2" s="200"/>
      <c r="G2" s="200"/>
      <c r="H2" s="200"/>
      <c r="I2" s="200"/>
      <c r="J2" s="200"/>
      <c r="K2" s="200"/>
    </row>
    <row r="3" spans="1:14" s="205" customFormat="1" ht="15" customHeight="1">
      <c r="A3" s="200"/>
      <c r="B3" s="200"/>
      <c r="C3" s="200"/>
      <c r="D3" s="200"/>
      <c r="E3" s="200"/>
      <c r="F3" s="200"/>
      <c r="G3" s="200"/>
      <c r="H3" s="200"/>
      <c r="I3" s="200"/>
      <c r="J3" s="200"/>
      <c r="L3" s="642" t="s">
        <v>477</v>
      </c>
      <c r="M3" s="642"/>
      <c r="N3" s="642"/>
    </row>
    <row r="4" spans="2:14" ht="3" customHeight="1" thickBot="1">
      <c r="B4" s="168"/>
      <c r="C4" s="168"/>
      <c r="D4" s="168"/>
      <c r="E4" s="168"/>
      <c r="F4" s="168"/>
      <c r="G4" s="168"/>
      <c r="M4" s="643"/>
      <c r="N4" s="643"/>
    </row>
    <row r="5" spans="1:14" s="161" customFormat="1" ht="19.5" customHeight="1">
      <c r="A5" s="644" t="s">
        <v>344</v>
      </c>
      <c r="B5" s="647" t="s">
        <v>308</v>
      </c>
      <c r="C5" s="648"/>
      <c r="D5" s="644" t="s">
        <v>441</v>
      </c>
      <c r="E5" s="649"/>
      <c r="F5" s="644" t="s">
        <v>442</v>
      </c>
      <c r="G5" s="649"/>
      <c r="H5" s="649"/>
      <c r="I5" s="651" t="s">
        <v>443</v>
      </c>
      <c r="J5" s="651"/>
      <c r="K5" s="651"/>
      <c r="L5" s="651"/>
      <c r="M5" s="651"/>
      <c r="N5" s="651"/>
    </row>
    <row r="6" spans="1:14" s="161" customFormat="1" ht="19.5" customHeight="1">
      <c r="A6" s="645"/>
      <c r="B6" s="637" t="s">
        <v>444</v>
      </c>
      <c r="C6" s="650" t="s">
        <v>445</v>
      </c>
      <c r="D6" s="640" t="s">
        <v>342</v>
      </c>
      <c r="E6" s="637" t="s">
        <v>446</v>
      </c>
      <c r="F6" s="640" t="s">
        <v>342</v>
      </c>
      <c r="G6" s="653" t="s">
        <v>476</v>
      </c>
      <c r="H6" s="637" t="s">
        <v>530</v>
      </c>
      <c r="I6" s="640" t="s">
        <v>342</v>
      </c>
      <c r="J6" s="637" t="s">
        <v>447</v>
      </c>
      <c r="K6" s="637" t="s">
        <v>352</v>
      </c>
      <c r="L6" s="637" t="s">
        <v>343</v>
      </c>
      <c r="M6" s="635" t="s">
        <v>309</v>
      </c>
      <c r="N6" s="636"/>
    </row>
    <row r="7" spans="1:14" s="162" customFormat="1" ht="19.5" customHeight="1">
      <c r="A7" s="646"/>
      <c r="B7" s="639"/>
      <c r="C7" s="639"/>
      <c r="D7" s="641"/>
      <c r="E7" s="639"/>
      <c r="F7" s="641"/>
      <c r="G7" s="641"/>
      <c r="H7" s="639"/>
      <c r="I7" s="641"/>
      <c r="J7" s="639"/>
      <c r="K7" s="638"/>
      <c r="L7" s="638"/>
      <c r="M7" s="170" t="s">
        <v>310</v>
      </c>
      <c r="N7" s="171" t="s">
        <v>311</v>
      </c>
    </row>
    <row r="8" spans="1:14" s="162" customFormat="1" ht="6" customHeight="1">
      <c r="A8" s="169"/>
      <c r="B8" s="172"/>
      <c r="C8" s="173"/>
      <c r="D8" s="173"/>
      <c r="E8" s="173"/>
      <c r="F8" s="173"/>
      <c r="G8" s="173"/>
      <c r="H8" s="173"/>
      <c r="I8" s="173"/>
      <c r="J8" s="173"/>
      <c r="K8" s="173"/>
      <c r="L8" s="173"/>
      <c r="M8" s="173"/>
      <c r="N8" s="173"/>
    </row>
    <row r="9" spans="1:14" s="163" customFormat="1" ht="30" customHeight="1">
      <c r="A9" s="13" t="s">
        <v>670</v>
      </c>
      <c r="B9" s="348">
        <v>172111</v>
      </c>
      <c r="C9" s="349">
        <v>416750</v>
      </c>
      <c r="D9" s="349">
        <v>141286</v>
      </c>
      <c r="E9" s="349">
        <v>387</v>
      </c>
      <c r="F9" s="349">
        <v>141286</v>
      </c>
      <c r="G9" s="349">
        <v>93037</v>
      </c>
      <c r="H9" s="349">
        <v>48249</v>
      </c>
      <c r="I9" s="349">
        <v>141286</v>
      </c>
      <c r="J9" s="349">
        <v>123209</v>
      </c>
      <c r="K9" s="349">
        <v>6229</v>
      </c>
      <c r="L9" s="349">
        <v>6369</v>
      </c>
      <c r="M9" s="347">
        <v>5468</v>
      </c>
      <c r="N9" s="347">
        <v>11</v>
      </c>
    </row>
    <row r="10" spans="1:14" s="163" customFormat="1" ht="30" customHeight="1">
      <c r="A10" s="13">
        <v>25</v>
      </c>
      <c r="B10" s="348">
        <v>173006</v>
      </c>
      <c r="C10" s="349">
        <v>415113</v>
      </c>
      <c r="D10" s="349">
        <v>140453</v>
      </c>
      <c r="E10" s="349">
        <v>385</v>
      </c>
      <c r="F10" s="349">
        <v>140453</v>
      </c>
      <c r="G10" s="349">
        <v>92436</v>
      </c>
      <c r="H10" s="349">
        <v>48017</v>
      </c>
      <c r="I10" s="349">
        <v>140453</v>
      </c>
      <c r="J10" s="349">
        <v>122179</v>
      </c>
      <c r="K10" s="349">
        <v>6631</v>
      </c>
      <c r="L10" s="349">
        <v>6459</v>
      </c>
      <c r="M10" s="347">
        <v>5173</v>
      </c>
      <c r="N10" s="347">
        <v>11</v>
      </c>
    </row>
    <row r="11" spans="1:14" s="163" customFormat="1" ht="30" customHeight="1">
      <c r="A11" s="13">
        <v>26</v>
      </c>
      <c r="B11" s="348">
        <v>174490</v>
      </c>
      <c r="C11" s="349">
        <v>414382</v>
      </c>
      <c r="D11" s="349">
        <v>138497</v>
      </c>
      <c r="E11" s="349">
        <v>379</v>
      </c>
      <c r="F11" s="349">
        <v>138497</v>
      </c>
      <c r="G11" s="349">
        <v>90398</v>
      </c>
      <c r="H11" s="349">
        <v>48099</v>
      </c>
      <c r="I11" s="349">
        <v>138497</v>
      </c>
      <c r="J11" s="349">
        <v>120524</v>
      </c>
      <c r="K11" s="349">
        <v>6418</v>
      </c>
      <c r="L11" s="349">
        <v>6325</v>
      </c>
      <c r="M11" s="347">
        <v>5217</v>
      </c>
      <c r="N11" s="347">
        <v>13</v>
      </c>
    </row>
    <row r="12" spans="1:14" s="163" customFormat="1" ht="30" customHeight="1">
      <c r="A12" s="13">
        <v>27</v>
      </c>
      <c r="B12" s="348">
        <v>175371</v>
      </c>
      <c r="C12" s="349">
        <v>412589</v>
      </c>
      <c r="D12" s="349">
        <v>137621</v>
      </c>
      <c r="E12" s="349">
        <v>376</v>
      </c>
      <c r="F12" s="349">
        <v>137621</v>
      </c>
      <c r="G12" s="349">
        <v>89169</v>
      </c>
      <c r="H12" s="349">
        <v>48452</v>
      </c>
      <c r="I12" s="349">
        <v>137621</v>
      </c>
      <c r="J12" s="349">
        <v>120233</v>
      </c>
      <c r="K12" s="349">
        <v>6265</v>
      </c>
      <c r="L12" s="349">
        <v>6244</v>
      </c>
      <c r="M12" s="347">
        <v>4867</v>
      </c>
      <c r="N12" s="347">
        <v>12</v>
      </c>
    </row>
    <row r="13" spans="1:14" s="216" customFormat="1" ht="30" customHeight="1">
      <c r="A13" s="177">
        <v>28</v>
      </c>
      <c r="B13" s="466">
        <v>177102</v>
      </c>
      <c r="C13" s="467">
        <v>412254</v>
      </c>
      <c r="D13" s="467">
        <v>135313</v>
      </c>
      <c r="E13" s="467">
        <v>371</v>
      </c>
      <c r="F13" s="467">
        <v>135313</v>
      </c>
      <c r="G13" s="467">
        <v>87410</v>
      </c>
      <c r="H13" s="467">
        <f>F13-G13</f>
        <v>47903</v>
      </c>
      <c r="I13" s="467">
        <v>135313</v>
      </c>
      <c r="J13" s="467">
        <v>118516</v>
      </c>
      <c r="K13" s="467">
        <v>6362</v>
      </c>
      <c r="L13" s="467">
        <v>6271</v>
      </c>
      <c r="M13" s="468">
        <v>4152</v>
      </c>
      <c r="N13" s="468">
        <v>12</v>
      </c>
    </row>
    <row r="14" spans="1:14" s="163" customFormat="1" ht="6" customHeight="1" thickBot="1">
      <c r="A14" s="164"/>
      <c r="B14" s="165"/>
      <c r="C14" s="166"/>
      <c r="D14" s="166"/>
      <c r="E14" s="166"/>
      <c r="F14" s="166"/>
      <c r="G14" s="166"/>
      <c r="H14" s="166"/>
      <c r="I14" s="166"/>
      <c r="J14" s="166"/>
      <c r="K14" s="166"/>
      <c r="L14" s="166"/>
      <c r="M14" s="166"/>
      <c r="N14" s="166"/>
    </row>
    <row r="15" spans="1:14" s="163" customFormat="1" ht="19.5" customHeight="1">
      <c r="A15" s="652" t="s">
        <v>511</v>
      </c>
      <c r="B15" s="652"/>
      <c r="C15" s="652"/>
      <c r="D15" s="217"/>
      <c r="E15" s="217"/>
      <c r="F15" s="217"/>
      <c r="G15" s="217"/>
      <c r="H15" s="217"/>
      <c r="I15" s="217"/>
      <c r="J15" s="167"/>
      <c r="K15" s="167"/>
      <c r="L15" s="167"/>
      <c r="M15" s="167"/>
      <c r="N15" s="167"/>
    </row>
    <row r="16" s="163" customFormat="1" ht="18" customHeight="1"/>
    <row r="17" s="163" customFormat="1" ht="18" customHeight="1"/>
  </sheetData>
  <sheetProtection/>
  <mergeCells count="21">
    <mergeCell ref="B6:B7"/>
    <mergeCell ref="D5:E5"/>
    <mergeCell ref="F5:H5"/>
    <mergeCell ref="C6:C7"/>
    <mergeCell ref="K6:K7"/>
    <mergeCell ref="I5:N5"/>
    <mergeCell ref="A15:C15"/>
    <mergeCell ref="D6:D7"/>
    <mergeCell ref="E6:E7"/>
    <mergeCell ref="F6:F7"/>
    <mergeCell ref="G6:G7"/>
    <mergeCell ref="M6:N6"/>
    <mergeCell ref="L6:L7"/>
    <mergeCell ref="H6:H7"/>
    <mergeCell ref="J6:J7"/>
    <mergeCell ref="I6:I7"/>
    <mergeCell ref="A1:N1"/>
    <mergeCell ref="L3:N3"/>
    <mergeCell ref="M4:N4"/>
    <mergeCell ref="A5:A7"/>
    <mergeCell ref="B5:C5"/>
  </mergeCells>
  <conditionalFormatting sqref="B14:C14 D14:N15">
    <cfRule type="cellIs" priority="9" dxfId="15" operator="equal" stopIfTrue="1">
      <formula>0</formula>
    </cfRule>
  </conditionalFormatting>
  <conditionalFormatting sqref="B9:N9">
    <cfRule type="cellIs" priority="5" dxfId="15" operator="equal" stopIfTrue="1">
      <formula>0</formula>
    </cfRule>
  </conditionalFormatting>
  <conditionalFormatting sqref="B10:N10">
    <cfRule type="cellIs" priority="4" dxfId="15" operator="equal" stopIfTrue="1">
      <formula>0</formula>
    </cfRule>
  </conditionalFormatting>
  <conditionalFormatting sqref="B11:N11">
    <cfRule type="cellIs" priority="3" dxfId="15" operator="equal" stopIfTrue="1">
      <formula>0</formula>
    </cfRule>
  </conditionalFormatting>
  <conditionalFormatting sqref="B12:N12">
    <cfRule type="cellIs" priority="2" dxfId="15" operator="equal" stopIfTrue="1">
      <formula>0</formula>
    </cfRule>
  </conditionalFormatting>
  <conditionalFormatting sqref="B13:N13">
    <cfRule type="cellIs" priority="1" dxfId="15" operator="equal" stopIfTrue="1">
      <formula>0</formula>
    </cfRule>
  </conditionalFormatting>
  <printOptions/>
  <pageMargins left="0.7874015748031497" right="0.7874015748031497" top="0.984251968503937" bottom="0.984251968503937" header="0.5118110236220472" footer="0.5118110236220472"/>
  <pageSetup horizontalDpi="600" verticalDpi="600" orientation="landscape" paperSize="9" scale="90" r:id="rId1"/>
</worksheet>
</file>

<file path=xl/worksheets/sheet21.xml><?xml version="1.0" encoding="utf-8"?>
<worksheet xmlns="http://schemas.openxmlformats.org/spreadsheetml/2006/main" xmlns:r="http://schemas.openxmlformats.org/officeDocument/2006/relationships">
  <sheetPr>
    <pageSetUpPr fitToPage="1"/>
  </sheetPr>
  <dimension ref="A1:N17"/>
  <sheetViews>
    <sheetView showGridLines="0" zoomScalePageLayoutView="0" workbookViewId="0" topLeftCell="A1">
      <selection activeCell="A1" sqref="A1:K1"/>
    </sheetView>
  </sheetViews>
  <sheetFormatPr defaultColWidth="9.00390625" defaultRowHeight="13.5"/>
  <cols>
    <col min="1" max="1" width="11.625" style="469" customWidth="1"/>
    <col min="2" max="11" width="8.50390625" style="284" customWidth="1"/>
    <col min="12" max="16384" width="9.00390625" style="2" customWidth="1"/>
  </cols>
  <sheetData>
    <row r="1" spans="1:11" s="469" customFormat="1" ht="21" customHeight="1">
      <c r="A1" s="665" t="s">
        <v>438</v>
      </c>
      <c r="B1" s="665"/>
      <c r="C1" s="665"/>
      <c r="D1" s="665"/>
      <c r="E1" s="665"/>
      <c r="F1" s="665"/>
      <c r="G1" s="665"/>
      <c r="H1" s="665"/>
      <c r="I1" s="665"/>
      <c r="J1" s="665"/>
      <c r="K1" s="665"/>
    </row>
    <row r="2" spans="1:11" s="469" customFormat="1" ht="9" customHeight="1">
      <c r="A2" s="443"/>
      <c r="B2" s="470"/>
      <c r="C2" s="470"/>
      <c r="D2" s="470"/>
      <c r="E2" s="470"/>
      <c r="F2" s="470"/>
      <c r="G2" s="470"/>
      <c r="H2" s="470"/>
      <c r="I2" s="470"/>
      <c r="J2" s="470"/>
      <c r="K2" s="470"/>
    </row>
    <row r="3" spans="1:12" s="17" customFormat="1" ht="18.75" customHeight="1" thickBot="1">
      <c r="A3" s="108"/>
      <c r="B3" s="108"/>
      <c r="C3" s="108"/>
      <c r="D3" s="108"/>
      <c r="E3" s="108"/>
      <c r="F3" s="108"/>
      <c r="G3" s="108"/>
      <c r="H3" s="108"/>
      <c r="I3" s="108"/>
      <c r="J3" s="666" t="s">
        <v>459</v>
      </c>
      <c r="K3" s="666"/>
      <c r="L3" s="109"/>
    </row>
    <row r="4" spans="1:12" s="17" customFormat="1" ht="18" customHeight="1">
      <c r="A4" s="526" t="s">
        <v>455</v>
      </c>
      <c r="B4" s="667" t="s">
        <v>327</v>
      </c>
      <c r="C4" s="667"/>
      <c r="D4" s="667"/>
      <c r="E4" s="667"/>
      <c r="F4" s="667"/>
      <c r="G4" s="667"/>
      <c r="H4" s="667"/>
      <c r="I4" s="667" t="s">
        <v>328</v>
      </c>
      <c r="J4" s="667"/>
      <c r="K4" s="668"/>
      <c r="L4" s="109"/>
    </row>
    <row r="5" spans="1:12" s="14" customFormat="1" ht="18" customHeight="1">
      <c r="A5" s="496"/>
      <c r="B5" s="669" t="s">
        <v>326</v>
      </c>
      <c r="C5" s="655" t="s">
        <v>458</v>
      </c>
      <c r="D5" s="670" t="s">
        <v>75</v>
      </c>
      <c r="E5" s="671"/>
      <c r="F5" s="663" t="s">
        <v>76</v>
      </c>
      <c r="G5" s="672"/>
      <c r="H5" s="664"/>
      <c r="I5" s="669" t="s">
        <v>326</v>
      </c>
      <c r="J5" s="655" t="s">
        <v>77</v>
      </c>
      <c r="K5" s="657" t="s">
        <v>78</v>
      </c>
      <c r="L5" s="86"/>
    </row>
    <row r="6" spans="1:12" s="14" customFormat="1" ht="18" customHeight="1">
      <c r="A6" s="496"/>
      <c r="B6" s="669"/>
      <c r="C6" s="520"/>
      <c r="D6" s="659" t="s">
        <v>539</v>
      </c>
      <c r="E6" s="661" t="s">
        <v>540</v>
      </c>
      <c r="F6" s="657" t="s">
        <v>458</v>
      </c>
      <c r="G6" s="663" t="s">
        <v>635</v>
      </c>
      <c r="H6" s="664"/>
      <c r="I6" s="669"/>
      <c r="J6" s="520"/>
      <c r="K6" s="521"/>
      <c r="L6" s="86"/>
    </row>
    <row r="7" spans="1:12" s="14" customFormat="1" ht="22.5" customHeight="1">
      <c r="A7" s="496"/>
      <c r="B7" s="669"/>
      <c r="C7" s="656"/>
      <c r="D7" s="660"/>
      <c r="E7" s="662"/>
      <c r="F7" s="658"/>
      <c r="G7" s="350" t="s">
        <v>539</v>
      </c>
      <c r="H7" s="350" t="s">
        <v>540</v>
      </c>
      <c r="I7" s="669"/>
      <c r="J7" s="656"/>
      <c r="K7" s="658"/>
      <c r="L7" s="86"/>
    </row>
    <row r="8" spans="1:12" s="11" customFormat="1" ht="6" customHeight="1">
      <c r="A8" s="13"/>
      <c r="B8" s="351"/>
      <c r="C8" s="351"/>
      <c r="D8" s="351"/>
      <c r="E8" s="351"/>
      <c r="F8" s="351"/>
      <c r="G8" s="351"/>
      <c r="H8" s="351"/>
      <c r="I8" s="351"/>
      <c r="J8" s="351"/>
      <c r="K8" s="351"/>
      <c r="L8" s="6"/>
    </row>
    <row r="9" spans="1:12" s="17" customFormat="1" ht="24" customHeight="1">
      <c r="A9" s="13" t="s">
        <v>670</v>
      </c>
      <c r="B9" s="395">
        <f>C9+D9+E9</f>
        <v>6623</v>
      </c>
      <c r="C9" s="364">
        <v>1802</v>
      </c>
      <c r="D9" s="364">
        <v>4592</v>
      </c>
      <c r="E9" s="364">
        <v>229</v>
      </c>
      <c r="F9" s="364">
        <v>7</v>
      </c>
      <c r="G9" s="364">
        <v>16</v>
      </c>
      <c r="H9" s="364">
        <v>1</v>
      </c>
      <c r="I9" s="364">
        <v>6623</v>
      </c>
      <c r="J9" s="361" t="s">
        <v>584</v>
      </c>
      <c r="K9" s="364">
        <v>6623</v>
      </c>
      <c r="L9" s="109"/>
    </row>
    <row r="10" spans="1:14" s="11" customFormat="1" ht="24" customHeight="1">
      <c r="A10" s="13">
        <v>25</v>
      </c>
      <c r="B10" s="395">
        <v>6455</v>
      </c>
      <c r="C10" s="364">
        <v>1752</v>
      </c>
      <c r="D10" s="364">
        <v>4465</v>
      </c>
      <c r="E10" s="364">
        <v>238</v>
      </c>
      <c r="F10" s="364">
        <v>7</v>
      </c>
      <c r="G10" s="364">
        <v>15</v>
      </c>
      <c r="H10" s="364">
        <v>1</v>
      </c>
      <c r="I10" s="364">
        <v>6455</v>
      </c>
      <c r="J10" s="361">
        <v>0</v>
      </c>
      <c r="K10" s="364">
        <v>6455</v>
      </c>
      <c r="L10" s="349"/>
      <c r="M10" s="163"/>
      <c r="N10" s="163"/>
    </row>
    <row r="11" spans="1:14" s="11" customFormat="1" ht="24" customHeight="1">
      <c r="A11" s="13">
        <v>26</v>
      </c>
      <c r="B11" s="395">
        <v>6008</v>
      </c>
      <c r="C11" s="364">
        <v>1623</v>
      </c>
      <c r="D11" s="364">
        <v>4153</v>
      </c>
      <c r="E11" s="364">
        <v>232</v>
      </c>
      <c r="F11" s="364">
        <v>6</v>
      </c>
      <c r="G11" s="364">
        <v>14</v>
      </c>
      <c r="H11" s="364">
        <v>1</v>
      </c>
      <c r="I11" s="364">
        <v>6008</v>
      </c>
      <c r="J11" s="361" t="s">
        <v>584</v>
      </c>
      <c r="K11" s="364">
        <v>6008</v>
      </c>
      <c r="L11" s="349"/>
      <c r="M11" s="163"/>
      <c r="N11" s="163"/>
    </row>
    <row r="12" spans="1:14" s="11" customFormat="1" ht="24" customHeight="1">
      <c r="A12" s="177">
        <v>27</v>
      </c>
      <c r="B12" s="471">
        <v>5695</v>
      </c>
      <c r="C12" s="472">
        <v>1481</v>
      </c>
      <c r="D12" s="472">
        <v>3958</v>
      </c>
      <c r="E12" s="472">
        <v>256</v>
      </c>
      <c r="F12" s="472">
        <v>6</v>
      </c>
      <c r="G12" s="472">
        <v>13</v>
      </c>
      <c r="H12" s="472">
        <v>1</v>
      </c>
      <c r="I12" s="472">
        <v>5695</v>
      </c>
      <c r="J12" s="411" t="s">
        <v>299</v>
      </c>
      <c r="K12" s="472">
        <v>5695</v>
      </c>
      <c r="L12" s="349"/>
      <c r="M12" s="163"/>
      <c r="N12" s="163"/>
    </row>
    <row r="13" spans="1:14" ht="24" customHeight="1">
      <c r="A13" s="177">
        <v>28</v>
      </c>
      <c r="B13" s="471">
        <v>5200</v>
      </c>
      <c r="C13" s="472">
        <v>1346</v>
      </c>
      <c r="D13" s="472">
        <v>3666</v>
      </c>
      <c r="E13" s="472">
        <v>188</v>
      </c>
      <c r="F13" s="472">
        <v>6</v>
      </c>
      <c r="G13" s="472">
        <v>12</v>
      </c>
      <c r="H13" s="472">
        <v>1</v>
      </c>
      <c r="I13" s="472">
        <v>5200</v>
      </c>
      <c r="J13" s="487" t="s">
        <v>688</v>
      </c>
      <c r="K13" s="472">
        <v>5200</v>
      </c>
      <c r="L13" s="354"/>
      <c r="M13" s="423"/>
      <c r="N13" s="423"/>
    </row>
    <row r="14" spans="1:12" s="11" customFormat="1" ht="5.25" customHeight="1" thickBot="1">
      <c r="A14" s="23"/>
      <c r="B14" s="355"/>
      <c r="C14" s="356"/>
      <c r="D14" s="356"/>
      <c r="E14" s="356"/>
      <c r="F14" s="356"/>
      <c r="G14" s="356"/>
      <c r="H14" s="356"/>
      <c r="I14" s="356"/>
      <c r="J14" s="356"/>
      <c r="K14" s="356"/>
      <c r="L14" s="6"/>
    </row>
    <row r="15" spans="1:12" s="30" customFormat="1" ht="18" customHeight="1">
      <c r="A15" s="11" t="s">
        <v>512</v>
      </c>
      <c r="B15" s="357"/>
      <c r="C15" s="357"/>
      <c r="D15" s="357"/>
      <c r="E15" s="357"/>
      <c r="F15" s="357"/>
      <c r="G15" s="357"/>
      <c r="H15" s="357"/>
      <c r="I15" s="357"/>
      <c r="J15" s="357"/>
      <c r="K15" s="357"/>
      <c r="L15" s="10"/>
    </row>
    <row r="16" spans="1:11" s="11" customFormat="1" ht="13.5">
      <c r="A16" s="654"/>
      <c r="B16" s="654"/>
      <c r="C16" s="654"/>
      <c r="D16" s="654"/>
      <c r="E16" s="654"/>
      <c r="F16" s="654"/>
      <c r="G16" s="654"/>
      <c r="H16" s="654"/>
      <c r="I16" s="654"/>
      <c r="J16" s="654"/>
      <c r="K16" s="654"/>
    </row>
    <row r="17" spans="1:11" ht="13.5">
      <c r="A17" s="654"/>
      <c r="B17" s="654"/>
      <c r="C17" s="654"/>
      <c r="D17" s="654"/>
      <c r="E17" s="654"/>
      <c r="F17" s="654"/>
      <c r="G17" s="654"/>
      <c r="H17" s="654"/>
      <c r="I17" s="654"/>
      <c r="J17" s="654"/>
      <c r="K17" s="654"/>
    </row>
  </sheetData>
  <sheetProtection/>
  <mergeCells count="17">
    <mergeCell ref="A1:K1"/>
    <mergeCell ref="J3:K3"/>
    <mergeCell ref="A4:A7"/>
    <mergeCell ref="B4:H4"/>
    <mergeCell ref="I4:K4"/>
    <mergeCell ref="B5:B7"/>
    <mergeCell ref="C5:C7"/>
    <mergeCell ref="D5:E5"/>
    <mergeCell ref="F5:H5"/>
    <mergeCell ref="I5:I7"/>
    <mergeCell ref="A16:K17"/>
    <mergeCell ref="J5:J7"/>
    <mergeCell ref="K5:K7"/>
    <mergeCell ref="D6:D7"/>
    <mergeCell ref="E6:E7"/>
    <mergeCell ref="F6:F7"/>
    <mergeCell ref="G6:H6"/>
  </mergeCells>
  <conditionalFormatting sqref="L10">
    <cfRule type="cellIs" priority="13" dxfId="15" operator="equal" stopIfTrue="1">
      <formula>0</formula>
    </cfRule>
  </conditionalFormatting>
  <conditionalFormatting sqref="L11">
    <cfRule type="cellIs" priority="12" dxfId="15" operator="equal" stopIfTrue="1">
      <formula>0</formula>
    </cfRule>
  </conditionalFormatting>
  <conditionalFormatting sqref="L13">
    <cfRule type="cellIs" priority="11" dxfId="15" operator="equal" stopIfTrue="1">
      <formula>0</formula>
    </cfRule>
  </conditionalFormatting>
  <conditionalFormatting sqref="L12">
    <cfRule type="cellIs" priority="7" dxfId="15" operator="equal" stopIfTrue="1">
      <formula>0</formula>
    </cfRule>
  </conditionalFormatting>
  <conditionalFormatting sqref="K9 B9:I9">
    <cfRule type="cellIs" priority="5" dxfId="15" operator="equal" stopIfTrue="1">
      <formula>0</formula>
    </cfRule>
  </conditionalFormatting>
  <conditionalFormatting sqref="K10 B10:I10">
    <cfRule type="cellIs" priority="4" dxfId="15" operator="equal" stopIfTrue="1">
      <formula>0</formula>
    </cfRule>
  </conditionalFormatting>
  <conditionalFormatting sqref="B11:I11 K11">
    <cfRule type="cellIs" priority="3" dxfId="15" operator="equal" stopIfTrue="1">
      <formula>0</formula>
    </cfRule>
  </conditionalFormatting>
  <conditionalFormatting sqref="B12:I12 K12">
    <cfRule type="cellIs" priority="2" dxfId="15" operator="equal" stopIfTrue="1">
      <formula>0</formula>
    </cfRule>
  </conditionalFormatting>
  <conditionalFormatting sqref="B13:I13 K13">
    <cfRule type="cellIs" priority="1" dxfId="15" operator="equal" stopIfTrue="1">
      <formula>0</formula>
    </cfRule>
  </conditionalFormatting>
  <printOptions/>
  <pageMargins left="0.7874015748031497" right="0.7874015748031497" top="0.984251968503937" bottom="0.984251968503937" header="0.5118110236220472" footer="0.5118110236220472"/>
  <pageSetup fitToHeight="1" fitToWidth="1" horizontalDpi="600" verticalDpi="600" orientation="portrait" paperSize="9" scale="89" r:id="rId1"/>
</worksheet>
</file>

<file path=xl/worksheets/sheet2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N18"/>
  <sheetViews>
    <sheetView showGridLines="0" zoomScalePageLayoutView="0" workbookViewId="0" topLeftCell="A1">
      <selection activeCell="A10" sqref="A10:M10"/>
    </sheetView>
  </sheetViews>
  <sheetFormatPr defaultColWidth="9.00390625" defaultRowHeight="13.5"/>
  <cols>
    <col min="1" max="1" width="11.375" style="11" customWidth="1"/>
    <col min="2" max="13" width="7.75390625" style="351" customWidth="1"/>
    <col min="14" max="16384" width="9.00390625" style="11" customWidth="1"/>
  </cols>
  <sheetData>
    <row r="1" spans="1:13" ht="17.25">
      <c r="A1" s="523" t="s">
        <v>461</v>
      </c>
      <c r="B1" s="523"/>
      <c r="C1" s="523"/>
      <c r="D1" s="523"/>
      <c r="E1" s="523"/>
      <c r="F1" s="523"/>
      <c r="G1" s="523"/>
      <c r="H1" s="523"/>
      <c r="I1" s="523"/>
      <c r="J1" s="523"/>
      <c r="K1" s="523"/>
      <c r="L1" s="523"/>
      <c r="M1" s="523"/>
    </row>
    <row r="2" spans="1:13" ht="9" customHeight="1">
      <c r="A2" s="6"/>
      <c r="B2" s="6"/>
      <c r="C2" s="6"/>
      <c r="D2" s="6"/>
      <c r="E2" s="6"/>
      <c r="F2" s="6"/>
      <c r="G2" s="6"/>
      <c r="H2" s="6"/>
      <c r="I2" s="6"/>
      <c r="J2" s="6"/>
      <c r="K2" s="6"/>
      <c r="L2" s="6"/>
      <c r="M2" s="6"/>
    </row>
    <row r="3" spans="1:13" ht="17.25" customHeight="1" thickBot="1">
      <c r="A3" s="12"/>
      <c r="B3" s="286"/>
      <c r="J3" s="286"/>
      <c r="K3" s="286"/>
      <c r="L3" s="524" t="s">
        <v>478</v>
      </c>
      <c r="M3" s="524"/>
    </row>
    <row r="4" spans="1:14" s="17" customFormat="1" ht="19.5" customHeight="1">
      <c r="A4" s="530" t="s">
        <v>455</v>
      </c>
      <c r="B4" s="532" t="s">
        <v>433</v>
      </c>
      <c r="C4" s="533" t="s">
        <v>436</v>
      </c>
      <c r="D4" s="534"/>
      <c r="E4" s="534"/>
      <c r="F4" s="534"/>
      <c r="G4" s="534"/>
      <c r="H4" s="534"/>
      <c r="I4" s="535"/>
      <c r="J4" s="522" t="s">
        <v>435</v>
      </c>
      <c r="K4" s="536"/>
      <c r="L4" s="536"/>
      <c r="M4" s="536"/>
      <c r="N4" s="14"/>
    </row>
    <row r="5" spans="1:14" s="17" customFormat="1" ht="30" customHeight="1">
      <c r="A5" s="531"/>
      <c r="B5" s="519"/>
      <c r="C5" s="15" t="s">
        <v>204</v>
      </c>
      <c r="D5" s="18" t="s">
        <v>426</v>
      </c>
      <c r="E5" s="18" t="s">
        <v>519</v>
      </c>
      <c r="F5" s="18" t="s">
        <v>214</v>
      </c>
      <c r="G5" s="18" t="s">
        <v>215</v>
      </c>
      <c r="H5" s="16" t="s">
        <v>427</v>
      </c>
      <c r="I5" s="18" t="s">
        <v>428</v>
      </c>
      <c r="J5" s="18" t="s">
        <v>204</v>
      </c>
      <c r="K5" s="18" t="s">
        <v>434</v>
      </c>
      <c r="L5" s="18" t="s">
        <v>429</v>
      </c>
      <c r="M5" s="19" t="s">
        <v>430</v>
      </c>
      <c r="N5" s="14"/>
    </row>
    <row r="6" spans="1:13" ht="6" customHeight="1">
      <c r="A6" s="20"/>
      <c r="B6" s="11"/>
      <c r="C6" s="11"/>
      <c r="D6" s="11"/>
      <c r="E6" s="11"/>
      <c r="F6" s="11"/>
      <c r="G6" s="11"/>
      <c r="H6" s="11"/>
      <c r="I6" s="11"/>
      <c r="J6" s="11"/>
      <c r="K6" s="11"/>
      <c r="L6" s="11"/>
      <c r="M6" s="11"/>
    </row>
    <row r="7" spans="1:13" ht="19.5" customHeight="1">
      <c r="A7" s="13" t="s">
        <v>580</v>
      </c>
      <c r="B7" s="276">
        <v>272</v>
      </c>
      <c r="C7" s="276">
        <f>SUM(D7:I7)</f>
        <v>224</v>
      </c>
      <c r="D7" s="276">
        <v>0</v>
      </c>
      <c r="E7" s="276">
        <v>91</v>
      </c>
      <c r="F7" s="276">
        <v>104</v>
      </c>
      <c r="G7" s="276">
        <v>0</v>
      </c>
      <c r="H7" s="276">
        <v>28</v>
      </c>
      <c r="I7" s="276">
        <v>1</v>
      </c>
      <c r="J7" s="387">
        <f>SUM(K7:M7)</f>
        <v>292</v>
      </c>
      <c r="K7" s="276">
        <v>241</v>
      </c>
      <c r="L7" s="276">
        <v>33</v>
      </c>
      <c r="M7" s="276">
        <v>18</v>
      </c>
    </row>
    <row r="8" spans="1:13" ht="19.5" customHeight="1">
      <c r="A8" s="145" t="s">
        <v>583</v>
      </c>
      <c r="B8" s="276">
        <v>271</v>
      </c>
      <c r="C8" s="276">
        <f>SUM(D8:I8)</f>
        <v>235</v>
      </c>
      <c r="D8" s="387" t="s">
        <v>584</v>
      </c>
      <c r="E8" s="276">
        <v>103</v>
      </c>
      <c r="F8" s="387">
        <v>104</v>
      </c>
      <c r="G8" s="387" t="s">
        <v>584</v>
      </c>
      <c r="H8" s="387">
        <v>28</v>
      </c>
      <c r="I8" s="387" t="s">
        <v>584</v>
      </c>
      <c r="J8" s="387">
        <f>SUM(K8:M8)</f>
        <v>279</v>
      </c>
      <c r="K8" s="276">
        <v>232</v>
      </c>
      <c r="L8" s="276">
        <v>32</v>
      </c>
      <c r="M8" s="276">
        <v>15</v>
      </c>
    </row>
    <row r="9" spans="1:13" s="2" customFormat="1" ht="19.5" customHeight="1">
      <c r="A9" s="145" t="s">
        <v>614</v>
      </c>
      <c r="B9" s="276">
        <v>278</v>
      </c>
      <c r="C9" s="276">
        <f>SUM(D9:I9)</f>
        <v>238</v>
      </c>
      <c r="D9" s="387" t="s">
        <v>584</v>
      </c>
      <c r="E9" s="276">
        <v>112</v>
      </c>
      <c r="F9" s="276">
        <v>106</v>
      </c>
      <c r="G9" s="387" t="s">
        <v>584</v>
      </c>
      <c r="H9" s="276">
        <v>20</v>
      </c>
      <c r="I9" s="387" t="s">
        <v>584</v>
      </c>
      <c r="J9" s="387">
        <f>SUM(K9:M9)</f>
        <v>275</v>
      </c>
      <c r="K9" s="276">
        <v>230</v>
      </c>
      <c r="L9" s="276">
        <v>31</v>
      </c>
      <c r="M9" s="276">
        <v>14</v>
      </c>
    </row>
    <row r="10" spans="1:13" ht="19.5" customHeight="1">
      <c r="A10" s="145" t="s">
        <v>651</v>
      </c>
      <c r="B10" s="276">
        <v>280</v>
      </c>
      <c r="C10" s="276">
        <f>SUM(D10:I10)</f>
        <v>241</v>
      </c>
      <c r="D10" s="387" t="s">
        <v>299</v>
      </c>
      <c r="E10" s="276">
        <v>118</v>
      </c>
      <c r="F10" s="276">
        <v>99</v>
      </c>
      <c r="G10" s="387" t="s">
        <v>299</v>
      </c>
      <c r="H10" s="276">
        <v>24</v>
      </c>
      <c r="I10" s="387" t="s">
        <v>299</v>
      </c>
      <c r="J10" s="387">
        <f>SUM(K10:M10)</f>
        <v>262</v>
      </c>
      <c r="K10" s="276">
        <v>218</v>
      </c>
      <c r="L10" s="276">
        <v>31</v>
      </c>
      <c r="M10" s="276">
        <v>13</v>
      </c>
    </row>
    <row r="11" spans="1:13" s="2" customFormat="1" ht="19.5" customHeight="1">
      <c r="A11" s="182" t="s">
        <v>665</v>
      </c>
      <c r="B11" s="283">
        <v>275</v>
      </c>
      <c r="C11" s="283">
        <f>SUM(D11:I11)</f>
        <v>240</v>
      </c>
      <c r="D11" s="321" t="s">
        <v>299</v>
      </c>
      <c r="E11" s="283">
        <v>120</v>
      </c>
      <c r="F11" s="283">
        <v>97</v>
      </c>
      <c r="G11" s="321" t="s">
        <v>299</v>
      </c>
      <c r="H11" s="283">
        <v>23</v>
      </c>
      <c r="I11" s="321" t="s">
        <v>299</v>
      </c>
      <c r="J11" s="321">
        <f>SUM(K11:M11)</f>
        <v>240</v>
      </c>
      <c r="K11" s="283">
        <v>197</v>
      </c>
      <c r="L11" s="283">
        <v>30</v>
      </c>
      <c r="M11" s="283">
        <v>13</v>
      </c>
    </row>
    <row r="12" spans="1:13" ht="6" customHeight="1" thickBot="1">
      <c r="A12" s="426"/>
      <c r="B12" s="427"/>
      <c r="C12" s="427"/>
      <c r="D12" s="427"/>
      <c r="E12" s="427"/>
      <c r="F12" s="427"/>
      <c r="G12" s="427"/>
      <c r="H12" s="427"/>
      <c r="I12" s="427"/>
      <c r="J12" s="428"/>
      <c r="K12" s="427"/>
      <c r="L12" s="427"/>
      <c r="M12" s="427"/>
    </row>
    <row r="13" spans="1:13" ht="18" customHeight="1">
      <c r="A13" s="529" t="s">
        <v>613</v>
      </c>
      <c r="B13" s="529"/>
      <c r="C13" s="529"/>
      <c r="D13" s="529"/>
      <c r="E13" s="529"/>
      <c r="F13" s="529"/>
      <c r="G13" s="11"/>
      <c r="H13" s="11"/>
      <c r="I13" s="11"/>
      <c r="J13" s="11"/>
      <c r="K13" s="11"/>
      <c r="L13" s="11"/>
      <c r="M13" s="11"/>
    </row>
    <row r="18" ht="13.5">
      <c r="B18" s="351" t="s">
        <v>585</v>
      </c>
    </row>
  </sheetData>
  <sheetProtection/>
  <mergeCells count="7">
    <mergeCell ref="A13:F13"/>
    <mergeCell ref="A1:M1"/>
    <mergeCell ref="L3:M3"/>
    <mergeCell ref="A4:A5"/>
    <mergeCell ref="B4:B5"/>
    <mergeCell ref="C4:I4"/>
    <mergeCell ref="J4:M4"/>
  </mergeCells>
  <printOptions/>
  <pageMargins left="0.7874015748031497" right="0.7874015748031497" top="0.984251968503937" bottom="0.984251968503937" header="0.5118110236220472" footer="0.5118110236220472"/>
  <pageSetup horizontalDpi="600" verticalDpi="600" orientation="landscape" paperSize="9" scale="90" r:id="rId1"/>
</worksheet>
</file>

<file path=xl/worksheets/sheet4.xml><?xml version="1.0" encoding="utf-8"?>
<worksheet xmlns="http://schemas.openxmlformats.org/spreadsheetml/2006/main" xmlns:r="http://schemas.openxmlformats.org/officeDocument/2006/relationships">
  <sheetPr>
    <pageSetUpPr fitToPage="1"/>
  </sheetPr>
  <dimension ref="A1:O68"/>
  <sheetViews>
    <sheetView showGridLines="0" zoomScale="110" zoomScaleNormal="110" zoomScalePageLayoutView="0" workbookViewId="0" topLeftCell="A37">
      <selection activeCell="A39" sqref="A39:O47"/>
    </sheetView>
  </sheetViews>
  <sheetFormatPr defaultColWidth="9.00390625" defaultRowHeight="13.5"/>
  <cols>
    <col min="1" max="1" width="2.75390625" style="4" customWidth="1"/>
    <col min="2" max="2" width="2.625" style="4" customWidth="1"/>
    <col min="3" max="3" width="5.625" style="36" customWidth="1"/>
    <col min="4" max="14" width="8.125" style="4" customWidth="1"/>
    <col min="15" max="15" width="9.125" style="4" customWidth="1"/>
    <col min="16" max="26" width="8.50390625" style="4" customWidth="1"/>
    <col min="27" max="16384" width="9.00390625" style="4" customWidth="1"/>
  </cols>
  <sheetData>
    <row r="1" spans="1:15" ht="17.25">
      <c r="A1" s="500" t="s">
        <v>421</v>
      </c>
      <c r="B1" s="500"/>
      <c r="C1" s="500"/>
      <c r="D1" s="500"/>
      <c r="E1" s="500"/>
      <c r="F1" s="500"/>
      <c r="G1" s="500"/>
      <c r="H1" s="500"/>
      <c r="I1" s="500"/>
      <c r="J1" s="500"/>
      <c r="K1" s="500"/>
      <c r="L1" s="500"/>
      <c r="M1" s="500"/>
      <c r="N1" s="500"/>
      <c r="O1" s="500"/>
    </row>
    <row r="2" spans="2:15" ht="9" customHeight="1">
      <c r="B2" s="34"/>
      <c r="C2" s="372"/>
      <c r="D2" s="284"/>
      <c r="E2" s="284"/>
      <c r="F2" s="284"/>
      <c r="G2" s="284"/>
      <c r="H2" s="34"/>
      <c r="I2" s="34"/>
      <c r="J2" s="34"/>
      <c r="K2" s="34"/>
      <c r="L2" s="34"/>
      <c r="M2" s="34"/>
      <c r="N2" s="34"/>
      <c r="O2" s="34"/>
    </row>
    <row r="3" spans="1:15" s="37" customFormat="1" ht="17.25">
      <c r="A3" s="501" t="s">
        <v>422</v>
      </c>
      <c r="B3" s="501"/>
      <c r="C3" s="501"/>
      <c r="D3" s="501"/>
      <c r="E3" s="501"/>
      <c r="F3" s="501"/>
      <c r="G3" s="501"/>
      <c r="H3" s="501"/>
      <c r="I3" s="501"/>
      <c r="J3" s="501"/>
      <c r="K3" s="501"/>
      <c r="L3" s="501"/>
      <c r="M3" s="501"/>
      <c r="N3" s="501"/>
      <c r="O3" s="501"/>
    </row>
    <row r="4" spans="1:15" s="11" customFormat="1" ht="9" customHeight="1" thickBot="1">
      <c r="A4" s="12"/>
      <c r="B4" s="26"/>
      <c r="C4" s="373"/>
      <c r="D4" s="286"/>
      <c r="E4" s="286"/>
      <c r="F4" s="286"/>
      <c r="G4" s="286"/>
      <c r="H4" s="26"/>
      <c r="I4" s="26"/>
      <c r="J4" s="26"/>
      <c r="K4" s="26"/>
      <c r="L4" s="26"/>
      <c r="M4" s="26"/>
      <c r="N4" s="26"/>
      <c r="O4" s="26"/>
    </row>
    <row r="5" spans="1:15" s="11" customFormat="1" ht="15" customHeight="1">
      <c r="A5" s="174"/>
      <c r="B5" s="545" t="s">
        <v>465</v>
      </c>
      <c r="C5" s="546"/>
      <c r="D5" s="538" t="s">
        <v>192</v>
      </c>
      <c r="E5" s="538" t="s">
        <v>193</v>
      </c>
      <c r="F5" s="538" t="s">
        <v>194</v>
      </c>
      <c r="G5" s="538" t="s">
        <v>620</v>
      </c>
      <c r="H5" s="538" t="s">
        <v>195</v>
      </c>
      <c r="I5" s="538" t="s">
        <v>619</v>
      </c>
      <c r="J5" s="538" t="s">
        <v>191</v>
      </c>
      <c r="K5" s="538" t="s">
        <v>196</v>
      </c>
      <c r="L5" s="538" t="s">
        <v>197</v>
      </c>
      <c r="M5" s="538" t="s">
        <v>624</v>
      </c>
      <c r="N5" s="538" t="s">
        <v>198</v>
      </c>
      <c r="O5" s="543" t="s">
        <v>199</v>
      </c>
    </row>
    <row r="6" spans="1:15" s="11" customFormat="1" ht="15" customHeight="1">
      <c r="A6" s="175" t="s">
        <v>448</v>
      </c>
      <c r="B6" s="547"/>
      <c r="C6" s="502"/>
      <c r="D6" s="538"/>
      <c r="E6" s="538"/>
      <c r="F6" s="538"/>
      <c r="G6" s="538"/>
      <c r="H6" s="538"/>
      <c r="I6" s="538"/>
      <c r="J6" s="538"/>
      <c r="K6" s="538"/>
      <c r="L6" s="538"/>
      <c r="M6" s="538"/>
      <c r="N6" s="538"/>
      <c r="O6" s="543"/>
    </row>
    <row r="7" spans="1:15" s="11" customFormat="1" ht="15" customHeight="1">
      <c r="A7" s="176"/>
      <c r="B7" s="548"/>
      <c r="C7" s="503"/>
      <c r="D7" s="539"/>
      <c r="E7" s="539"/>
      <c r="F7" s="539"/>
      <c r="G7" s="539"/>
      <c r="H7" s="539"/>
      <c r="I7" s="539"/>
      <c r="J7" s="539"/>
      <c r="K7" s="539"/>
      <c r="L7" s="539"/>
      <c r="M7" s="539"/>
      <c r="N7" s="539"/>
      <c r="O7" s="544"/>
    </row>
    <row r="8" spans="1:15" s="11" customFormat="1" ht="6" customHeight="1">
      <c r="A8" s="7"/>
      <c r="B8" s="7"/>
      <c r="C8" s="29"/>
      <c r="D8" s="27"/>
      <c r="E8" s="27"/>
      <c r="F8" s="27"/>
      <c r="G8" s="27"/>
      <c r="H8" s="27"/>
      <c r="I8" s="27"/>
      <c r="J8" s="27"/>
      <c r="K8" s="27"/>
      <c r="L8" s="27"/>
      <c r="M8" s="27"/>
      <c r="N8" s="27"/>
      <c r="O8" s="27"/>
    </row>
    <row r="9" spans="1:15" s="11" customFormat="1" ht="18.75" customHeight="1">
      <c r="A9" s="540" t="s">
        <v>580</v>
      </c>
      <c r="B9" s="537" t="s">
        <v>466</v>
      </c>
      <c r="C9" s="29" t="s">
        <v>190</v>
      </c>
      <c r="D9" s="319">
        <v>33</v>
      </c>
      <c r="E9" s="319" t="s">
        <v>623</v>
      </c>
      <c r="F9" s="319" t="s">
        <v>623</v>
      </c>
      <c r="G9" s="319" t="s">
        <v>623</v>
      </c>
      <c r="H9" s="319">
        <v>2494727</v>
      </c>
      <c r="I9" s="319" t="s">
        <v>623</v>
      </c>
      <c r="J9" s="319" t="s">
        <v>623</v>
      </c>
      <c r="K9" s="319" t="s">
        <v>623</v>
      </c>
      <c r="L9" s="319" t="s">
        <v>623</v>
      </c>
      <c r="M9" s="319" t="s">
        <v>623</v>
      </c>
      <c r="N9" s="319" t="s">
        <v>623</v>
      </c>
      <c r="O9" s="319">
        <v>6816</v>
      </c>
    </row>
    <row r="10" spans="1:15" s="11" customFormat="1" ht="18.75" customHeight="1">
      <c r="A10" s="540"/>
      <c r="B10" s="537"/>
      <c r="C10" s="29" t="s">
        <v>206</v>
      </c>
      <c r="D10" s="319">
        <v>3</v>
      </c>
      <c r="E10" s="319" t="s">
        <v>623</v>
      </c>
      <c r="F10" s="319" t="s">
        <v>623</v>
      </c>
      <c r="G10" s="319" t="s">
        <v>623</v>
      </c>
      <c r="H10" s="319">
        <v>84600</v>
      </c>
      <c r="I10" s="319" t="s">
        <v>623</v>
      </c>
      <c r="J10" s="319" t="s">
        <v>623</v>
      </c>
      <c r="K10" s="319" t="s">
        <v>623</v>
      </c>
      <c r="L10" s="319" t="s">
        <v>623</v>
      </c>
      <c r="M10" s="319" t="s">
        <v>623</v>
      </c>
      <c r="N10" s="319" t="s">
        <v>623</v>
      </c>
      <c r="O10" s="319">
        <v>231</v>
      </c>
    </row>
    <row r="11" spans="1:15" s="11" customFormat="1" ht="18.75" customHeight="1">
      <c r="A11" s="540"/>
      <c r="B11" s="537"/>
      <c r="C11" s="29" t="s">
        <v>207</v>
      </c>
      <c r="D11" s="319">
        <v>30</v>
      </c>
      <c r="E11" s="319" t="s">
        <v>623</v>
      </c>
      <c r="F11" s="319" t="s">
        <v>623</v>
      </c>
      <c r="G11" s="319" t="s">
        <v>623</v>
      </c>
      <c r="H11" s="319">
        <v>2410127</v>
      </c>
      <c r="I11" s="319" t="s">
        <v>623</v>
      </c>
      <c r="J11" s="319" t="s">
        <v>623</v>
      </c>
      <c r="K11" s="319" t="s">
        <v>623</v>
      </c>
      <c r="L11" s="319" t="s">
        <v>623</v>
      </c>
      <c r="M11" s="319" t="s">
        <v>623</v>
      </c>
      <c r="N11" s="319" t="s">
        <v>623</v>
      </c>
      <c r="O11" s="319">
        <v>6585</v>
      </c>
    </row>
    <row r="12" spans="1:15" s="11" customFormat="1" ht="18.75" customHeight="1">
      <c r="A12" s="540"/>
      <c r="B12" s="537" t="s">
        <v>420</v>
      </c>
      <c r="C12" s="29" t="s">
        <v>190</v>
      </c>
      <c r="D12" s="319" t="s">
        <v>623</v>
      </c>
      <c r="E12" s="319">
        <v>1981671</v>
      </c>
      <c r="F12" s="319">
        <v>77349</v>
      </c>
      <c r="G12" s="319">
        <v>77395</v>
      </c>
      <c r="H12" s="319" t="s">
        <v>623</v>
      </c>
      <c r="I12" s="388">
        <v>80.6</v>
      </c>
      <c r="J12" s="319">
        <v>6713</v>
      </c>
      <c r="K12" s="388">
        <v>25.6</v>
      </c>
      <c r="L12" s="319">
        <v>5414</v>
      </c>
      <c r="M12" s="319">
        <v>211</v>
      </c>
      <c r="N12" s="319">
        <v>211</v>
      </c>
      <c r="O12" s="319" t="s">
        <v>623</v>
      </c>
    </row>
    <row r="13" spans="1:15" s="11" customFormat="1" ht="18.75" customHeight="1">
      <c r="A13" s="540"/>
      <c r="B13" s="537"/>
      <c r="C13" s="29" t="s">
        <v>206</v>
      </c>
      <c r="D13" s="319" t="s">
        <v>623</v>
      </c>
      <c r="E13" s="319">
        <v>387362</v>
      </c>
      <c r="F13" s="319">
        <v>1478</v>
      </c>
      <c r="G13" s="319">
        <v>1474</v>
      </c>
      <c r="H13" s="319" t="s">
        <v>623</v>
      </c>
      <c r="I13" s="388">
        <v>93.2</v>
      </c>
      <c r="J13" s="319">
        <v>1132</v>
      </c>
      <c r="K13" s="388">
        <v>262.4</v>
      </c>
      <c r="L13" s="319">
        <v>1058</v>
      </c>
      <c r="M13" s="319">
        <v>4</v>
      </c>
      <c r="N13" s="319">
        <v>4</v>
      </c>
      <c r="O13" s="319" t="s">
        <v>623</v>
      </c>
    </row>
    <row r="14" spans="1:15" s="11" customFormat="1" ht="18.75" customHeight="1">
      <c r="A14" s="540"/>
      <c r="B14" s="537"/>
      <c r="C14" s="29" t="s">
        <v>212</v>
      </c>
      <c r="D14" s="319" t="s">
        <v>623</v>
      </c>
      <c r="E14" s="319">
        <v>0</v>
      </c>
      <c r="F14" s="319">
        <v>0</v>
      </c>
      <c r="G14" s="319">
        <v>0</v>
      </c>
      <c r="H14" s="319" t="s">
        <v>623</v>
      </c>
      <c r="I14" s="376" t="s">
        <v>584</v>
      </c>
      <c r="J14" s="319">
        <v>8</v>
      </c>
      <c r="K14" s="319">
        <v>0</v>
      </c>
      <c r="L14" s="389">
        <v>0</v>
      </c>
      <c r="M14" s="389">
        <v>0</v>
      </c>
      <c r="N14" s="389">
        <v>0</v>
      </c>
      <c r="O14" s="319" t="s">
        <v>623</v>
      </c>
    </row>
    <row r="15" spans="1:15" s="11" customFormat="1" ht="18.75" customHeight="1">
      <c r="A15" s="540"/>
      <c r="B15" s="537"/>
      <c r="C15" s="29" t="s">
        <v>209</v>
      </c>
      <c r="D15" s="319" t="s">
        <v>623</v>
      </c>
      <c r="E15" s="319">
        <v>7252</v>
      </c>
      <c r="F15" s="319">
        <v>78</v>
      </c>
      <c r="G15" s="319">
        <v>89</v>
      </c>
      <c r="H15" s="319" t="s">
        <v>623</v>
      </c>
      <c r="I15" s="388">
        <v>38.1</v>
      </c>
      <c r="J15" s="319">
        <v>52</v>
      </c>
      <c r="K15" s="390">
        <v>86.9</v>
      </c>
      <c r="L15" s="319">
        <v>20</v>
      </c>
      <c r="M15" s="375">
        <v>0</v>
      </c>
      <c r="N15" s="375">
        <v>0</v>
      </c>
      <c r="O15" s="319" t="s">
        <v>623</v>
      </c>
    </row>
    <row r="16" spans="1:15" s="11" customFormat="1" ht="18.75" customHeight="1">
      <c r="A16" s="540"/>
      <c r="B16" s="537"/>
      <c r="C16" s="29" t="s">
        <v>532</v>
      </c>
      <c r="D16" s="317" t="s">
        <v>623</v>
      </c>
      <c r="E16" s="319">
        <v>349302</v>
      </c>
      <c r="F16" s="319">
        <v>894</v>
      </c>
      <c r="G16" s="319">
        <v>1996</v>
      </c>
      <c r="H16" s="319" t="s">
        <v>623</v>
      </c>
      <c r="I16" s="388">
        <v>81.5</v>
      </c>
      <c r="J16" s="319">
        <v>1144</v>
      </c>
      <c r="K16" s="390">
        <v>161.8</v>
      </c>
      <c r="L16" s="319">
        <v>954</v>
      </c>
      <c r="M16" s="319">
        <v>2</v>
      </c>
      <c r="N16" s="319">
        <v>5</v>
      </c>
      <c r="O16" s="319" t="s">
        <v>623</v>
      </c>
    </row>
    <row r="17" spans="1:15" s="11" customFormat="1" ht="18.75" customHeight="1">
      <c r="A17" s="540"/>
      <c r="B17" s="537"/>
      <c r="C17" s="29" t="s">
        <v>207</v>
      </c>
      <c r="D17" s="317" t="s">
        <v>623</v>
      </c>
      <c r="E17" s="319">
        <v>1237755</v>
      </c>
      <c r="F17" s="319">
        <v>74899</v>
      </c>
      <c r="G17" s="319">
        <v>73836</v>
      </c>
      <c r="H17" s="319" t="s">
        <v>623</v>
      </c>
      <c r="I17" s="388">
        <v>77.8</v>
      </c>
      <c r="J17" s="319">
        <v>4377</v>
      </c>
      <c r="K17" s="388">
        <v>16.6</v>
      </c>
      <c r="L17" s="319">
        <v>3382</v>
      </c>
      <c r="M17" s="319">
        <v>205</v>
      </c>
      <c r="N17" s="319">
        <v>202</v>
      </c>
      <c r="O17" s="319" t="s">
        <v>623</v>
      </c>
    </row>
    <row r="18" spans="1:15" s="11" customFormat="1" ht="16.5" customHeight="1">
      <c r="A18" s="28"/>
      <c r="B18" s="7"/>
      <c r="C18" s="29"/>
      <c r="D18" s="374"/>
      <c r="E18" s="374"/>
      <c r="F18" s="374"/>
      <c r="G18" s="35"/>
      <c r="H18" s="374"/>
      <c r="I18" s="375"/>
      <c r="J18" s="374"/>
      <c r="K18" s="375"/>
      <c r="L18" s="374"/>
      <c r="M18" s="375"/>
      <c r="N18" s="375"/>
      <c r="O18" s="374"/>
    </row>
    <row r="19" spans="1:15" s="11" customFormat="1" ht="18.75" customHeight="1">
      <c r="A19" s="540" t="s">
        <v>622</v>
      </c>
      <c r="B19" s="537" t="s">
        <v>466</v>
      </c>
      <c r="C19" s="29" t="s">
        <v>190</v>
      </c>
      <c r="D19" s="317">
        <v>33</v>
      </c>
      <c r="E19" s="319" t="s">
        <v>623</v>
      </c>
      <c r="F19" s="319" t="s">
        <v>623</v>
      </c>
      <c r="G19" s="319" t="s">
        <v>623</v>
      </c>
      <c r="H19" s="319">
        <v>2500393</v>
      </c>
      <c r="I19" s="319" t="s">
        <v>623</v>
      </c>
      <c r="J19" s="319" t="s">
        <v>623</v>
      </c>
      <c r="K19" s="319" t="s">
        <v>623</v>
      </c>
      <c r="L19" s="319" t="s">
        <v>623</v>
      </c>
      <c r="M19" s="319" t="s">
        <v>623</v>
      </c>
      <c r="N19" s="319" t="s">
        <v>623</v>
      </c>
      <c r="O19" s="319">
        <v>6850</v>
      </c>
    </row>
    <row r="20" spans="1:15" s="11" customFormat="1" ht="18.75" customHeight="1">
      <c r="A20" s="540"/>
      <c r="B20" s="537"/>
      <c r="C20" s="29" t="s">
        <v>206</v>
      </c>
      <c r="D20" s="317">
        <v>3</v>
      </c>
      <c r="E20" s="319" t="s">
        <v>623</v>
      </c>
      <c r="F20" s="319" t="s">
        <v>623</v>
      </c>
      <c r="G20" s="319" t="s">
        <v>623</v>
      </c>
      <c r="H20" s="319">
        <v>83023</v>
      </c>
      <c r="I20" s="319" t="s">
        <v>623</v>
      </c>
      <c r="J20" s="319" t="s">
        <v>623</v>
      </c>
      <c r="K20" s="319" t="s">
        <v>623</v>
      </c>
      <c r="L20" s="319" t="s">
        <v>623</v>
      </c>
      <c r="M20" s="319" t="s">
        <v>623</v>
      </c>
      <c r="N20" s="319" t="s">
        <v>623</v>
      </c>
      <c r="O20" s="319">
        <v>227</v>
      </c>
    </row>
    <row r="21" spans="1:15" s="11" customFormat="1" ht="18.75" customHeight="1">
      <c r="A21" s="540"/>
      <c r="B21" s="537"/>
      <c r="C21" s="29" t="s">
        <v>207</v>
      </c>
      <c r="D21" s="317">
        <v>30</v>
      </c>
      <c r="E21" s="319" t="s">
        <v>623</v>
      </c>
      <c r="F21" s="319" t="s">
        <v>623</v>
      </c>
      <c r="G21" s="319" t="s">
        <v>623</v>
      </c>
      <c r="H21" s="319">
        <v>2417370</v>
      </c>
      <c r="I21" s="319" t="s">
        <v>623</v>
      </c>
      <c r="J21" s="319" t="s">
        <v>623</v>
      </c>
      <c r="K21" s="319" t="s">
        <v>623</v>
      </c>
      <c r="L21" s="319" t="s">
        <v>623</v>
      </c>
      <c r="M21" s="319" t="s">
        <v>623</v>
      </c>
      <c r="N21" s="319" t="s">
        <v>623</v>
      </c>
      <c r="O21" s="319">
        <v>6623</v>
      </c>
    </row>
    <row r="22" spans="1:15" s="11" customFormat="1" ht="18.75" customHeight="1">
      <c r="A22" s="540"/>
      <c r="B22" s="537" t="s">
        <v>420</v>
      </c>
      <c r="C22" s="29" t="s">
        <v>190</v>
      </c>
      <c r="D22" s="319" t="s">
        <v>623</v>
      </c>
      <c r="E22" s="319">
        <v>1963461</v>
      </c>
      <c r="F22" s="319">
        <v>76570</v>
      </c>
      <c r="G22" s="319">
        <v>76657</v>
      </c>
      <c r="H22" s="319" t="s">
        <v>623</v>
      </c>
      <c r="I22" s="388">
        <v>79.6</v>
      </c>
      <c r="J22" s="319">
        <v>6768</v>
      </c>
      <c r="K22" s="388">
        <v>25.6</v>
      </c>
      <c r="L22" s="319">
        <v>5379</v>
      </c>
      <c r="M22" s="319">
        <v>210</v>
      </c>
      <c r="N22" s="319">
        <v>210</v>
      </c>
      <c r="O22" s="319" t="s">
        <v>623</v>
      </c>
    </row>
    <row r="23" spans="1:15" s="11" customFormat="1" ht="18.75" customHeight="1">
      <c r="A23" s="540"/>
      <c r="B23" s="537"/>
      <c r="C23" s="29" t="s">
        <v>206</v>
      </c>
      <c r="D23" s="319" t="s">
        <v>623</v>
      </c>
      <c r="E23" s="319">
        <v>376904</v>
      </c>
      <c r="F23" s="319">
        <v>1493</v>
      </c>
      <c r="G23" s="319">
        <v>1553</v>
      </c>
      <c r="H23" s="319" t="s">
        <v>623</v>
      </c>
      <c r="I23" s="388">
        <v>91.8</v>
      </c>
      <c r="J23" s="319">
        <v>1127</v>
      </c>
      <c r="K23" s="388">
        <v>247.5</v>
      </c>
      <c r="L23" s="319">
        <v>1033</v>
      </c>
      <c r="M23" s="319">
        <v>4</v>
      </c>
      <c r="N23" s="319">
        <v>4</v>
      </c>
      <c r="O23" s="319" t="s">
        <v>623</v>
      </c>
    </row>
    <row r="24" spans="1:15" s="11" customFormat="1" ht="18.75" customHeight="1">
      <c r="A24" s="540"/>
      <c r="B24" s="537"/>
      <c r="C24" s="29" t="s">
        <v>212</v>
      </c>
      <c r="D24" s="319" t="s">
        <v>623</v>
      </c>
      <c r="E24" s="319" t="s">
        <v>299</v>
      </c>
      <c r="F24" s="319" t="s">
        <v>299</v>
      </c>
      <c r="G24" s="319" t="s">
        <v>299</v>
      </c>
      <c r="H24" s="319" t="s">
        <v>623</v>
      </c>
      <c r="I24" s="388" t="s">
        <v>299</v>
      </c>
      <c r="J24" s="319">
        <v>8</v>
      </c>
      <c r="K24" s="388" t="s">
        <v>299</v>
      </c>
      <c r="L24" s="319" t="s">
        <v>299</v>
      </c>
      <c r="M24" s="319" t="s">
        <v>299</v>
      </c>
      <c r="N24" s="319" t="s">
        <v>299</v>
      </c>
      <c r="O24" s="319" t="s">
        <v>623</v>
      </c>
    </row>
    <row r="25" spans="1:15" s="11" customFormat="1" ht="18.75" customHeight="1">
      <c r="A25" s="540"/>
      <c r="B25" s="537"/>
      <c r="C25" s="29" t="s">
        <v>209</v>
      </c>
      <c r="D25" s="319" t="s">
        <v>623</v>
      </c>
      <c r="E25" s="319">
        <v>8350</v>
      </c>
      <c r="F25" s="319">
        <v>119</v>
      </c>
      <c r="G25" s="319">
        <v>114</v>
      </c>
      <c r="H25" s="319" t="s">
        <v>623</v>
      </c>
      <c r="I25" s="388">
        <v>44</v>
      </c>
      <c r="J25" s="319">
        <v>52</v>
      </c>
      <c r="K25" s="388">
        <v>71.7</v>
      </c>
      <c r="L25" s="319">
        <v>23</v>
      </c>
      <c r="M25" s="375">
        <v>0</v>
      </c>
      <c r="N25" s="375">
        <v>0</v>
      </c>
      <c r="O25" s="319" t="s">
        <v>623</v>
      </c>
    </row>
    <row r="26" spans="1:15" s="11" customFormat="1" ht="18.75" customHeight="1">
      <c r="A26" s="540"/>
      <c r="B26" s="537"/>
      <c r="C26" s="29" t="s">
        <v>532</v>
      </c>
      <c r="D26" s="319" t="s">
        <v>623</v>
      </c>
      <c r="E26" s="319">
        <v>346706</v>
      </c>
      <c r="F26" s="319">
        <v>950</v>
      </c>
      <c r="G26" s="319">
        <v>2075</v>
      </c>
      <c r="H26" s="319" t="s">
        <v>623</v>
      </c>
      <c r="I26" s="388">
        <v>79.2</v>
      </c>
      <c r="J26" s="319">
        <v>1201</v>
      </c>
      <c r="K26" s="388">
        <v>151.1</v>
      </c>
      <c r="L26" s="319">
        <v>950</v>
      </c>
      <c r="M26" s="319">
        <v>3</v>
      </c>
      <c r="N26" s="319">
        <v>6</v>
      </c>
      <c r="O26" s="319" t="s">
        <v>623</v>
      </c>
    </row>
    <row r="27" spans="1:15" s="11" customFormat="1" ht="18.75" customHeight="1">
      <c r="A27" s="540"/>
      <c r="B27" s="537"/>
      <c r="C27" s="29" t="s">
        <v>207</v>
      </c>
      <c r="D27" s="319" t="s">
        <v>623</v>
      </c>
      <c r="E27" s="319">
        <v>1231501</v>
      </c>
      <c r="F27" s="319">
        <v>74008</v>
      </c>
      <c r="G27" s="319">
        <v>72915</v>
      </c>
      <c r="H27" s="319" t="s">
        <v>623</v>
      </c>
      <c r="I27" s="388">
        <v>77.1</v>
      </c>
      <c r="J27" s="319">
        <v>4380</v>
      </c>
      <c r="K27" s="388">
        <v>16.8</v>
      </c>
      <c r="L27" s="319">
        <v>3374</v>
      </c>
      <c r="M27" s="319">
        <v>203</v>
      </c>
      <c r="N27" s="319">
        <v>200</v>
      </c>
      <c r="O27" s="319" t="s">
        <v>623</v>
      </c>
    </row>
    <row r="28" spans="1:15" s="11" customFormat="1" ht="18.75" customHeight="1">
      <c r="A28" s="424"/>
      <c r="B28" s="425"/>
      <c r="C28" s="9"/>
      <c r="D28" s="317"/>
      <c r="E28" s="319"/>
      <c r="F28" s="319"/>
      <c r="G28" s="319"/>
      <c r="H28" s="319"/>
      <c r="I28" s="388"/>
      <c r="J28" s="319"/>
      <c r="K28" s="388"/>
      <c r="L28" s="319"/>
      <c r="M28" s="319"/>
      <c r="N28" s="319"/>
      <c r="O28" s="319"/>
    </row>
    <row r="29" spans="1:15" s="11" customFormat="1" ht="18.75" customHeight="1">
      <c r="A29" s="540" t="s">
        <v>621</v>
      </c>
      <c r="B29" s="537" t="s">
        <v>466</v>
      </c>
      <c r="C29" s="29" t="s">
        <v>190</v>
      </c>
      <c r="D29" s="317">
        <v>32</v>
      </c>
      <c r="E29" s="319" t="s">
        <v>623</v>
      </c>
      <c r="F29" s="319" t="s">
        <v>623</v>
      </c>
      <c r="G29" s="319" t="s">
        <v>623</v>
      </c>
      <c r="H29" s="319">
        <v>2489377</v>
      </c>
      <c r="I29" s="319" t="s">
        <v>623</v>
      </c>
      <c r="J29" s="319" t="s">
        <v>623</v>
      </c>
      <c r="K29" s="319" t="s">
        <v>623</v>
      </c>
      <c r="L29" s="319" t="s">
        <v>623</v>
      </c>
      <c r="M29" s="319" t="s">
        <v>623</v>
      </c>
      <c r="N29" s="319" t="s">
        <v>623</v>
      </c>
      <c r="O29" s="319">
        <v>6820</v>
      </c>
    </row>
    <row r="30" spans="1:15" s="11" customFormat="1" ht="18.75" customHeight="1">
      <c r="A30" s="540"/>
      <c r="B30" s="537"/>
      <c r="C30" s="29" t="s">
        <v>206</v>
      </c>
      <c r="D30" s="317">
        <v>3</v>
      </c>
      <c r="E30" s="319" t="s">
        <v>623</v>
      </c>
      <c r="F30" s="319" t="s">
        <v>623</v>
      </c>
      <c r="G30" s="319" t="s">
        <v>623</v>
      </c>
      <c r="H30" s="319">
        <v>88561</v>
      </c>
      <c r="I30" s="319" t="s">
        <v>623</v>
      </c>
      <c r="J30" s="319" t="s">
        <v>623</v>
      </c>
      <c r="K30" s="319" t="s">
        <v>623</v>
      </c>
      <c r="L30" s="319" t="s">
        <v>623</v>
      </c>
      <c r="M30" s="319" t="s">
        <v>623</v>
      </c>
      <c r="N30" s="319" t="s">
        <v>623</v>
      </c>
      <c r="O30" s="319">
        <v>243</v>
      </c>
    </row>
    <row r="31" spans="1:15" s="11" customFormat="1" ht="18.75" customHeight="1">
      <c r="A31" s="540"/>
      <c r="B31" s="537"/>
      <c r="C31" s="29" t="s">
        <v>207</v>
      </c>
      <c r="D31" s="317">
        <v>29</v>
      </c>
      <c r="E31" s="319" t="s">
        <v>623</v>
      </c>
      <c r="F31" s="319" t="s">
        <v>623</v>
      </c>
      <c r="G31" s="319" t="s">
        <v>623</v>
      </c>
      <c r="H31" s="319">
        <v>2400816</v>
      </c>
      <c r="I31" s="319" t="s">
        <v>623</v>
      </c>
      <c r="J31" s="319" t="s">
        <v>623</v>
      </c>
      <c r="K31" s="319" t="s">
        <v>623</v>
      </c>
      <c r="L31" s="319" t="s">
        <v>623</v>
      </c>
      <c r="M31" s="319" t="s">
        <v>623</v>
      </c>
      <c r="N31" s="319" t="s">
        <v>623</v>
      </c>
      <c r="O31" s="319">
        <v>6578</v>
      </c>
    </row>
    <row r="32" spans="1:15" s="11" customFormat="1" ht="18.75" customHeight="1">
      <c r="A32" s="540"/>
      <c r="B32" s="537" t="s">
        <v>420</v>
      </c>
      <c r="C32" s="29" t="s">
        <v>190</v>
      </c>
      <c r="D32" s="319" t="s">
        <v>623</v>
      </c>
      <c r="E32" s="319">
        <v>1900289</v>
      </c>
      <c r="F32" s="319">
        <v>76182</v>
      </c>
      <c r="G32" s="319">
        <v>76351</v>
      </c>
      <c r="H32" s="319" t="s">
        <v>623</v>
      </c>
      <c r="I32" s="388">
        <v>77.5</v>
      </c>
      <c r="J32" s="319">
        <v>6699</v>
      </c>
      <c r="K32" s="388">
        <v>24.9</v>
      </c>
      <c r="L32" s="319">
        <v>5206</v>
      </c>
      <c r="M32" s="319">
        <v>209</v>
      </c>
      <c r="N32" s="319">
        <v>209</v>
      </c>
      <c r="O32" s="319" t="s">
        <v>623</v>
      </c>
    </row>
    <row r="33" spans="1:15" s="11" customFormat="1" ht="18.75" customHeight="1">
      <c r="A33" s="540"/>
      <c r="B33" s="537"/>
      <c r="C33" s="29" t="s">
        <v>206</v>
      </c>
      <c r="D33" s="319" t="s">
        <v>623</v>
      </c>
      <c r="E33" s="319">
        <v>355476</v>
      </c>
      <c r="F33" s="319">
        <v>1494</v>
      </c>
      <c r="G33" s="319">
        <v>1561</v>
      </c>
      <c r="H33" s="319" t="s">
        <v>623</v>
      </c>
      <c r="I33" s="388">
        <v>87.8</v>
      </c>
      <c r="J33" s="319">
        <v>1109</v>
      </c>
      <c r="K33" s="388">
        <v>232.7</v>
      </c>
      <c r="L33" s="319">
        <v>974</v>
      </c>
      <c r="M33" s="319">
        <v>4</v>
      </c>
      <c r="N33" s="319">
        <v>4</v>
      </c>
      <c r="O33" s="319" t="s">
        <v>623</v>
      </c>
    </row>
    <row r="34" spans="1:15" s="11" customFormat="1" ht="18.75" customHeight="1">
      <c r="A34" s="540"/>
      <c r="B34" s="537"/>
      <c r="C34" s="29" t="s">
        <v>212</v>
      </c>
      <c r="D34" s="319" t="s">
        <v>623</v>
      </c>
      <c r="E34" s="319" t="s">
        <v>299</v>
      </c>
      <c r="F34" s="319" t="s">
        <v>299</v>
      </c>
      <c r="G34" s="319" t="s">
        <v>299</v>
      </c>
      <c r="H34" s="319" t="s">
        <v>623</v>
      </c>
      <c r="I34" s="388" t="s">
        <v>299</v>
      </c>
      <c r="J34" s="319">
        <v>8</v>
      </c>
      <c r="K34" s="388" t="s">
        <v>299</v>
      </c>
      <c r="L34" s="319" t="s">
        <v>299</v>
      </c>
      <c r="M34" s="319" t="s">
        <v>299</v>
      </c>
      <c r="N34" s="319" t="s">
        <v>299</v>
      </c>
      <c r="O34" s="319" t="s">
        <v>623</v>
      </c>
    </row>
    <row r="35" spans="1:15" s="11" customFormat="1" ht="18.75" customHeight="1">
      <c r="A35" s="540"/>
      <c r="B35" s="537"/>
      <c r="C35" s="29" t="s">
        <v>209</v>
      </c>
      <c r="D35" s="319" t="s">
        <v>623</v>
      </c>
      <c r="E35" s="319">
        <v>8537</v>
      </c>
      <c r="F35" s="319">
        <v>104</v>
      </c>
      <c r="G35" s="319">
        <v>118</v>
      </c>
      <c r="H35" s="319" t="s">
        <v>623</v>
      </c>
      <c r="I35" s="388">
        <v>45</v>
      </c>
      <c r="J35" s="319">
        <v>52</v>
      </c>
      <c r="K35" s="388">
        <v>76.9</v>
      </c>
      <c r="L35" s="319">
        <v>23</v>
      </c>
      <c r="M35" s="375">
        <v>0</v>
      </c>
      <c r="N35" s="375">
        <v>0</v>
      </c>
      <c r="O35" s="319" t="s">
        <v>623</v>
      </c>
    </row>
    <row r="36" spans="1:15" s="11" customFormat="1" ht="18.75" customHeight="1">
      <c r="A36" s="540"/>
      <c r="B36" s="537"/>
      <c r="C36" s="29" t="s">
        <v>532</v>
      </c>
      <c r="D36" s="319" t="s">
        <v>623</v>
      </c>
      <c r="E36" s="319">
        <v>329550</v>
      </c>
      <c r="F36" s="319">
        <v>1026</v>
      </c>
      <c r="G36" s="319">
        <v>2095</v>
      </c>
      <c r="H36" s="319" t="s">
        <v>623</v>
      </c>
      <c r="I36" s="388">
        <v>79.9</v>
      </c>
      <c r="J36" s="319">
        <v>1101</v>
      </c>
      <c r="K36" s="388">
        <v>143.4</v>
      </c>
      <c r="L36" s="319">
        <v>903</v>
      </c>
      <c r="M36" s="319">
        <v>3</v>
      </c>
      <c r="N36" s="319">
        <v>6</v>
      </c>
      <c r="O36" s="319" t="s">
        <v>623</v>
      </c>
    </row>
    <row r="37" spans="1:15" s="11" customFormat="1" ht="18.75" customHeight="1">
      <c r="A37" s="540"/>
      <c r="B37" s="537"/>
      <c r="C37" s="29" t="s">
        <v>207</v>
      </c>
      <c r="D37" s="319" t="s">
        <v>623</v>
      </c>
      <c r="E37" s="319">
        <v>1206726</v>
      </c>
      <c r="F37" s="319">
        <v>73558</v>
      </c>
      <c r="G37" s="319">
        <v>72577</v>
      </c>
      <c r="H37" s="319" t="s">
        <v>623</v>
      </c>
      <c r="I37" s="388">
        <v>74.8</v>
      </c>
      <c r="J37" s="319">
        <v>4429</v>
      </c>
      <c r="K37" s="388">
        <v>16.5</v>
      </c>
      <c r="L37" s="319">
        <v>3306</v>
      </c>
      <c r="M37" s="319">
        <v>202</v>
      </c>
      <c r="N37" s="319">
        <v>199</v>
      </c>
      <c r="O37" s="319" t="s">
        <v>623</v>
      </c>
    </row>
    <row r="38" spans="1:15" s="11" customFormat="1" ht="18.75" customHeight="1">
      <c r="A38" s="424"/>
      <c r="B38" s="425"/>
      <c r="C38" s="9"/>
      <c r="D38" s="317"/>
      <c r="E38" s="319"/>
      <c r="F38" s="319"/>
      <c r="G38" s="319"/>
      <c r="H38" s="319"/>
      <c r="I38" s="388"/>
      <c r="J38" s="319"/>
      <c r="K38" s="388"/>
      <c r="L38" s="319"/>
      <c r="M38" s="319"/>
      <c r="N38" s="319"/>
      <c r="O38" s="319"/>
    </row>
    <row r="39" spans="1:15" s="11" customFormat="1" ht="18.75" customHeight="1">
      <c r="A39" s="540" t="s">
        <v>652</v>
      </c>
      <c r="B39" s="537" t="s">
        <v>466</v>
      </c>
      <c r="C39" s="29" t="s">
        <v>190</v>
      </c>
      <c r="D39" s="317">
        <v>32</v>
      </c>
      <c r="E39" s="319" t="s">
        <v>623</v>
      </c>
      <c r="F39" s="319" t="s">
        <v>623</v>
      </c>
      <c r="G39" s="319" t="s">
        <v>623</v>
      </c>
      <c r="H39" s="319">
        <v>2502103</v>
      </c>
      <c r="I39" s="319" t="s">
        <v>623</v>
      </c>
      <c r="J39" s="319" t="s">
        <v>623</v>
      </c>
      <c r="K39" s="319" t="s">
        <v>623</v>
      </c>
      <c r="L39" s="319" t="s">
        <v>623</v>
      </c>
      <c r="M39" s="319" t="s">
        <v>623</v>
      </c>
      <c r="N39" s="319" t="s">
        <v>623</v>
      </c>
      <c r="O39" s="319">
        <v>6855</v>
      </c>
    </row>
    <row r="40" spans="1:15" s="11" customFormat="1" ht="18.75" customHeight="1">
      <c r="A40" s="540"/>
      <c r="B40" s="537"/>
      <c r="C40" s="29" t="s">
        <v>206</v>
      </c>
      <c r="D40" s="317">
        <v>3</v>
      </c>
      <c r="E40" s="319" t="s">
        <v>623</v>
      </c>
      <c r="F40" s="319" t="s">
        <v>623</v>
      </c>
      <c r="G40" s="319" t="s">
        <v>623</v>
      </c>
      <c r="H40" s="319">
        <v>84373</v>
      </c>
      <c r="I40" s="319" t="s">
        <v>623</v>
      </c>
      <c r="J40" s="319" t="s">
        <v>623</v>
      </c>
      <c r="K40" s="319" t="s">
        <v>623</v>
      </c>
      <c r="L40" s="319" t="s">
        <v>623</v>
      </c>
      <c r="M40" s="319" t="s">
        <v>623</v>
      </c>
      <c r="N40" s="319" t="s">
        <v>623</v>
      </c>
      <c r="O40" s="319">
        <v>231</v>
      </c>
    </row>
    <row r="41" spans="1:15" s="11" customFormat="1" ht="18.75" customHeight="1">
      <c r="A41" s="540"/>
      <c r="B41" s="537"/>
      <c r="C41" s="29" t="s">
        <v>207</v>
      </c>
      <c r="D41" s="317">
        <v>29</v>
      </c>
      <c r="E41" s="319" t="s">
        <v>623</v>
      </c>
      <c r="F41" s="319" t="s">
        <v>623</v>
      </c>
      <c r="G41" s="319" t="s">
        <v>623</v>
      </c>
      <c r="H41" s="319">
        <v>2417730</v>
      </c>
      <c r="I41" s="319" t="s">
        <v>623</v>
      </c>
      <c r="J41" s="319" t="s">
        <v>623</v>
      </c>
      <c r="K41" s="319" t="s">
        <v>623</v>
      </c>
      <c r="L41" s="319" t="s">
        <v>623</v>
      </c>
      <c r="M41" s="319" t="s">
        <v>623</v>
      </c>
      <c r="N41" s="319" t="s">
        <v>623</v>
      </c>
      <c r="O41" s="319">
        <v>6624</v>
      </c>
    </row>
    <row r="42" spans="1:15" s="11" customFormat="1" ht="18.75" customHeight="1">
      <c r="A42" s="540"/>
      <c r="B42" s="537" t="s">
        <v>420</v>
      </c>
      <c r="C42" s="29" t="s">
        <v>190</v>
      </c>
      <c r="D42" s="319" t="s">
        <v>623</v>
      </c>
      <c r="E42" s="319">
        <v>1888060</v>
      </c>
      <c r="F42" s="319">
        <v>79834</v>
      </c>
      <c r="G42" s="319">
        <v>79923</v>
      </c>
      <c r="H42" s="319" t="s">
        <v>623</v>
      </c>
      <c r="I42" s="388">
        <v>77.2</v>
      </c>
      <c r="J42" s="319">
        <v>6700</v>
      </c>
      <c r="K42" s="388">
        <v>23.6</v>
      </c>
      <c r="L42" s="319">
        <v>5173</v>
      </c>
      <c r="M42" s="319">
        <v>219</v>
      </c>
      <c r="N42" s="319">
        <v>219</v>
      </c>
      <c r="O42" s="319" t="s">
        <v>623</v>
      </c>
    </row>
    <row r="43" spans="1:15" s="11" customFormat="1" ht="18.75" customHeight="1">
      <c r="A43" s="540"/>
      <c r="B43" s="537"/>
      <c r="C43" s="29" t="s">
        <v>206</v>
      </c>
      <c r="D43" s="319" t="s">
        <v>623</v>
      </c>
      <c r="E43" s="319">
        <v>346437</v>
      </c>
      <c r="F43" s="319">
        <v>1545</v>
      </c>
      <c r="G43" s="319">
        <v>1577</v>
      </c>
      <c r="H43" s="319" t="s">
        <v>623</v>
      </c>
      <c r="I43" s="388">
        <v>86.3</v>
      </c>
      <c r="J43" s="319">
        <v>1093</v>
      </c>
      <c r="K43" s="388">
        <v>221.9</v>
      </c>
      <c r="L43" s="319">
        <v>949</v>
      </c>
      <c r="M43" s="319">
        <v>4</v>
      </c>
      <c r="N43" s="319">
        <v>4</v>
      </c>
      <c r="O43" s="319" t="s">
        <v>623</v>
      </c>
    </row>
    <row r="44" spans="1:15" s="11" customFormat="1" ht="18.75" customHeight="1">
      <c r="A44" s="540"/>
      <c r="B44" s="537"/>
      <c r="C44" s="29" t="s">
        <v>212</v>
      </c>
      <c r="D44" s="319" t="s">
        <v>623</v>
      </c>
      <c r="E44" s="319" t="s">
        <v>299</v>
      </c>
      <c r="F44" s="319" t="s">
        <v>299</v>
      </c>
      <c r="G44" s="319" t="s">
        <v>299</v>
      </c>
      <c r="H44" s="319" t="s">
        <v>623</v>
      </c>
      <c r="I44" s="388" t="s">
        <v>299</v>
      </c>
      <c r="J44" s="319">
        <v>8</v>
      </c>
      <c r="K44" s="388" t="s">
        <v>299</v>
      </c>
      <c r="L44" s="319" t="s">
        <v>299</v>
      </c>
      <c r="M44" s="319" t="s">
        <v>299</v>
      </c>
      <c r="N44" s="319" t="s">
        <v>299</v>
      </c>
      <c r="O44" s="319" t="s">
        <v>623</v>
      </c>
    </row>
    <row r="45" spans="1:15" s="11" customFormat="1" ht="18.75" customHeight="1">
      <c r="A45" s="540"/>
      <c r="B45" s="537"/>
      <c r="C45" s="29" t="s">
        <v>209</v>
      </c>
      <c r="D45" s="319" t="s">
        <v>623</v>
      </c>
      <c r="E45" s="319">
        <v>6554</v>
      </c>
      <c r="F45" s="319">
        <v>79</v>
      </c>
      <c r="G45" s="319">
        <v>82</v>
      </c>
      <c r="H45" s="319" t="s">
        <v>623</v>
      </c>
      <c r="I45" s="388">
        <v>34.5</v>
      </c>
      <c r="J45" s="319">
        <v>52</v>
      </c>
      <c r="K45" s="388">
        <v>81.4</v>
      </c>
      <c r="L45" s="319">
        <v>18</v>
      </c>
      <c r="M45" s="375">
        <v>0</v>
      </c>
      <c r="N45" s="375">
        <v>0</v>
      </c>
      <c r="O45" s="319" t="s">
        <v>623</v>
      </c>
    </row>
    <row r="46" spans="1:15" s="11" customFormat="1" ht="18.75" customHeight="1">
      <c r="A46" s="540"/>
      <c r="B46" s="537"/>
      <c r="C46" s="29" t="s">
        <v>532</v>
      </c>
      <c r="D46" s="319" t="s">
        <v>623</v>
      </c>
      <c r="E46" s="319">
        <v>318185</v>
      </c>
      <c r="F46" s="319">
        <v>1143</v>
      </c>
      <c r="G46" s="319">
        <v>2124</v>
      </c>
      <c r="H46" s="319" t="s">
        <v>623</v>
      </c>
      <c r="I46" s="388">
        <v>81.6</v>
      </c>
      <c r="J46" s="319">
        <v>1058</v>
      </c>
      <c r="K46" s="388">
        <v>140.4</v>
      </c>
      <c r="L46" s="319">
        <v>872</v>
      </c>
      <c r="M46" s="319">
        <v>3</v>
      </c>
      <c r="N46" s="319">
        <v>6</v>
      </c>
      <c r="O46" s="319" t="s">
        <v>623</v>
      </c>
    </row>
    <row r="47" spans="1:15" s="11" customFormat="1" ht="18.75" customHeight="1">
      <c r="A47" s="540"/>
      <c r="B47" s="537"/>
      <c r="C47" s="29" t="s">
        <v>207</v>
      </c>
      <c r="D47" s="319" t="s">
        <v>623</v>
      </c>
      <c r="E47" s="319">
        <v>1216884</v>
      </c>
      <c r="F47" s="319">
        <v>77067</v>
      </c>
      <c r="G47" s="319">
        <v>76140</v>
      </c>
      <c r="H47" s="319" t="s">
        <v>623</v>
      </c>
      <c r="I47" s="388">
        <v>74.6</v>
      </c>
      <c r="J47" s="319">
        <v>4489</v>
      </c>
      <c r="K47" s="388">
        <v>15.9</v>
      </c>
      <c r="L47" s="319">
        <v>3334</v>
      </c>
      <c r="M47" s="319">
        <v>211</v>
      </c>
      <c r="N47" s="319">
        <v>209</v>
      </c>
      <c r="O47" s="319" t="s">
        <v>623</v>
      </c>
    </row>
    <row r="48" spans="1:15" s="11" customFormat="1" ht="18.75" customHeight="1">
      <c r="A48" s="424"/>
      <c r="B48" s="425"/>
      <c r="C48" s="9"/>
      <c r="D48" s="317"/>
      <c r="E48" s="319"/>
      <c r="F48" s="319"/>
      <c r="G48" s="319"/>
      <c r="H48" s="319"/>
      <c r="I48" s="388"/>
      <c r="J48" s="319"/>
      <c r="K48" s="388"/>
      <c r="L48" s="319"/>
      <c r="M48" s="319"/>
      <c r="N48" s="319"/>
      <c r="O48" s="319"/>
    </row>
    <row r="49" spans="1:15" s="11" customFormat="1" ht="18.75" customHeight="1">
      <c r="A49" s="541" t="s">
        <v>663</v>
      </c>
      <c r="B49" s="542" t="s">
        <v>466</v>
      </c>
      <c r="C49" s="258" t="s">
        <v>190</v>
      </c>
      <c r="D49" s="447">
        <v>32</v>
      </c>
      <c r="E49" s="448" t="s">
        <v>623</v>
      </c>
      <c r="F49" s="448" t="s">
        <v>623</v>
      </c>
      <c r="G49" s="448" t="s">
        <v>623</v>
      </c>
      <c r="H49" s="448">
        <v>2495288</v>
      </c>
      <c r="I49" s="448" t="s">
        <v>623</v>
      </c>
      <c r="J49" s="448" t="s">
        <v>623</v>
      </c>
      <c r="K49" s="448" t="s">
        <v>623</v>
      </c>
      <c r="L49" s="448" t="s">
        <v>623</v>
      </c>
      <c r="M49" s="448" t="s">
        <v>623</v>
      </c>
      <c r="N49" s="448" t="s">
        <v>623</v>
      </c>
      <c r="O49" s="448">
        <v>6818</v>
      </c>
    </row>
    <row r="50" spans="1:15" s="11" customFormat="1" ht="18.75" customHeight="1">
      <c r="A50" s="541"/>
      <c r="B50" s="542"/>
      <c r="C50" s="258" t="s">
        <v>206</v>
      </c>
      <c r="D50" s="447">
        <v>3</v>
      </c>
      <c r="E50" s="448" t="s">
        <v>623</v>
      </c>
      <c r="F50" s="448" t="s">
        <v>623</v>
      </c>
      <c r="G50" s="448" t="s">
        <v>623</v>
      </c>
      <c r="H50" s="448">
        <v>83927</v>
      </c>
      <c r="I50" s="448" t="s">
        <v>623</v>
      </c>
      <c r="J50" s="448" t="s">
        <v>623</v>
      </c>
      <c r="K50" s="448" t="s">
        <v>623</v>
      </c>
      <c r="L50" s="448" t="s">
        <v>623</v>
      </c>
      <c r="M50" s="448" t="s">
        <v>623</v>
      </c>
      <c r="N50" s="448" t="s">
        <v>623</v>
      </c>
      <c r="O50" s="448">
        <v>229</v>
      </c>
    </row>
    <row r="51" spans="1:15" s="11" customFormat="1" ht="18.75" customHeight="1">
      <c r="A51" s="541"/>
      <c r="B51" s="542"/>
      <c r="C51" s="258" t="s">
        <v>207</v>
      </c>
      <c r="D51" s="447">
        <v>29</v>
      </c>
      <c r="E51" s="448" t="s">
        <v>623</v>
      </c>
      <c r="F51" s="448" t="s">
        <v>623</v>
      </c>
      <c r="G51" s="448" t="s">
        <v>623</v>
      </c>
      <c r="H51" s="448">
        <v>2411361</v>
      </c>
      <c r="I51" s="448" t="s">
        <v>623</v>
      </c>
      <c r="J51" s="448" t="s">
        <v>623</v>
      </c>
      <c r="K51" s="448" t="s">
        <v>623</v>
      </c>
      <c r="L51" s="448" t="s">
        <v>623</v>
      </c>
      <c r="M51" s="448" t="s">
        <v>623</v>
      </c>
      <c r="N51" s="448" t="s">
        <v>623</v>
      </c>
      <c r="O51" s="448">
        <v>6588</v>
      </c>
    </row>
    <row r="52" spans="1:15" s="11" customFormat="1" ht="18.75" customHeight="1">
      <c r="A52" s="541"/>
      <c r="B52" s="542" t="s">
        <v>420</v>
      </c>
      <c r="C52" s="258" t="s">
        <v>190</v>
      </c>
      <c r="D52" s="448" t="s">
        <v>623</v>
      </c>
      <c r="E52" s="448">
        <v>1878056</v>
      </c>
      <c r="F52" s="448">
        <v>80078</v>
      </c>
      <c r="G52" s="448">
        <v>80071</v>
      </c>
      <c r="H52" s="448" t="s">
        <v>680</v>
      </c>
      <c r="I52" s="449">
        <v>76.9</v>
      </c>
      <c r="J52" s="448">
        <v>6667</v>
      </c>
      <c r="K52" s="449">
        <v>23.5</v>
      </c>
      <c r="L52" s="448">
        <v>5131</v>
      </c>
      <c r="M52" s="448">
        <v>219</v>
      </c>
      <c r="N52" s="448">
        <v>219</v>
      </c>
      <c r="O52" s="448" t="s">
        <v>623</v>
      </c>
    </row>
    <row r="53" spans="1:15" s="11" customFormat="1" ht="18.75" customHeight="1">
      <c r="A53" s="541"/>
      <c r="B53" s="542"/>
      <c r="C53" s="258" t="s">
        <v>206</v>
      </c>
      <c r="D53" s="448" t="s">
        <v>623</v>
      </c>
      <c r="E53" s="448">
        <v>343158</v>
      </c>
      <c r="F53" s="448">
        <v>1500</v>
      </c>
      <c r="G53" s="448">
        <v>1534</v>
      </c>
      <c r="H53" s="448" t="s">
        <v>680</v>
      </c>
      <c r="I53" s="449">
        <v>85.8</v>
      </c>
      <c r="J53" s="448">
        <v>1093</v>
      </c>
      <c r="K53" s="449">
        <v>226.2</v>
      </c>
      <c r="L53" s="448">
        <v>938</v>
      </c>
      <c r="M53" s="448">
        <v>4</v>
      </c>
      <c r="N53" s="448">
        <v>4</v>
      </c>
      <c r="O53" s="448" t="s">
        <v>623</v>
      </c>
    </row>
    <row r="54" spans="1:15" s="11" customFormat="1" ht="18.75" customHeight="1">
      <c r="A54" s="541"/>
      <c r="B54" s="542"/>
      <c r="C54" s="258" t="s">
        <v>212</v>
      </c>
      <c r="D54" s="448" t="s">
        <v>623</v>
      </c>
      <c r="E54" s="448" t="s">
        <v>681</v>
      </c>
      <c r="F54" s="448" t="s">
        <v>682</v>
      </c>
      <c r="G54" s="448" t="s">
        <v>682</v>
      </c>
      <c r="H54" s="448" t="s">
        <v>683</v>
      </c>
      <c r="I54" s="449" t="s">
        <v>682</v>
      </c>
      <c r="J54" s="448">
        <v>8</v>
      </c>
      <c r="K54" s="449" t="s">
        <v>682</v>
      </c>
      <c r="L54" s="448" t="s">
        <v>682</v>
      </c>
      <c r="M54" s="448" t="s">
        <v>682</v>
      </c>
      <c r="N54" s="448" t="s">
        <v>682</v>
      </c>
      <c r="O54" s="448" t="s">
        <v>623</v>
      </c>
    </row>
    <row r="55" spans="1:15" s="11" customFormat="1" ht="18.75" customHeight="1">
      <c r="A55" s="541"/>
      <c r="B55" s="542"/>
      <c r="C55" s="258" t="s">
        <v>209</v>
      </c>
      <c r="D55" s="448" t="s">
        <v>623</v>
      </c>
      <c r="E55" s="448">
        <v>5720</v>
      </c>
      <c r="F55" s="448">
        <v>75</v>
      </c>
      <c r="G55" s="448">
        <v>78</v>
      </c>
      <c r="H55" s="448" t="s">
        <v>683</v>
      </c>
      <c r="I55" s="449">
        <v>30.1</v>
      </c>
      <c r="J55" s="448">
        <v>52</v>
      </c>
      <c r="K55" s="449">
        <v>74.8</v>
      </c>
      <c r="L55" s="448">
        <v>16</v>
      </c>
      <c r="M55" s="450">
        <v>0</v>
      </c>
      <c r="N55" s="450">
        <v>0</v>
      </c>
      <c r="O55" s="448" t="s">
        <v>623</v>
      </c>
    </row>
    <row r="56" spans="1:15" s="11" customFormat="1" ht="18.75" customHeight="1">
      <c r="A56" s="541"/>
      <c r="B56" s="542"/>
      <c r="C56" s="258" t="s">
        <v>532</v>
      </c>
      <c r="D56" s="448" t="s">
        <v>623</v>
      </c>
      <c r="E56" s="448">
        <v>313276</v>
      </c>
      <c r="F56" s="448">
        <v>1281</v>
      </c>
      <c r="G56" s="448">
        <v>2275</v>
      </c>
      <c r="H56" s="448" t="s">
        <v>683</v>
      </c>
      <c r="I56" s="449">
        <v>80.9</v>
      </c>
      <c r="J56" s="448">
        <v>1058</v>
      </c>
      <c r="K56" s="449">
        <v>128.4</v>
      </c>
      <c r="L56" s="448">
        <v>856</v>
      </c>
      <c r="M56" s="448">
        <v>4</v>
      </c>
      <c r="N56" s="448">
        <v>6</v>
      </c>
      <c r="O56" s="448" t="s">
        <v>623</v>
      </c>
    </row>
    <row r="57" spans="1:15" s="11" customFormat="1" ht="18.75" customHeight="1">
      <c r="A57" s="541"/>
      <c r="B57" s="542"/>
      <c r="C57" s="258" t="s">
        <v>207</v>
      </c>
      <c r="D57" s="448" t="s">
        <v>623</v>
      </c>
      <c r="E57" s="448">
        <v>1215902</v>
      </c>
      <c r="F57" s="448">
        <v>77222</v>
      </c>
      <c r="G57" s="448">
        <v>76184</v>
      </c>
      <c r="H57" s="448" t="s">
        <v>683</v>
      </c>
      <c r="I57" s="449">
        <v>74.5</v>
      </c>
      <c r="J57" s="448">
        <v>4456</v>
      </c>
      <c r="K57" s="449">
        <v>15.9</v>
      </c>
      <c r="L57" s="448">
        <v>3322</v>
      </c>
      <c r="M57" s="448">
        <v>211</v>
      </c>
      <c r="N57" s="448">
        <v>208</v>
      </c>
      <c r="O57" s="448" t="s">
        <v>623</v>
      </c>
    </row>
    <row r="58" spans="1:15" s="11" customFormat="1" ht="6" customHeight="1" thickBot="1">
      <c r="A58" s="209"/>
      <c r="B58" s="26"/>
      <c r="C58" s="210"/>
      <c r="D58" s="377"/>
      <c r="E58" s="12"/>
      <c r="F58" s="358"/>
      <c r="G58" s="358"/>
      <c r="H58" s="358"/>
      <c r="I58" s="378"/>
      <c r="J58" s="358"/>
      <c r="K58" s="378"/>
      <c r="L58" s="358"/>
      <c r="M58" s="378"/>
      <c r="N58" s="378"/>
      <c r="O58" s="358"/>
    </row>
    <row r="59" spans="1:15" s="30" customFormat="1" ht="18" customHeight="1">
      <c r="A59" s="379" t="s">
        <v>618</v>
      </c>
      <c r="B59" s="24"/>
      <c r="C59" s="38"/>
      <c r="D59" s="24"/>
      <c r="E59" s="24"/>
      <c r="F59" s="24"/>
      <c r="G59" s="24"/>
      <c r="H59" s="24"/>
      <c r="I59" s="24"/>
      <c r="J59" s="24"/>
      <c r="K59" s="24"/>
      <c r="L59" s="24"/>
      <c r="M59" s="24"/>
      <c r="N59" s="24"/>
      <c r="O59" s="24"/>
    </row>
    <row r="60" spans="1:15" s="30" customFormat="1" ht="18" customHeight="1">
      <c r="A60" s="24" t="s">
        <v>490</v>
      </c>
      <c r="B60" s="24"/>
      <c r="C60" s="38"/>
      <c r="D60" s="24"/>
      <c r="E60" s="24"/>
      <c r="F60" s="24"/>
      <c r="G60" s="24"/>
      <c r="H60" s="24"/>
      <c r="I60" s="24"/>
      <c r="J60" s="24"/>
      <c r="K60" s="24"/>
      <c r="L60" s="24"/>
      <c r="M60" s="24"/>
      <c r="N60" s="24"/>
      <c r="O60" s="24"/>
    </row>
    <row r="61" spans="1:15" s="30" customFormat="1" ht="18" customHeight="1">
      <c r="A61" s="24" t="s">
        <v>467</v>
      </c>
      <c r="B61" s="24"/>
      <c r="C61" s="38"/>
      <c r="D61" s="24"/>
      <c r="E61" s="24"/>
      <c r="F61" s="24"/>
      <c r="G61" s="24"/>
      <c r="H61" s="24"/>
      <c r="I61" s="24"/>
      <c r="J61" s="24"/>
      <c r="K61" s="24"/>
      <c r="L61" s="24"/>
      <c r="M61" s="24"/>
      <c r="N61" s="24"/>
      <c r="O61" s="24"/>
    </row>
    <row r="62" spans="1:15" s="30" customFormat="1" ht="18" customHeight="1">
      <c r="A62" s="24" t="s">
        <v>491</v>
      </c>
      <c r="B62" s="24"/>
      <c r="C62" s="38"/>
      <c r="D62" s="24"/>
      <c r="E62" s="24"/>
      <c r="F62" s="24"/>
      <c r="G62" s="24"/>
      <c r="H62" s="24"/>
      <c r="I62" s="24"/>
      <c r="J62" s="24"/>
      <c r="K62" s="24"/>
      <c r="L62" s="24"/>
      <c r="M62" s="24"/>
      <c r="N62" s="24"/>
      <c r="O62" s="24"/>
    </row>
    <row r="63" spans="1:15" s="30" customFormat="1" ht="18" customHeight="1">
      <c r="A63" s="24" t="s">
        <v>538</v>
      </c>
      <c r="B63" s="24"/>
      <c r="C63" s="38"/>
      <c r="D63" s="24"/>
      <c r="E63" s="24"/>
      <c r="F63" s="24"/>
      <c r="G63" s="24"/>
      <c r="H63" s="24"/>
      <c r="I63" s="24"/>
      <c r="J63" s="24"/>
      <c r="K63" s="24"/>
      <c r="L63" s="24"/>
      <c r="M63" s="24"/>
      <c r="N63" s="24"/>
      <c r="O63" s="24"/>
    </row>
    <row r="64" spans="1:15" s="30" customFormat="1" ht="18" customHeight="1">
      <c r="A64" s="24" t="s">
        <v>533</v>
      </c>
      <c r="B64" s="24"/>
      <c r="C64" s="38"/>
      <c r="D64" s="24"/>
      <c r="E64" s="24"/>
      <c r="F64" s="24"/>
      <c r="G64" s="24"/>
      <c r="H64" s="24"/>
      <c r="I64" s="24"/>
      <c r="J64" s="24"/>
      <c r="K64" s="24"/>
      <c r="L64" s="24"/>
      <c r="M64" s="24"/>
      <c r="N64" s="24"/>
      <c r="O64" s="24"/>
    </row>
    <row r="65" spans="1:15" s="30" customFormat="1" ht="18" customHeight="1">
      <c r="A65" s="24" t="s">
        <v>534</v>
      </c>
      <c r="B65" s="24"/>
      <c r="C65" s="38"/>
      <c r="D65" s="24"/>
      <c r="E65" s="24"/>
      <c r="F65" s="24"/>
      <c r="G65" s="24"/>
      <c r="H65" s="24"/>
      <c r="I65" s="24"/>
      <c r="J65" s="24"/>
      <c r="K65" s="24"/>
      <c r="L65" s="24"/>
      <c r="M65" s="24"/>
      <c r="N65" s="24"/>
      <c r="O65" s="24"/>
    </row>
    <row r="66" spans="1:15" s="30" customFormat="1" ht="26.25" customHeight="1">
      <c r="A66" s="24"/>
      <c r="B66" s="24"/>
      <c r="C66" s="280" t="s">
        <v>535</v>
      </c>
      <c r="D66" s="24"/>
      <c r="E66" s="24"/>
      <c r="F66" s="24"/>
      <c r="G66" s="24"/>
      <c r="H66" s="24"/>
      <c r="I66" s="24"/>
      <c r="J66" s="24"/>
      <c r="K66" s="24" t="s">
        <v>536</v>
      </c>
      <c r="L66" s="24"/>
      <c r="M66" s="24"/>
      <c r="N66" s="24" t="s">
        <v>537</v>
      </c>
      <c r="O66" s="24"/>
    </row>
    <row r="67" spans="1:15" s="30" customFormat="1" ht="18" customHeight="1">
      <c r="A67" s="24" t="s">
        <v>629</v>
      </c>
      <c r="B67" s="24"/>
      <c r="C67" s="38"/>
      <c r="D67" s="24"/>
      <c r="E67" s="24"/>
      <c r="F67" s="24"/>
      <c r="G67" s="24"/>
      <c r="H67" s="24"/>
      <c r="I67" s="24"/>
      <c r="J67" s="24"/>
      <c r="K67" s="24"/>
      <c r="L67" s="24"/>
      <c r="M67" s="24"/>
      <c r="N67" s="24"/>
      <c r="O67" s="24"/>
    </row>
    <row r="68" spans="1:15" ht="14.25">
      <c r="A68" s="30" t="s">
        <v>630</v>
      </c>
      <c r="B68" s="211"/>
      <c r="C68" s="279"/>
      <c r="D68" s="211"/>
      <c r="E68" s="211"/>
      <c r="F68" s="211"/>
      <c r="G68" s="211"/>
      <c r="H68" s="211"/>
      <c r="I68" s="211"/>
      <c r="J68" s="211"/>
      <c r="K68" s="211"/>
      <c r="L68" s="211"/>
      <c r="M68" s="211"/>
      <c r="N68" s="211"/>
      <c r="O68" s="211"/>
    </row>
  </sheetData>
  <sheetProtection/>
  <mergeCells count="30">
    <mergeCell ref="I5:I7"/>
    <mergeCell ref="O5:O7"/>
    <mergeCell ref="A1:O1"/>
    <mergeCell ref="A3:O3"/>
    <mergeCell ref="B5:C7"/>
    <mergeCell ref="D5:D7"/>
    <mergeCell ref="E5:E7"/>
    <mergeCell ref="J5:J7"/>
    <mergeCell ref="N5:N7"/>
    <mergeCell ref="K5:K7"/>
    <mergeCell ref="L5:L7"/>
    <mergeCell ref="M5:M7"/>
    <mergeCell ref="A49:A57"/>
    <mergeCell ref="B29:B31"/>
    <mergeCell ref="B32:B37"/>
    <mergeCell ref="B49:B51"/>
    <mergeCell ref="B52:B57"/>
    <mergeCell ref="A19:A27"/>
    <mergeCell ref="B19:B21"/>
    <mergeCell ref="B22:B27"/>
    <mergeCell ref="B9:B11"/>
    <mergeCell ref="B12:B17"/>
    <mergeCell ref="F5:F7"/>
    <mergeCell ref="G5:G7"/>
    <mergeCell ref="H5:H7"/>
    <mergeCell ref="A39:A47"/>
    <mergeCell ref="B39:B41"/>
    <mergeCell ref="B42:B47"/>
    <mergeCell ref="A29:A37"/>
    <mergeCell ref="A9:A17"/>
  </mergeCells>
  <printOptions/>
  <pageMargins left="0.7874015748031497" right="0.5905511811023623" top="0.6692913385826772" bottom="0.6692913385826772" header="0.5118110236220472" footer="0.5118110236220472"/>
  <pageSetup fitToHeight="1" fitToWidth="1" horizontalDpi="600" verticalDpi="600" orientation="portrait" paperSize="9" scale="68"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AQ72"/>
  <sheetViews>
    <sheetView showGridLines="0" zoomScaleSheetLayoutView="100" zoomScalePageLayoutView="0" workbookViewId="0" topLeftCell="A1">
      <selection activeCell="A1" sqref="A1:W1"/>
    </sheetView>
  </sheetViews>
  <sheetFormatPr defaultColWidth="9.00390625" defaultRowHeight="13.5"/>
  <cols>
    <col min="1" max="1" width="11.75390625" style="30" customWidth="1"/>
    <col min="2" max="3" width="8.625" style="11" customWidth="1"/>
    <col min="4" max="43" width="7.125" style="11" customWidth="1"/>
    <col min="44" max="47" width="9.125" style="11" bestFit="1" customWidth="1"/>
    <col min="48" max="49" width="9.75390625" style="11" bestFit="1" customWidth="1"/>
    <col min="50" max="16384" width="9.00390625" style="11" customWidth="1"/>
  </cols>
  <sheetData>
    <row r="1" spans="1:23" s="25" customFormat="1" ht="21" customHeight="1">
      <c r="A1" s="523" t="s">
        <v>419</v>
      </c>
      <c r="B1" s="523"/>
      <c r="C1" s="523"/>
      <c r="D1" s="523"/>
      <c r="E1" s="523"/>
      <c r="F1" s="523"/>
      <c r="G1" s="523"/>
      <c r="H1" s="523"/>
      <c r="I1" s="523"/>
      <c r="J1" s="523"/>
      <c r="K1" s="523"/>
      <c r="L1" s="523"/>
      <c r="M1" s="523"/>
      <c r="N1" s="523"/>
      <c r="O1" s="523"/>
      <c r="P1" s="523"/>
      <c r="Q1" s="523"/>
      <c r="R1" s="523"/>
      <c r="S1" s="523"/>
      <c r="T1" s="523"/>
      <c r="U1" s="523"/>
      <c r="V1" s="523"/>
      <c r="W1" s="523"/>
    </row>
    <row r="2" spans="1:43" ht="9" customHeight="1" thickBot="1">
      <c r="A2" s="39"/>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row>
    <row r="3" spans="1:43" ht="21" customHeight="1">
      <c r="A3" s="549" t="s">
        <v>449</v>
      </c>
      <c r="B3" s="519" t="s">
        <v>216</v>
      </c>
      <c r="C3" s="519"/>
      <c r="D3" s="519" t="s">
        <v>217</v>
      </c>
      <c r="E3" s="519"/>
      <c r="F3" s="519" t="s">
        <v>218</v>
      </c>
      <c r="G3" s="519"/>
      <c r="H3" s="519" t="s">
        <v>488</v>
      </c>
      <c r="I3" s="519"/>
      <c r="J3" s="519" t="s">
        <v>520</v>
      </c>
      <c r="K3" s="519"/>
      <c r="L3" s="519" t="s">
        <v>219</v>
      </c>
      <c r="M3" s="519"/>
      <c r="N3" s="519" t="s">
        <v>220</v>
      </c>
      <c r="O3" s="519"/>
      <c r="P3" s="519" t="s">
        <v>221</v>
      </c>
      <c r="Q3" s="519"/>
      <c r="R3" s="519" t="s">
        <v>222</v>
      </c>
      <c r="S3" s="519"/>
      <c r="T3" s="519" t="s">
        <v>223</v>
      </c>
      <c r="U3" s="519"/>
      <c r="V3" s="519" t="s">
        <v>224</v>
      </c>
      <c r="W3" s="522"/>
      <c r="X3" s="519" t="s">
        <v>225</v>
      </c>
      <c r="Y3" s="519"/>
      <c r="Z3" s="519" t="s">
        <v>226</v>
      </c>
      <c r="AA3" s="519"/>
      <c r="AB3" s="519" t="s">
        <v>227</v>
      </c>
      <c r="AC3" s="519"/>
      <c r="AD3" s="522" t="s">
        <v>228</v>
      </c>
      <c r="AE3" s="531"/>
      <c r="AF3" s="522" t="s">
        <v>229</v>
      </c>
      <c r="AG3" s="531"/>
      <c r="AH3" s="519" t="s">
        <v>230</v>
      </c>
      <c r="AI3" s="519"/>
      <c r="AJ3" s="550" t="s">
        <v>489</v>
      </c>
      <c r="AK3" s="551"/>
      <c r="AL3" s="519" t="s">
        <v>231</v>
      </c>
      <c r="AM3" s="519"/>
      <c r="AN3" s="519" t="s">
        <v>232</v>
      </c>
      <c r="AO3" s="519"/>
      <c r="AP3" s="519" t="s">
        <v>521</v>
      </c>
      <c r="AQ3" s="522"/>
    </row>
    <row r="4" spans="1:43" ht="21" customHeight="1">
      <c r="A4" s="536"/>
      <c r="B4" s="18" t="s">
        <v>233</v>
      </c>
      <c r="C4" s="18" t="s">
        <v>234</v>
      </c>
      <c r="D4" s="18" t="s">
        <v>233</v>
      </c>
      <c r="E4" s="18" t="s">
        <v>234</v>
      </c>
      <c r="F4" s="18" t="s">
        <v>233</v>
      </c>
      <c r="G4" s="18" t="s">
        <v>234</v>
      </c>
      <c r="H4" s="18" t="s">
        <v>233</v>
      </c>
      <c r="I4" s="18" t="s">
        <v>234</v>
      </c>
      <c r="J4" s="18" t="s">
        <v>233</v>
      </c>
      <c r="K4" s="18" t="s">
        <v>234</v>
      </c>
      <c r="L4" s="18" t="s">
        <v>233</v>
      </c>
      <c r="M4" s="18" t="s">
        <v>234</v>
      </c>
      <c r="N4" s="18" t="s">
        <v>233</v>
      </c>
      <c r="O4" s="18" t="s">
        <v>234</v>
      </c>
      <c r="P4" s="18" t="s">
        <v>233</v>
      </c>
      <c r="Q4" s="18" t="s">
        <v>234</v>
      </c>
      <c r="R4" s="18" t="s">
        <v>233</v>
      </c>
      <c r="S4" s="18" t="s">
        <v>234</v>
      </c>
      <c r="T4" s="18" t="s">
        <v>233</v>
      </c>
      <c r="U4" s="18" t="s">
        <v>234</v>
      </c>
      <c r="V4" s="18" t="s">
        <v>233</v>
      </c>
      <c r="W4" s="19" t="s">
        <v>234</v>
      </c>
      <c r="X4" s="18" t="s">
        <v>233</v>
      </c>
      <c r="Y4" s="18" t="s">
        <v>234</v>
      </c>
      <c r="Z4" s="18" t="s">
        <v>233</v>
      </c>
      <c r="AA4" s="18" t="s">
        <v>234</v>
      </c>
      <c r="AB4" s="18" t="s">
        <v>233</v>
      </c>
      <c r="AC4" s="18" t="s">
        <v>234</v>
      </c>
      <c r="AD4" s="18" t="s">
        <v>233</v>
      </c>
      <c r="AE4" s="18" t="s">
        <v>234</v>
      </c>
      <c r="AF4" s="18" t="s">
        <v>233</v>
      </c>
      <c r="AG4" s="18" t="s">
        <v>234</v>
      </c>
      <c r="AH4" s="18" t="s">
        <v>233</v>
      </c>
      <c r="AI4" s="18" t="s">
        <v>234</v>
      </c>
      <c r="AJ4" s="18" t="s">
        <v>233</v>
      </c>
      <c r="AK4" s="18" t="s">
        <v>234</v>
      </c>
      <c r="AL4" s="18" t="s">
        <v>233</v>
      </c>
      <c r="AM4" s="18" t="s">
        <v>234</v>
      </c>
      <c r="AN4" s="18" t="s">
        <v>233</v>
      </c>
      <c r="AO4" s="18" t="s">
        <v>234</v>
      </c>
      <c r="AP4" s="18" t="s">
        <v>233</v>
      </c>
      <c r="AQ4" s="19" t="s">
        <v>234</v>
      </c>
    </row>
    <row r="5" ht="6" customHeight="1">
      <c r="A5" s="144"/>
    </row>
    <row r="6" spans="1:2" ht="19.5" customHeight="1">
      <c r="A6" s="144" t="s">
        <v>235</v>
      </c>
      <c r="B6" s="351"/>
    </row>
    <row r="7" spans="1:43" ht="19.5" customHeight="1">
      <c r="A7" s="13" t="s">
        <v>674</v>
      </c>
      <c r="B7" s="363">
        <f>SUM(D7,F7,H7,J7,L7,N7,P7,R7,T7,V7,X7,Z7,AB7,AD7,AF7,AH7,AJ7,AL7,AN7,AP7)</f>
        <v>348737</v>
      </c>
      <c r="C7" s="351">
        <v>192408</v>
      </c>
      <c r="D7" s="351">
        <v>31880</v>
      </c>
      <c r="E7" s="351">
        <v>16660</v>
      </c>
      <c r="F7" s="351">
        <v>55589</v>
      </c>
      <c r="G7" s="351">
        <v>45761</v>
      </c>
      <c r="H7" s="351">
        <v>15010</v>
      </c>
      <c r="I7" s="351">
        <v>4631</v>
      </c>
      <c r="J7" s="351">
        <v>6764</v>
      </c>
      <c r="K7" s="351">
        <v>1745</v>
      </c>
      <c r="L7" s="351">
        <v>14049</v>
      </c>
      <c r="M7" s="351">
        <v>18432</v>
      </c>
      <c r="N7" s="351">
        <v>7398</v>
      </c>
      <c r="O7" s="351">
        <v>1019</v>
      </c>
      <c r="P7" s="351">
        <v>8099</v>
      </c>
      <c r="Q7" s="351">
        <v>7681</v>
      </c>
      <c r="R7" s="351">
        <v>20218</v>
      </c>
      <c r="S7" s="351">
        <v>15910</v>
      </c>
      <c r="T7" s="351">
        <v>40911</v>
      </c>
      <c r="U7" s="362">
        <v>0</v>
      </c>
      <c r="V7" s="351">
        <v>13026</v>
      </c>
      <c r="W7" s="351">
        <v>11538</v>
      </c>
      <c r="X7" s="351">
        <v>15523</v>
      </c>
      <c r="Y7" s="351">
        <v>7146</v>
      </c>
      <c r="Z7" s="351">
        <v>10306</v>
      </c>
      <c r="AA7" s="351">
        <v>2755</v>
      </c>
      <c r="AB7" s="351">
        <v>11242</v>
      </c>
      <c r="AC7" s="351">
        <v>4311</v>
      </c>
      <c r="AD7" s="351">
        <v>14980</v>
      </c>
      <c r="AE7" s="351">
        <v>1981</v>
      </c>
      <c r="AF7" s="351">
        <v>14638</v>
      </c>
      <c r="AG7" s="351">
        <v>7783</v>
      </c>
      <c r="AH7" s="351">
        <v>21426</v>
      </c>
      <c r="AI7" s="351">
        <v>20591</v>
      </c>
      <c r="AJ7" s="351">
        <v>4682</v>
      </c>
      <c r="AK7" s="351">
        <v>6786</v>
      </c>
      <c r="AL7" s="351">
        <v>7815</v>
      </c>
      <c r="AM7" s="351">
        <v>638</v>
      </c>
      <c r="AN7" s="351">
        <v>8220</v>
      </c>
      <c r="AO7" s="362">
        <v>0</v>
      </c>
      <c r="AP7" s="351">
        <v>26961</v>
      </c>
      <c r="AQ7" s="351">
        <v>17040</v>
      </c>
    </row>
    <row r="8" spans="1:43" ht="19.5" customHeight="1">
      <c r="A8" s="13">
        <v>25</v>
      </c>
      <c r="B8" s="363">
        <v>364133</v>
      </c>
      <c r="C8" s="363">
        <v>191585</v>
      </c>
      <c r="D8" s="363">
        <v>32652</v>
      </c>
      <c r="E8" s="363">
        <v>15914</v>
      </c>
      <c r="F8" s="363">
        <v>56970</v>
      </c>
      <c r="G8" s="363">
        <v>46891</v>
      </c>
      <c r="H8" s="363">
        <v>16883</v>
      </c>
      <c r="I8" s="363">
        <v>4953</v>
      </c>
      <c r="J8" s="363">
        <v>6519</v>
      </c>
      <c r="K8" s="363">
        <v>1360</v>
      </c>
      <c r="L8" s="363">
        <v>14172</v>
      </c>
      <c r="M8" s="363">
        <v>18959</v>
      </c>
      <c r="N8" s="363">
        <v>7173</v>
      </c>
      <c r="O8" s="363">
        <v>904</v>
      </c>
      <c r="P8" s="363">
        <v>8556</v>
      </c>
      <c r="Q8" s="363">
        <v>9231</v>
      </c>
      <c r="R8" s="363">
        <v>23534</v>
      </c>
      <c r="S8" s="363">
        <v>17296</v>
      </c>
      <c r="T8" s="363">
        <v>47654</v>
      </c>
      <c r="U8" s="362">
        <v>0</v>
      </c>
      <c r="V8" s="363">
        <v>14009</v>
      </c>
      <c r="W8" s="363">
        <v>10047</v>
      </c>
      <c r="X8" s="363">
        <v>15895</v>
      </c>
      <c r="Y8" s="363">
        <v>6927</v>
      </c>
      <c r="Z8" s="363">
        <v>10025</v>
      </c>
      <c r="AA8" s="363">
        <v>2842</v>
      </c>
      <c r="AB8" s="363">
        <v>12375</v>
      </c>
      <c r="AC8" s="363">
        <v>4235</v>
      </c>
      <c r="AD8" s="363">
        <v>16044</v>
      </c>
      <c r="AE8" s="363">
        <v>2049</v>
      </c>
      <c r="AF8" s="363">
        <v>13978</v>
      </c>
      <c r="AG8" s="363">
        <v>7388</v>
      </c>
      <c r="AH8" s="363">
        <v>21562</v>
      </c>
      <c r="AI8" s="363">
        <v>18913</v>
      </c>
      <c r="AJ8" s="363">
        <v>5515</v>
      </c>
      <c r="AK8" s="363">
        <v>6368</v>
      </c>
      <c r="AL8" s="363">
        <v>8602</v>
      </c>
      <c r="AM8" s="363">
        <v>636</v>
      </c>
      <c r="AN8" s="363">
        <v>6524</v>
      </c>
      <c r="AO8" s="362">
        <v>0</v>
      </c>
      <c r="AP8" s="363">
        <v>25491</v>
      </c>
      <c r="AQ8" s="363">
        <v>16672</v>
      </c>
    </row>
    <row r="9" spans="1:43" s="2" customFormat="1" ht="19.5" customHeight="1">
      <c r="A9" s="13">
        <v>26</v>
      </c>
      <c r="B9" s="363">
        <v>368057</v>
      </c>
      <c r="C9" s="363">
        <v>188330</v>
      </c>
      <c r="D9" s="363">
        <v>33545</v>
      </c>
      <c r="E9" s="363">
        <v>16418</v>
      </c>
      <c r="F9" s="363">
        <v>59557</v>
      </c>
      <c r="G9" s="363">
        <v>43994</v>
      </c>
      <c r="H9" s="363">
        <v>20890</v>
      </c>
      <c r="I9" s="363">
        <v>6762</v>
      </c>
      <c r="J9" s="363">
        <v>6930</v>
      </c>
      <c r="K9" s="363">
        <v>1895</v>
      </c>
      <c r="L9" s="363">
        <v>14065</v>
      </c>
      <c r="M9" s="363">
        <v>18090</v>
      </c>
      <c r="N9" s="363">
        <v>7999</v>
      </c>
      <c r="O9" s="363">
        <v>1297</v>
      </c>
      <c r="P9" s="363">
        <v>8688</v>
      </c>
      <c r="Q9" s="363">
        <v>8438</v>
      </c>
      <c r="R9" s="363">
        <v>22454</v>
      </c>
      <c r="S9" s="363">
        <v>17522</v>
      </c>
      <c r="T9" s="363">
        <v>44727</v>
      </c>
      <c r="U9" s="362">
        <v>0</v>
      </c>
      <c r="V9" s="363">
        <v>14433</v>
      </c>
      <c r="W9" s="363">
        <v>11287</v>
      </c>
      <c r="X9" s="363">
        <v>14081</v>
      </c>
      <c r="Y9" s="363">
        <v>6828</v>
      </c>
      <c r="Z9" s="363">
        <v>7792</v>
      </c>
      <c r="AA9" s="363">
        <v>1549</v>
      </c>
      <c r="AB9" s="363">
        <v>14232</v>
      </c>
      <c r="AC9" s="363">
        <v>4176</v>
      </c>
      <c r="AD9" s="363">
        <v>15853</v>
      </c>
      <c r="AE9" s="363">
        <v>1802</v>
      </c>
      <c r="AF9" s="363">
        <v>14605</v>
      </c>
      <c r="AG9" s="363">
        <v>7424</v>
      </c>
      <c r="AH9" s="363">
        <v>21507</v>
      </c>
      <c r="AI9" s="363">
        <v>18646</v>
      </c>
      <c r="AJ9" s="363">
        <v>5761</v>
      </c>
      <c r="AK9" s="363">
        <v>5706</v>
      </c>
      <c r="AL9" s="363">
        <v>8848</v>
      </c>
      <c r="AM9" s="363">
        <v>868</v>
      </c>
      <c r="AN9" s="363">
        <v>7951</v>
      </c>
      <c r="AO9" s="362">
        <v>0</v>
      </c>
      <c r="AP9" s="363">
        <v>24139</v>
      </c>
      <c r="AQ9" s="363">
        <v>15628</v>
      </c>
    </row>
    <row r="10" spans="1:43" s="2" customFormat="1" ht="19.5" customHeight="1">
      <c r="A10" s="13">
        <v>27</v>
      </c>
      <c r="B10" s="363">
        <v>382250</v>
      </c>
      <c r="C10" s="363">
        <v>189562</v>
      </c>
      <c r="D10" s="363">
        <v>32679</v>
      </c>
      <c r="E10" s="363">
        <v>13701</v>
      </c>
      <c r="F10" s="363">
        <v>60466</v>
      </c>
      <c r="G10" s="363">
        <v>44366</v>
      </c>
      <c r="H10" s="363">
        <v>23155</v>
      </c>
      <c r="I10" s="363">
        <v>6731</v>
      </c>
      <c r="J10" s="363">
        <v>7951</v>
      </c>
      <c r="K10" s="363">
        <v>2789</v>
      </c>
      <c r="L10" s="363">
        <v>14683</v>
      </c>
      <c r="M10" s="363">
        <v>17836</v>
      </c>
      <c r="N10" s="363">
        <v>8274</v>
      </c>
      <c r="O10" s="363">
        <v>1658</v>
      </c>
      <c r="P10" s="363">
        <v>8829</v>
      </c>
      <c r="Q10" s="363">
        <v>7920</v>
      </c>
      <c r="R10" s="363">
        <v>22787</v>
      </c>
      <c r="S10" s="363">
        <v>17653</v>
      </c>
      <c r="T10" s="363">
        <v>47968</v>
      </c>
      <c r="U10" s="362">
        <v>0</v>
      </c>
      <c r="V10" s="363">
        <v>16740</v>
      </c>
      <c r="W10" s="363">
        <v>12637</v>
      </c>
      <c r="X10" s="363">
        <v>12941</v>
      </c>
      <c r="Y10" s="363">
        <v>7120</v>
      </c>
      <c r="Z10" s="363">
        <v>8349</v>
      </c>
      <c r="AA10" s="363">
        <v>1248</v>
      </c>
      <c r="AB10" s="363">
        <v>14300</v>
      </c>
      <c r="AC10" s="363">
        <v>4365</v>
      </c>
      <c r="AD10" s="363">
        <v>17280</v>
      </c>
      <c r="AE10" s="363">
        <v>1837</v>
      </c>
      <c r="AF10" s="363">
        <v>15344</v>
      </c>
      <c r="AG10" s="363">
        <v>7135</v>
      </c>
      <c r="AH10" s="363">
        <v>22313</v>
      </c>
      <c r="AI10" s="363">
        <v>20235</v>
      </c>
      <c r="AJ10" s="363">
        <v>5509</v>
      </c>
      <c r="AK10" s="363">
        <v>5403</v>
      </c>
      <c r="AL10" s="363">
        <v>9394</v>
      </c>
      <c r="AM10" s="363">
        <v>682</v>
      </c>
      <c r="AN10" s="363">
        <v>8740</v>
      </c>
      <c r="AO10" s="362">
        <v>0</v>
      </c>
      <c r="AP10" s="363">
        <v>24548</v>
      </c>
      <c r="AQ10" s="363">
        <v>16246</v>
      </c>
    </row>
    <row r="11" spans="1:43" s="2" customFormat="1" ht="19.5" customHeight="1">
      <c r="A11" s="177">
        <v>28</v>
      </c>
      <c r="B11" s="482">
        <f>SUM(B13:B24)</f>
        <v>364424</v>
      </c>
      <c r="C11" s="482">
        <f aca="true" t="shared" si="0" ref="C11:AQ11">SUM(C13:C24)</f>
        <v>184335</v>
      </c>
      <c r="D11" s="482">
        <f t="shared" si="0"/>
        <v>31017</v>
      </c>
      <c r="E11" s="482">
        <f t="shared" si="0"/>
        <v>12945</v>
      </c>
      <c r="F11" s="482">
        <f t="shared" si="0"/>
        <v>54506</v>
      </c>
      <c r="G11" s="482">
        <f t="shared" si="0"/>
        <v>39371</v>
      </c>
      <c r="H11" s="482">
        <f t="shared" si="0"/>
        <v>23831</v>
      </c>
      <c r="I11" s="482">
        <f t="shared" si="0"/>
        <v>8279</v>
      </c>
      <c r="J11" s="482">
        <f t="shared" si="0"/>
        <v>8593</v>
      </c>
      <c r="K11" s="482">
        <f t="shared" si="0"/>
        <v>3466</v>
      </c>
      <c r="L11" s="482">
        <f t="shared" si="0"/>
        <v>14761</v>
      </c>
      <c r="M11" s="482">
        <f t="shared" si="0"/>
        <v>18306</v>
      </c>
      <c r="N11" s="482">
        <f t="shared" si="0"/>
        <v>7551</v>
      </c>
      <c r="O11" s="482">
        <f t="shared" si="0"/>
        <v>1231</v>
      </c>
      <c r="P11" s="482">
        <f t="shared" si="0"/>
        <v>8799</v>
      </c>
      <c r="Q11" s="482">
        <f t="shared" si="0"/>
        <v>8845</v>
      </c>
      <c r="R11" s="482">
        <f t="shared" si="0"/>
        <v>20315</v>
      </c>
      <c r="S11" s="482">
        <f t="shared" si="0"/>
        <v>18407</v>
      </c>
      <c r="T11" s="482">
        <f t="shared" si="0"/>
        <v>49929</v>
      </c>
      <c r="U11" s="482">
        <f t="shared" si="0"/>
        <v>0</v>
      </c>
      <c r="V11" s="482">
        <f t="shared" si="0"/>
        <v>15492</v>
      </c>
      <c r="W11" s="482">
        <f t="shared" si="0"/>
        <v>13939</v>
      </c>
      <c r="X11" s="482">
        <f t="shared" si="0"/>
        <v>12182</v>
      </c>
      <c r="Y11" s="482">
        <f t="shared" si="0"/>
        <v>7090</v>
      </c>
      <c r="Z11" s="482">
        <f t="shared" si="0"/>
        <v>6603</v>
      </c>
      <c r="AA11" s="482">
        <f t="shared" si="0"/>
        <v>1153</v>
      </c>
      <c r="AB11" s="482">
        <f t="shared" si="0"/>
        <v>12171</v>
      </c>
      <c r="AC11" s="482">
        <f t="shared" si="0"/>
        <v>3556</v>
      </c>
      <c r="AD11" s="482">
        <f t="shared" si="0"/>
        <v>16234</v>
      </c>
      <c r="AE11" s="482">
        <f t="shared" si="0"/>
        <v>1487</v>
      </c>
      <c r="AF11" s="482">
        <f t="shared" si="0"/>
        <v>14692</v>
      </c>
      <c r="AG11" s="482">
        <f t="shared" si="0"/>
        <v>6888</v>
      </c>
      <c r="AH11" s="482">
        <f t="shared" si="0"/>
        <v>19695</v>
      </c>
      <c r="AI11" s="482">
        <f t="shared" si="0"/>
        <v>18743</v>
      </c>
      <c r="AJ11" s="482">
        <f t="shared" si="0"/>
        <v>5184</v>
      </c>
      <c r="AK11" s="482">
        <f t="shared" si="0"/>
        <v>5185</v>
      </c>
      <c r="AL11" s="482">
        <f t="shared" si="0"/>
        <v>9825</v>
      </c>
      <c r="AM11" s="482">
        <f t="shared" si="0"/>
        <v>612</v>
      </c>
      <c r="AN11" s="482">
        <f t="shared" si="0"/>
        <v>8496</v>
      </c>
      <c r="AO11" s="482">
        <f t="shared" si="0"/>
        <v>0</v>
      </c>
      <c r="AP11" s="482">
        <f t="shared" si="0"/>
        <v>24548</v>
      </c>
      <c r="AQ11" s="482">
        <f t="shared" si="0"/>
        <v>14832</v>
      </c>
    </row>
    <row r="12" spans="1:43" ht="9" customHeight="1">
      <c r="A12" s="144"/>
      <c r="B12" s="363"/>
      <c r="C12" s="363"/>
      <c r="D12" s="363"/>
      <c r="E12" s="363"/>
      <c r="F12" s="363"/>
      <c r="G12" s="363"/>
      <c r="H12" s="363"/>
      <c r="I12" s="363"/>
      <c r="J12" s="363"/>
      <c r="K12" s="363"/>
      <c r="L12" s="363"/>
      <c r="M12" s="363"/>
      <c r="N12" s="363"/>
      <c r="O12" s="363"/>
      <c r="P12" s="363"/>
      <c r="Q12" s="363"/>
      <c r="R12" s="363"/>
      <c r="S12" s="363"/>
      <c r="T12" s="363"/>
      <c r="U12" s="361"/>
      <c r="V12" s="363"/>
      <c r="W12" s="363"/>
      <c r="X12" s="363"/>
      <c r="Y12" s="363"/>
      <c r="Z12" s="363"/>
      <c r="AA12" s="363"/>
      <c r="AB12" s="363"/>
      <c r="AC12" s="363"/>
      <c r="AD12" s="363"/>
      <c r="AE12" s="363"/>
      <c r="AF12" s="363"/>
      <c r="AG12" s="363"/>
      <c r="AH12" s="363"/>
      <c r="AI12" s="363"/>
      <c r="AJ12" s="281"/>
      <c r="AK12" s="281"/>
      <c r="AL12" s="363"/>
      <c r="AM12" s="363"/>
      <c r="AN12" s="363"/>
      <c r="AO12" s="363"/>
      <c r="AP12" s="363"/>
      <c r="AQ12" s="363"/>
    </row>
    <row r="13" spans="1:43" ht="19.5" customHeight="1">
      <c r="A13" s="13" t="s">
        <v>676</v>
      </c>
      <c r="B13" s="363">
        <f aca="true" t="shared" si="1" ref="B13:C24">SUM(D13,F13,H13,J13,L13,N13,P13,R13,T13,V13,X13,Z13,AB13,AD13,AF13,AH13,AJ13,AL13,AN13,AP13)</f>
        <v>30971</v>
      </c>
      <c r="C13" s="363">
        <f t="shared" si="1"/>
        <v>15614</v>
      </c>
      <c r="D13" s="363">
        <v>2785</v>
      </c>
      <c r="E13" s="363">
        <v>1249</v>
      </c>
      <c r="F13" s="363">
        <v>4811</v>
      </c>
      <c r="G13" s="363">
        <v>3316</v>
      </c>
      <c r="H13" s="363">
        <v>1911</v>
      </c>
      <c r="I13" s="363">
        <v>578</v>
      </c>
      <c r="J13" s="363">
        <v>655</v>
      </c>
      <c r="K13" s="363">
        <v>298</v>
      </c>
      <c r="L13" s="363">
        <v>1183</v>
      </c>
      <c r="M13" s="363">
        <v>1284</v>
      </c>
      <c r="N13" s="363">
        <v>542</v>
      </c>
      <c r="O13" s="363">
        <v>219</v>
      </c>
      <c r="P13" s="363">
        <v>749</v>
      </c>
      <c r="Q13" s="363">
        <v>800</v>
      </c>
      <c r="R13" s="363">
        <v>1708</v>
      </c>
      <c r="S13" s="363">
        <v>1355</v>
      </c>
      <c r="T13" s="363">
        <v>4485</v>
      </c>
      <c r="U13" s="361">
        <v>0</v>
      </c>
      <c r="V13" s="363">
        <v>1116</v>
      </c>
      <c r="W13" s="363">
        <v>1191</v>
      </c>
      <c r="X13" s="363">
        <v>1047</v>
      </c>
      <c r="Y13" s="363">
        <v>625</v>
      </c>
      <c r="Z13" s="363">
        <v>562</v>
      </c>
      <c r="AA13" s="363">
        <v>65</v>
      </c>
      <c r="AB13" s="363">
        <v>1055</v>
      </c>
      <c r="AC13" s="363">
        <v>372</v>
      </c>
      <c r="AD13" s="363">
        <v>1311</v>
      </c>
      <c r="AE13" s="363">
        <v>104</v>
      </c>
      <c r="AF13" s="363">
        <v>1223</v>
      </c>
      <c r="AG13" s="363">
        <v>647</v>
      </c>
      <c r="AH13" s="363">
        <v>1735</v>
      </c>
      <c r="AI13" s="363">
        <v>1673</v>
      </c>
      <c r="AJ13" s="281">
        <v>494</v>
      </c>
      <c r="AK13" s="281">
        <v>616</v>
      </c>
      <c r="AL13" s="363">
        <v>735</v>
      </c>
      <c r="AM13" s="363">
        <v>53</v>
      </c>
      <c r="AN13" s="363">
        <v>808</v>
      </c>
      <c r="AO13" s="361">
        <v>0</v>
      </c>
      <c r="AP13" s="363">
        <v>2056</v>
      </c>
      <c r="AQ13" s="363">
        <v>1169</v>
      </c>
    </row>
    <row r="14" spans="1:43" ht="19.5" customHeight="1">
      <c r="A14" s="145" t="s">
        <v>644</v>
      </c>
      <c r="B14" s="363">
        <f t="shared" si="1"/>
        <v>29551</v>
      </c>
      <c r="C14" s="363">
        <f t="shared" si="1"/>
        <v>14832</v>
      </c>
      <c r="D14" s="363">
        <v>2627</v>
      </c>
      <c r="E14" s="363">
        <v>953</v>
      </c>
      <c r="F14" s="363">
        <v>4320</v>
      </c>
      <c r="G14" s="363">
        <v>3262</v>
      </c>
      <c r="H14" s="363">
        <v>1813</v>
      </c>
      <c r="I14" s="363">
        <v>547</v>
      </c>
      <c r="J14" s="363">
        <v>679</v>
      </c>
      <c r="K14" s="363">
        <v>294</v>
      </c>
      <c r="L14" s="363">
        <v>1161</v>
      </c>
      <c r="M14" s="363">
        <v>1173</v>
      </c>
      <c r="N14" s="363">
        <v>548</v>
      </c>
      <c r="O14" s="363">
        <v>161</v>
      </c>
      <c r="P14" s="363">
        <v>758</v>
      </c>
      <c r="Q14" s="363">
        <v>880</v>
      </c>
      <c r="R14" s="363">
        <v>1615</v>
      </c>
      <c r="S14" s="363">
        <v>1453</v>
      </c>
      <c r="T14" s="363">
        <v>4099</v>
      </c>
      <c r="U14" s="361">
        <v>0</v>
      </c>
      <c r="V14" s="363">
        <v>1124</v>
      </c>
      <c r="W14" s="363">
        <v>1165</v>
      </c>
      <c r="X14" s="363">
        <v>1044</v>
      </c>
      <c r="Y14" s="363">
        <v>628</v>
      </c>
      <c r="Z14" s="363">
        <v>559</v>
      </c>
      <c r="AA14" s="363">
        <v>85</v>
      </c>
      <c r="AB14" s="363">
        <v>1121</v>
      </c>
      <c r="AC14" s="363">
        <v>284</v>
      </c>
      <c r="AD14" s="363">
        <v>1253</v>
      </c>
      <c r="AE14" s="363">
        <v>128</v>
      </c>
      <c r="AF14" s="363">
        <v>1261</v>
      </c>
      <c r="AG14" s="363">
        <v>590</v>
      </c>
      <c r="AH14" s="363">
        <v>1650</v>
      </c>
      <c r="AI14" s="363">
        <v>1425</v>
      </c>
      <c r="AJ14" s="281">
        <v>403</v>
      </c>
      <c r="AK14" s="281">
        <v>417</v>
      </c>
      <c r="AL14" s="363">
        <v>775</v>
      </c>
      <c r="AM14" s="363">
        <v>32</v>
      </c>
      <c r="AN14" s="363">
        <v>768</v>
      </c>
      <c r="AO14" s="361">
        <v>0</v>
      </c>
      <c r="AP14" s="363">
        <v>1973</v>
      </c>
      <c r="AQ14" s="363">
        <v>1355</v>
      </c>
    </row>
    <row r="15" spans="1:43" ht="19.5" customHeight="1">
      <c r="A15" s="145" t="s">
        <v>450</v>
      </c>
      <c r="B15" s="363">
        <f t="shared" si="1"/>
        <v>32869</v>
      </c>
      <c r="C15" s="363">
        <f t="shared" si="1"/>
        <v>15784</v>
      </c>
      <c r="D15" s="363">
        <v>2710</v>
      </c>
      <c r="E15" s="363">
        <v>1024</v>
      </c>
      <c r="F15" s="363">
        <v>4903</v>
      </c>
      <c r="G15" s="363">
        <v>3713</v>
      </c>
      <c r="H15" s="363">
        <v>2063</v>
      </c>
      <c r="I15" s="363">
        <v>687</v>
      </c>
      <c r="J15" s="363">
        <v>759</v>
      </c>
      <c r="K15" s="363">
        <v>212</v>
      </c>
      <c r="L15" s="363">
        <v>1264</v>
      </c>
      <c r="M15" s="363">
        <v>1356</v>
      </c>
      <c r="N15" s="363">
        <v>636</v>
      </c>
      <c r="O15" s="363">
        <v>63</v>
      </c>
      <c r="P15" s="363">
        <v>755</v>
      </c>
      <c r="Q15" s="363">
        <v>791</v>
      </c>
      <c r="R15" s="363">
        <v>1836</v>
      </c>
      <c r="S15" s="363">
        <v>1490</v>
      </c>
      <c r="T15" s="363">
        <v>5029</v>
      </c>
      <c r="U15" s="361">
        <v>0</v>
      </c>
      <c r="V15" s="363">
        <v>1235</v>
      </c>
      <c r="W15" s="363">
        <v>1258</v>
      </c>
      <c r="X15" s="363">
        <v>1195</v>
      </c>
      <c r="Y15" s="363">
        <v>771</v>
      </c>
      <c r="Z15" s="363">
        <v>604</v>
      </c>
      <c r="AA15" s="363">
        <v>96</v>
      </c>
      <c r="AB15" s="363">
        <v>1075</v>
      </c>
      <c r="AC15" s="363">
        <v>312</v>
      </c>
      <c r="AD15" s="363">
        <v>1436</v>
      </c>
      <c r="AE15" s="363">
        <v>130</v>
      </c>
      <c r="AF15" s="363">
        <v>1173</v>
      </c>
      <c r="AG15" s="363">
        <v>683</v>
      </c>
      <c r="AH15" s="363">
        <v>1764</v>
      </c>
      <c r="AI15" s="363">
        <v>1578</v>
      </c>
      <c r="AJ15" s="281">
        <v>467</v>
      </c>
      <c r="AK15" s="281">
        <v>406</v>
      </c>
      <c r="AL15" s="363">
        <v>959</v>
      </c>
      <c r="AM15" s="363">
        <v>56</v>
      </c>
      <c r="AN15" s="363">
        <v>904</v>
      </c>
      <c r="AO15" s="361">
        <v>0</v>
      </c>
      <c r="AP15" s="363">
        <v>2102</v>
      </c>
      <c r="AQ15" s="363">
        <v>1158</v>
      </c>
    </row>
    <row r="16" spans="1:43" ht="19.5" customHeight="1">
      <c r="A16" s="145" t="s">
        <v>451</v>
      </c>
      <c r="B16" s="363">
        <f t="shared" si="1"/>
        <v>31435</v>
      </c>
      <c r="C16" s="363">
        <f t="shared" si="1"/>
        <v>15863</v>
      </c>
      <c r="D16" s="363">
        <v>2637</v>
      </c>
      <c r="E16" s="363">
        <v>857</v>
      </c>
      <c r="F16" s="363">
        <v>4640</v>
      </c>
      <c r="G16" s="363">
        <v>3400</v>
      </c>
      <c r="H16" s="363">
        <v>1938</v>
      </c>
      <c r="I16" s="363">
        <v>879</v>
      </c>
      <c r="J16" s="363">
        <v>744</v>
      </c>
      <c r="K16" s="363">
        <v>251</v>
      </c>
      <c r="L16" s="363">
        <v>1193</v>
      </c>
      <c r="M16" s="363">
        <v>1462</v>
      </c>
      <c r="N16" s="363">
        <v>583</v>
      </c>
      <c r="O16" s="363">
        <v>110</v>
      </c>
      <c r="P16" s="363">
        <v>733</v>
      </c>
      <c r="Q16" s="363">
        <v>658</v>
      </c>
      <c r="R16" s="363">
        <v>1849</v>
      </c>
      <c r="S16" s="363">
        <v>1545</v>
      </c>
      <c r="T16" s="363">
        <v>4577</v>
      </c>
      <c r="U16" s="361">
        <v>0</v>
      </c>
      <c r="V16" s="363">
        <v>1414</v>
      </c>
      <c r="W16" s="363">
        <v>1254</v>
      </c>
      <c r="X16" s="363">
        <v>1175</v>
      </c>
      <c r="Y16" s="363">
        <v>676</v>
      </c>
      <c r="Z16" s="363">
        <v>552</v>
      </c>
      <c r="AA16" s="363">
        <v>87</v>
      </c>
      <c r="AB16" s="363">
        <v>952</v>
      </c>
      <c r="AC16" s="363">
        <v>340</v>
      </c>
      <c r="AD16" s="363">
        <v>1397</v>
      </c>
      <c r="AE16" s="363">
        <v>182</v>
      </c>
      <c r="AF16" s="363">
        <v>1238</v>
      </c>
      <c r="AG16" s="363">
        <v>565</v>
      </c>
      <c r="AH16" s="363">
        <v>1665</v>
      </c>
      <c r="AI16" s="363">
        <v>1751</v>
      </c>
      <c r="AJ16" s="281">
        <v>439</v>
      </c>
      <c r="AK16" s="281">
        <v>494</v>
      </c>
      <c r="AL16" s="363">
        <v>869</v>
      </c>
      <c r="AM16" s="363">
        <v>68</v>
      </c>
      <c r="AN16" s="363">
        <v>783</v>
      </c>
      <c r="AO16" s="361">
        <v>0</v>
      </c>
      <c r="AP16" s="363">
        <v>2057</v>
      </c>
      <c r="AQ16" s="363">
        <v>1284</v>
      </c>
    </row>
    <row r="17" spans="1:43" ht="19.5" customHeight="1">
      <c r="A17" s="145" t="s">
        <v>452</v>
      </c>
      <c r="B17" s="363">
        <f t="shared" si="1"/>
        <v>32960</v>
      </c>
      <c r="C17" s="363">
        <f t="shared" si="1"/>
        <v>16091</v>
      </c>
      <c r="D17" s="363">
        <v>2757</v>
      </c>
      <c r="E17" s="363">
        <v>1029</v>
      </c>
      <c r="F17" s="363">
        <v>4649</v>
      </c>
      <c r="G17" s="363">
        <v>3317</v>
      </c>
      <c r="H17" s="363">
        <v>2117</v>
      </c>
      <c r="I17" s="363">
        <v>798</v>
      </c>
      <c r="J17" s="363">
        <v>717</v>
      </c>
      <c r="K17" s="363">
        <v>270</v>
      </c>
      <c r="L17" s="363">
        <v>1289</v>
      </c>
      <c r="M17" s="363">
        <v>1694</v>
      </c>
      <c r="N17" s="363">
        <v>706</v>
      </c>
      <c r="O17" s="363">
        <v>98</v>
      </c>
      <c r="P17" s="363">
        <v>721</v>
      </c>
      <c r="Q17" s="363">
        <v>723</v>
      </c>
      <c r="R17" s="363">
        <v>1889</v>
      </c>
      <c r="S17" s="363">
        <v>1417</v>
      </c>
      <c r="T17" s="363">
        <v>4819</v>
      </c>
      <c r="U17" s="361">
        <v>0</v>
      </c>
      <c r="V17" s="363">
        <v>1485</v>
      </c>
      <c r="W17" s="363">
        <v>1182</v>
      </c>
      <c r="X17" s="363">
        <v>1151</v>
      </c>
      <c r="Y17" s="363">
        <v>691</v>
      </c>
      <c r="Z17" s="363">
        <v>550</v>
      </c>
      <c r="AA17" s="363">
        <v>91</v>
      </c>
      <c r="AB17" s="363">
        <v>1103</v>
      </c>
      <c r="AC17" s="363">
        <v>377</v>
      </c>
      <c r="AD17" s="363">
        <v>1550</v>
      </c>
      <c r="AE17" s="363">
        <v>150</v>
      </c>
      <c r="AF17" s="363">
        <v>1312</v>
      </c>
      <c r="AG17" s="363">
        <v>677</v>
      </c>
      <c r="AH17" s="363">
        <v>1782</v>
      </c>
      <c r="AI17" s="363">
        <v>1707</v>
      </c>
      <c r="AJ17" s="281">
        <v>487</v>
      </c>
      <c r="AK17" s="281">
        <v>509</v>
      </c>
      <c r="AL17" s="363">
        <v>869</v>
      </c>
      <c r="AM17" s="363">
        <v>87</v>
      </c>
      <c r="AN17" s="363">
        <v>833</v>
      </c>
      <c r="AO17" s="361">
        <v>0</v>
      </c>
      <c r="AP17" s="363">
        <v>2174</v>
      </c>
      <c r="AQ17" s="363">
        <v>1274</v>
      </c>
    </row>
    <row r="18" spans="1:43" ht="19.5" customHeight="1">
      <c r="A18" s="145" t="s">
        <v>453</v>
      </c>
      <c r="B18" s="363">
        <f t="shared" si="1"/>
        <v>30297</v>
      </c>
      <c r="C18" s="363">
        <f t="shared" si="1"/>
        <v>14799</v>
      </c>
      <c r="D18" s="363">
        <v>2633</v>
      </c>
      <c r="E18" s="363">
        <v>855</v>
      </c>
      <c r="F18" s="363">
        <v>4435</v>
      </c>
      <c r="G18" s="363">
        <v>3110</v>
      </c>
      <c r="H18" s="363">
        <v>1929</v>
      </c>
      <c r="I18" s="363">
        <v>650</v>
      </c>
      <c r="J18" s="363">
        <v>766</v>
      </c>
      <c r="K18" s="363">
        <v>246</v>
      </c>
      <c r="L18" s="363">
        <v>1236</v>
      </c>
      <c r="M18" s="363">
        <v>1585</v>
      </c>
      <c r="N18" s="363">
        <v>688</v>
      </c>
      <c r="O18" s="363">
        <v>131</v>
      </c>
      <c r="P18" s="363">
        <v>692</v>
      </c>
      <c r="Q18" s="363">
        <v>768</v>
      </c>
      <c r="R18" s="363">
        <v>1653</v>
      </c>
      <c r="S18" s="363">
        <v>1394</v>
      </c>
      <c r="T18" s="363">
        <v>4427</v>
      </c>
      <c r="U18" s="361">
        <v>0</v>
      </c>
      <c r="V18" s="363">
        <v>1188</v>
      </c>
      <c r="W18" s="363">
        <v>1187</v>
      </c>
      <c r="X18" s="363">
        <v>1004</v>
      </c>
      <c r="Y18" s="363">
        <v>532</v>
      </c>
      <c r="Z18" s="363">
        <v>490</v>
      </c>
      <c r="AA18" s="363">
        <v>82</v>
      </c>
      <c r="AB18" s="363">
        <v>932</v>
      </c>
      <c r="AC18" s="363">
        <v>278</v>
      </c>
      <c r="AD18" s="363">
        <v>1436</v>
      </c>
      <c r="AE18" s="363">
        <v>127</v>
      </c>
      <c r="AF18" s="363">
        <v>1249</v>
      </c>
      <c r="AG18" s="363">
        <v>509</v>
      </c>
      <c r="AH18" s="363">
        <v>1680</v>
      </c>
      <c r="AI18" s="363">
        <v>1544</v>
      </c>
      <c r="AJ18" s="281">
        <v>383</v>
      </c>
      <c r="AK18" s="281">
        <v>432</v>
      </c>
      <c r="AL18" s="363">
        <v>825</v>
      </c>
      <c r="AM18" s="363">
        <v>30</v>
      </c>
      <c r="AN18" s="363">
        <v>530</v>
      </c>
      <c r="AO18" s="361">
        <v>0</v>
      </c>
      <c r="AP18" s="363">
        <v>2121</v>
      </c>
      <c r="AQ18" s="363">
        <v>1339</v>
      </c>
    </row>
    <row r="19" spans="1:43" ht="19.5" customHeight="1">
      <c r="A19" s="145" t="s">
        <v>645</v>
      </c>
      <c r="B19" s="363">
        <f t="shared" si="1"/>
        <v>31265</v>
      </c>
      <c r="C19" s="363">
        <f t="shared" si="1"/>
        <v>15921</v>
      </c>
      <c r="D19" s="363">
        <v>2603</v>
      </c>
      <c r="E19" s="363">
        <v>987</v>
      </c>
      <c r="F19" s="363">
        <v>4815</v>
      </c>
      <c r="G19" s="363">
        <v>3340</v>
      </c>
      <c r="H19" s="363">
        <v>2005</v>
      </c>
      <c r="I19" s="363">
        <v>550</v>
      </c>
      <c r="J19" s="363">
        <v>767</v>
      </c>
      <c r="K19" s="363">
        <v>306</v>
      </c>
      <c r="L19" s="363">
        <v>1285</v>
      </c>
      <c r="M19" s="363">
        <v>1630</v>
      </c>
      <c r="N19" s="363">
        <v>717</v>
      </c>
      <c r="O19" s="363">
        <v>131</v>
      </c>
      <c r="P19" s="363">
        <v>747</v>
      </c>
      <c r="Q19" s="363">
        <v>825</v>
      </c>
      <c r="R19" s="363">
        <v>1696</v>
      </c>
      <c r="S19" s="363">
        <v>1497</v>
      </c>
      <c r="T19" s="363">
        <v>4456</v>
      </c>
      <c r="U19" s="361">
        <v>0</v>
      </c>
      <c r="V19" s="363">
        <v>1403</v>
      </c>
      <c r="W19" s="363">
        <v>1319</v>
      </c>
      <c r="X19" s="363">
        <v>899</v>
      </c>
      <c r="Y19" s="363">
        <v>558</v>
      </c>
      <c r="Z19" s="363">
        <v>540</v>
      </c>
      <c r="AA19" s="363">
        <v>128</v>
      </c>
      <c r="AB19" s="363">
        <v>978</v>
      </c>
      <c r="AC19" s="363">
        <v>330</v>
      </c>
      <c r="AD19" s="363">
        <v>1435</v>
      </c>
      <c r="AE19" s="363">
        <v>170</v>
      </c>
      <c r="AF19" s="363">
        <v>1350</v>
      </c>
      <c r="AG19" s="363">
        <v>655</v>
      </c>
      <c r="AH19" s="363">
        <v>1705</v>
      </c>
      <c r="AI19" s="363">
        <v>1845</v>
      </c>
      <c r="AJ19" s="281">
        <v>447</v>
      </c>
      <c r="AK19" s="281">
        <v>394</v>
      </c>
      <c r="AL19" s="363">
        <v>739</v>
      </c>
      <c r="AM19" s="363">
        <v>33</v>
      </c>
      <c r="AN19" s="363">
        <v>592</v>
      </c>
      <c r="AO19" s="361">
        <v>0</v>
      </c>
      <c r="AP19" s="363">
        <v>2086</v>
      </c>
      <c r="AQ19" s="363">
        <v>1223</v>
      </c>
    </row>
    <row r="20" spans="1:43" ht="19.5" customHeight="1">
      <c r="A20" s="145" t="s">
        <v>646</v>
      </c>
      <c r="B20" s="363">
        <f t="shared" si="1"/>
        <v>31266</v>
      </c>
      <c r="C20" s="363">
        <f t="shared" si="1"/>
        <v>15344</v>
      </c>
      <c r="D20" s="363">
        <v>2625</v>
      </c>
      <c r="E20" s="363">
        <v>1130</v>
      </c>
      <c r="F20" s="363">
        <v>4606</v>
      </c>
      <c r="G20" s="363">
        <v>3205</v>
      </c>
      <c r="H20" s="363">
        <v>2135</v>
      </c>
      <c r="I20" s="363">
        <v>825</v>
      </c>
      <c r="J20" s="363">
        <v>760</v>
      </c>
      <c r="K20" s="363">
        <v>308</v>
      </c>
      <c r="L20" s="363">
        <v>1287</v>
      </c>
      <c r="M20" s="363">
        <v>1648</v>
      </c>
      <c r="N20" s="363">
        <v>717</v>
      </c>
      <c r="O20" s="363">
        <v>56</v>
      </c>
      <c r="P20" s="363">
        <v>760</v>
      </c>
      <c r="Q20" s="363">
        <v>721</v>
      </c>
      <c r="R20" s="363">
        <v>1745</v>
      </c>
      <c r="S20" s="363">
        <v>1501</v>
      </c>
      <c r="T20" s="363">
        <v>4304</v>
      </c>
      <c r="U20" s="361">
        <v>0</v>
      </c>
      <c r="V20" s="363">
        <v>1309</v>
      </c>
      <c r="W20" s="363">
        <v>1263</v>
      </c>
      <c r="X20" s="363">
        <v>1005</v>
      </c>
      <c r="Y20" s="363">
        <v>603</v>
      </c>
      <c r="Z20" s="363">
        <v>555</v>
      </c>
      <c r="AA20" s="363">
        <v>122</v>
      </c>
      <c r="AB20" s="363">
        <v>1039</v>
      </c>
      <c r="AC20" s="363">
        <v>237</v>
      </c>
      <c r="AD20" s="363">
        <v>1388</v>
      </c>
      <c r="AE20" s="363">
        <v>104</v>
      </c>
      <c r="AF20" s="363">
        <v>1247</v>
      </c>
      <c r="AG20" s="363">
        <v>510</v>
      </c>
      <c r="AH20" s="363">
        <v>1737</v>
      </c>
      <c r="AI20" s="363">
        <v>1401</v>
      </c>
      <c r="AJ20" s="281">
        <v>434</v>
      </c>
      <c r="AK20" s="281">
        <v>407</v>
      </c>
      <c r="AL20" s="363">
        <v>898</v>
      </c>
      <c r="AM20" s="363">
        <v>59</v>
      </c>
      <c r="AN20" s="363">
        <v>597</v>
      </c>
      <c r="AO20" s="361">
        <v>0</v>
      </c>
      <c r="AP20" s="363">
        <v>2118</v>
      </c>
      <c r="AQ20" s="363">
        <v>1244</v>
      </c>
    </row>
    <row r="21" spans="1:43" ht="19.5" customHeight="1">
      <c r="A21" s="145" t="s">
        <v>647</v>
      </c>
      <c r="B21" s="363">
        <f t="shared" si="1"/>
        <v>31143</v>
      </c>
      <c r="C21" s="363">
        <f t="shared" si="1"/>
        <v>15510</v>
      </c>
      <c r="D21" s="363">
        <v>2564</v>
      </c>
      <c r="E21" s="363">
        <v>1255</v>
      </c>
      <c r="F21" s="363">
        <v>4777</v>
      </c>
      <c r="G21" s="363">
        <v>3192</v>
      </c>
      <c r="H21" s="363">
        <v>2166</v>
      </c>
      <c r="I21" s="363">
        <v>628</v>
      </c>
      <c r="J21" s="363">
        <v>703</v>
      </c>
      <c r="K21" s="363">
        <v>321</v>
      </c>
      <c r="L21" s="363">
        <v>1324</v>
      </c>
      <c r="M21" s="363">
        <v>1835</v>
      </c>
      <c r="N21" s="363">
        <v>709</v>
      </c>
      <c r="O21" s="363">
        <v>62</v>
      </c>
      <c r="P21" s="363">
        <v>770</v>
      </c>
      <c r="Q21" s="363">
        <v>767</v>
      </c>
      <c r="R21" s="363">
        <v>1701</v>
      </c>
      <c r="S21" s="363">
        <v>1749</v>
      </c>
      <c r="T21" s="363">
        <v>4200</v>
      </c>
      <c r="U21" s="361">
        <v>0</v>
      </c>
      <c r="V21" s="363">
        <v>1492</v>
      </c>
      <c r="W21" s="363">
        <v>1090</v>
      </c>
      <c r="X21" s="363">
        <v>988</v>
      </c>
      <c r="Y21" s="363">
        <v>508</v>
      </c>
      <c r="Z21" s="363">
        <v>592</v>
      </c>
      <c r="AA21" s="363">
        <v>105</v>
      </c>
      <c r="AB21" s="363">
        <v>1064</v>
      </c>
      <c r="AC21" s="363">
        <v>368</v>
      </c>
      <c r="AD21" s="363">
        <v>1426</v>
      </c>
      <c r="AE21" s="363">
        <v>82</v>
      </c>
      <c r="AF21" s="363">
        <v>1241</v>
      </c>
      <c r="AG21" s="363">
        <v>597</v>
      </c>
      <c r="AH21" s="363">
        <v>1507</v>
      </c>
      <c r="AI21" s="363">
        <v>1338</v>
      </c>
      <c r="AJ21" s="281">
        <v>452</v>
      </c>
      <c r="AK21" s="281">
        <v>378</v>
      </c>
      <c r="AL21" s="363">
        <v>789</v>
      </c>
      <c r="AM21" s="363">
        <v>67</v>
      </c>
      <c r="AN21" s="363">
        <v>655</v>
      </c>
      <c r="AO21" s="361">
        <v>0</v>
      </c>
      <c r="AP21" s="363">
        <v>2023</v>
      </c>
      <c r="AQ21" s="363">
        <v>1168</v>
      </c>
    </row>
    <row r="22" spans="1:43" ht="19.5" customHeight="1">
      <c r="A22" s="13" t="s">
        <v>677</v>
      </c>
      <c r="B22" s="363">
        <f t="shared" si="1"/>
        <v>26243</v>
      </c>
      <c r="C22" s="363">
        <f t="shared" si="1"/>
        <v>14407</v>
      </c>
      <c r="D22" s="363">
        <v>2231</v>
      </c>
      <c r="E22" s="363">
        <v>1234</v>
      </c>
      <c r="F22" s="363">
        <v>4041</v>
      </c>
      <c r="G22" s="363">
        <v>3068</v>
      </c>
      <c r="H22" s="363">
        <v>1935</v>
      </c>
      <c r="I22" s="363">
        <v>643</v>
      </c>
      <c r="J22" s="363">
        <v>684</v>
      </c>
      <c r="K22" s="363">
        <v>285</v>
      </c>
      <c r="L22" s="363">
        <v>1105</v>
      </c>
      <c r="M22" s="363">
        <v>1454</v>
      </c>
      <c r="N22" s="363">
        <v>543</v>
      </c>
      <c r="O22" s="363">
        <v>37</v>
      </c>
      <c r="P22" s="363">
        <v>740</v>
      </c>
      <c r="Q22" s="363">
        <v>841</v>
      </c>
      <c r="R22" s="363">
        <v>1387</v>
      </c>
      <c r="S22" s="363">
        <v>1595</v>
      </c>
      <c r="T22" s="363">
        <v>2946</v>
      </c>
      <c r="U22" s="361">
        <v>0</v>
      </c>
      <c r="V22" s="363">
        <v>1299</v>
      </c>
      <c r="W22" s="363">
        <v>1083</v>
      </c>
      <c r="X22" s="363">
        <v>833</v>
      </c>
      <c r="Y22" s="363">
        <v>521</v>
      </c>
      <c r="Z22" s="363">
        <v>459</v>
      </c>
      <c r="AA22" s="363">
        <v>53</v>
      </c>
      <c r="AB22" s="363">
        <v>863</v>
      </c>
      <c r="AC22" s="363">
        <v>164</v>
      </c>
      <c r="AD22" s="363">
        <v>1100</v>
      </c>
      <c r="AE22" s="363">
        <v>86</v>
      </c>
      <c r="AF22" s="363">
        <v>1149</v>
      </c>
      <c r="AG22" s="363">
        <v>343</v>
      </c>
      <c r="AH22" s="363">
        <v>1423</v>
      </c>
      <c r="AI22" s="363">
        <v>1444</v>
      </c>
      <c r="AJ22" s="281">
        <v>381</v>
      </c>
      <c r="AK22" s="281">
        <v>305</v>
      </c>
      <c r="AL22" s="363">
        <v>749</v>
      </c>
      <c r="AM22" s="363">
        <v>43</v>
      </c>
      <c r="AN22" s="363">
        <v>522</v>
      </c>
      <c r="AO22" s="361">
        <v>0</v>
      </c>
      <c r="AP22" s="363">
        <v>1853</v>
      </c>
      <c r="AQ22" s="363">
        <v>1208</v>
      </c>
    </row>
    <row r="23" spans="1:43" ht="19.5" customHeight="1">
      <c r="A23" s="145" t="s">
        <v>648</v>
      </c>
      <c r="B23" s="363">
        <f t="shared" si="1"/>
        <v>26833</v>
      </c>
      <c r="C23" s="363">
        <f t="shared" si="1"/>
        <v>14463</v>
      </c>
      <c r="D23" s="363">
        <v>2301</v>
      </c>
      <c r="E23" s="363">
        <v>1150</v>
      </c>
      <c r="F23" s="363">
        <v>4196</v>
      </c>
      <c r="G23" s="363">
        <v>3064</v>
      </c>
      <c r="H23" s="363">
        <v>1889</v>
      </c>
      <c r="I23" s="363">
        <v>729</v>
      </c>
      <c r="J23" s="363">
        <v>645</v>
      </c>
      <c r="K23" s="363">
        <v>340</v>
      </c>
      <c r="L23" s="363">
        <v>1181</v>
      </c>
      <c r="M23" s="363">
        <v>1589</v>
      </c>
      <c r="N23" s="363">
        <v>554</v>
      </c>
      <c r="O23" s="363">
        <v>79</v>
      </c>
      <c r="P23" s="363">
        <v>662</v>
      </c>
      <c r="Q23" s="363">
        <v>457</v>
      </c>
      <c r="R23" s="363">
        <v>1525</v>
      </c>
      <c r="S23" s="363">
        <v>1652</v>
      </c>
      <c r="T23" s="363">
        <v>3195</v>
      </c>
      <c r="U23" s="361">
        <v>0</v>
      </c>
      <c r="V23" s="363">
        <v>1145</v>
      </c>
      <c r="W23" s="363">
        <v>981</v>
      </c>
      <c r="X23" s="363">
        <v>849</v>
      </c>
      <c r="Y23" s="363">
        <v>482</v>
      </c>
      <c r="Z23" s="363">
        <v>532</v>
      </c>
      <c r="AA23" s="363">
        <v>120</v>
      </c>
      <c r="AB23" s="363">
        <v>951</v>
      </c>
      <c r="AC23" s="363">
        <v>159</v>
      </c>
      <c r="AD23" s="363">
        <v>1166</v>
      </c>
      <c r="AE23" s="363">
        <v>117</v>
      </c>
      <c r="AF23" s="363">
        <v>999</v>
      </c>
      <c r="AG23" s="363">
        <v>530</v>
      </c>
      <c r="AH23" s="363">
        <v>1430</v>
      </c>
      <c r="AI23" s="363">
        <v>1452</v>
      </c>
      <c r="AJ23" s="281">
        <v>362</v>
      </c>
      <c r="AK23" s="281">
        <v>362</v>
      </c>
      <c r="AL23" s="363">
        <v>728</v>
      </c>
      <c r="AM23" s="363">
        <v>56</v>
      </c>
      <c r="AN23" s="363">
        <v>673</v>
      </c>
      <c r="AO23" s="361">
        <v>0</v>
      </c>
      <c r="AP23" s="363">
        <v>1850</v>
      </c>
      <c r="AQ23" s="363">
        <v>1144</v>
      </c>
    </row>
    <row r="24" spans="1:43" ht="19.5" customHeight="1">
      <c r="A24" s="145" t="s">
        <v>649</v>
      </c>
      <c r="B24" s="363">
        <f t="shared" si="1"/>
        <v>29591</v>
      </c>
      <c r="C24" s="363">
        <f t="shared" si="1"/>
        <v>15707</v>
      </c>
      <c r="D24" s="363">
        <v>2544</v>
      </c>
      <c r="E24" s="363">
        <v>1222</v>
      </c>
      <c r="F24" s="363">
        <v>4313</v>
      </c>
      <c r="G24" s="363">
        <v>3384</v>
      </c>
      <c r="H24" s="363">
        <v>1930</v>
      </c>
      <c r="I24" s="363">
        <v>765</v>
      </c>
      <c r="J24" s="363">
        <v>714</v>
      </c>
      <c r="K24" s="363">
        <v>335</v>
      </c>
      <c r="L24" s="363">
        <v>1253</v>
      </c>
      <c r="M24" s="363">
        <v>1596</v>
      </c>
      <c r="N24" s="363">
        <v>608</v>
      </c>
      <c r="O24" s="363">
        <v>84</v>
      </c>
      <c r="P24" s="363">
        <v>712</v>
      </c>
      <c r="Q24" s="363">
        <v>614</v>
      </c>
      <c r="R24" s="363">
        <v>1711</v>
      </c>
      <c r="S24" s="363">
        <v>1759</v>
      </c>
      <c r="T24" s="363">
        <v>3392</v>
      </c>
      <c r="U24" s="361">
        <v>0</v>
      </c>
      <c r="V24" s="363">
        <v>1282</v>
      </c>
      <c r="W24" s="363">
        <v>966</v>
      </c>
      <c r="X24" s="363">
        <v>992</v>
      </c>
      <c r="Y24" s="363">
        <v>495</v>
      </c>
      <c r="Z24" s="363">
        <v>608</v>
      </c>
      <c r="AA24" s="363">
        <v>119</v>
      </c>
      <c r="AB24" s="363">
        <v>1038</v>
      </c>
      <c r="AC24" s="363">
        <v>335</v>
      </c>
      <c r="AD24" s="363">
        <v>1336</v>
      </c>
      <c r="AE24" s="363">
        <v>107</v>
      </c>
      <c r="AF24" s="363">
        <v>1250</v>
      </c>
      <c r="AG24" s="363">
        <v>582</v>
      </c>
      <c r="AH24" s="363">
        <v>1617</v>
      </c>
      <c r="AI24" s="363">
        <v>1585</v>
      </c>
      <c r="AJ24" s="281">
        <v>435</v>
      </c>
      <c r="AK24" s="281">
        <v>465</v>
      </c>
      <c r="AL24" s="363">
        <v>890</v>
      </c>
      <c r="AM24" s="363">
        <v>28</v>
      </c>
      <c r="AN24" s="363">
        <v>831</v>
      </c>
      <c r="AO24" s="361">
        <v>0</v>
      </c>
      <c r="AP24" s="363">
        <v>2135</v>
      </c>
      <c r="AQ24" s="363">
        <v>1266</v>
      </c>
    </row>
    <row r="25" spans="1:43" ht="9" customHeight="1">
      <c r="A25" s="144"/>
      <c r="B25" s="363"/>
      <c r="C25" s="363"/>
      <c r="D25" s="281"/>
      <c r="E25" s="281"/>
      <c r="F25" s="281"/>
      <c r="G25" s="281"/>
      <c r="H25" s="281"/>
      <c r="I25" s="281"/>
      <c r="J25" s="281"/>
      <c r="K25" s="281"/>
      <c r="L25" s="281"/>
      <c r="M25" s="281"/>
      <c r="N25" s="281"/>
      <c r="O25" s="281"/>
      <c r="P25" s="281"/>
      <c r="Q25" s="281"/>
      <c r="R25" s="281"/>
      <c r="S25" s="281"/>
      <c r="T25" s="281"/>
      <c r="U25" s="281"/>
      <c r="V25" s="281"/>
      <c r="W25" s="281"/>
      <c r="X25" s="281"/>
      <c r="Y25" s="281"/>
      <c r="Z25" s="281"/>
      <c r="AA25" s="281"/>
      <c r="AB25" s="281"/>
      <c r="AC25" s="281"/>
      <c r="AD25" s="281"/>
      <c r="AE25" s="281"/>
      <c r="AF25" s="281"/>
      <c r="AG25" s="281"/>
      <c r="AH25" s="281"/>
      <c r="AI25" s="281"/>
      <c r="AJ25" s="281"/>
      <c r="AK25" s="281"/>
      <c r="AL25" s="281"/>
      <c r="AM25" s="281"/>
      <c r="AN25" s="281"/>
      <c r="AO25" s="281"/>
      <c r="AP25" s="281"/>
      <c r="AQ25" s="281"/>
    </row>
    <row r="26" spans="1:43" ht="19.5" customHeight="1">
      <c r="A26" s="144" t="s">
        <v>236</v>
      </c>
      <c r="B26" s="361"/>
      <c r="C26" s="363"/>
      <c r="D26" s="281"/>
      <c r="E26" s="281"/>
      <c r="F26" s="281"/>
      <c r="G26" s="281"/>
      <c r="H26" s="281"/>
      <c r="I26" s="281"/>
      <c r="J26" s="281"/>
      <c r="K26" s="281"/>
      <c r="L26" s="281"/>
      <c r="M26" s="281"/>
      <c r="N26" s="281"/>
      <c r="O26" s="281"/>
      <c r="P26" s="281"/>
      <c r="Q26" s="281"/>
      <c r="R26" s="281"/>
      <c r="S26" s="281"/>
      <c r="T26" s="281"/>
      <c r="U26" s="281"/>
      <c r="V26" s="281"/>
      <c r="W26" s="281"/>
      <c r="X26" s="281"/>
      <c r="Y26" s="281"/>
      <c r="Z26" s="281"/>
      <c r="AA26" s="281"/>
      <c r="AB26" s="281"/>
      <c r="AC26" s="281"/>
      <c r="AD26" s="281"/>
      <c r="AE26" s="281"/>
      <c r="AF26" s="281"/>
      <c r="AG26" s="281"/>
      <c r="AH26" s="281"/>
      <c r="AI26" s="281"/>
      <c r="AJ26" s="281"/>
      <c r="AK26" s="281"/>
      <c r="AL26" s="281"/>
      <c r="AM26" s="281"/>
      <c r="AN26" s="281"/>
      <c r="AO26" s="281"/>
      <c r="AP26" s="281"/>
      <c r="AQ26" s="281"/>
    </row>
    <row r="27" spans="1:43" ht="19.5" customHeight="1">
      <c r="A27" s="13" t="s">
        <v>674</v>
      </c>
      <c r="B27" s="384">
        <v>1423.4163265306124</v>
      </c>
      <c r="C27" s="384">
        <v>527.145205479452</v>
      </c>
      <c r="D27" s="383">
        <v>130.12244897959184</v>
      </c>
      <c r="E27" s="383">
        <v>45.64383561643836</v>
      </c>
      <c r="F27" s="383">
        <v>226.8938775510204</v>
      </c>
      <c r="G27" s="383">
        <v>125.37260273972603</v>
      </c>
      <c r="H27" s="383">
        <v>61.265306122448976</v>
      </c>
      <c r="I27" s="383">
        <v>12.687671232876712</v>
      </c>
      <c r="J27" s="383">
        <v>27.60816326530612</v>
      </c>
      <c r="K27" s="383">
        <v>4.780821917808219</v>
      </c>
      <c r="L27" s="383">
        <v>57.34285714285714</v>
      </c>
      <c r="M27" s="383">
        <v>50.4986301369863</v>
      </c>
      <c r="N27" s="383">
        <v>30.195918367346938</v>
      </c>
      <c r="O27" s="383">
        <v>2.791780821917808</v>
      </c>
      <c r="P27" s="383">
        <v>33.05714285714286</v>
      </c>
      <c r="Q27" s="383">
        <v>21.043835616438358</v>
      </c>
      <c r="R27" s="383">
        <v>82.52244897959184</v>
      </c>
      <c r="S27" s="383">
        <v>43.58904109589041</v>
      </c>
      <c r="T27" s="383">
        <v>166.98367346938775</v>
      </c>
      <c r="U27" s="383" t="s">
        <v>299</v>
      </c>
      <c r="V27" s="383">
        <v>53.16734693877551</v>
      </c>
      <c r="W27" s="383">
        <v>31.610958904109587</v>
      </c>
      <c r="X27" s="383">
        <v>63.35918367346939</v>
      </c>
      <c r="Y27" s="383">
        <v>19.578082191780823</v>
      </c>
      <c r="Z27" s="383">
        <v>42.06530612244898</v>
      </c>
      <c r="AA27" s="383">
        <v>7.5479452054794525</v>
      </c>
      <c r="AB27" s="383">
        <v>45.885714285714286</v>
      </c>
      <c r="AC27" s="383">
        <v>11.810958904109588</v>
      </c>
      <c r="AD27" s="383">
        <v>61.142857142857146</v>
      </c>
      <c r="AE27" s="383">
        <v>5.427397260273972</v>
      </c>
      <c r="AF27" s="383">
        <v>59.7469387755102</v>
      </c>
      <c r="AG27" s="383">
        <v>21.323287671232876</v>
      </c>
      <c r="AH27" s="383">
        <v>87.4530612244898</v>
      </c>
      <c r="AI27" s="383">
        <v>56.413698630136984</v>
      </c>
      <c r="AJ27" s="383">
        <v>19.110204081632652</v>
      </c>
      <c r="AK27" s="383">
        <v>18.59178082191781</v>
      </c>
      <c r="AL27" s="383">
        <v>31.897959183673468</v>
      </c>
      <c r="AM27" s="383">
        <v>1.747945205479452</v>
      </c>
      <c r="AN27" s="383">
        <v>33.55102040816327</v>
      </c>
      <c r="AO27" s="420" t="s">
        <v>299</v>
      </c>
      <c r="AP27" s="383">
        <v>110.04489795918367</v>
      </c>
      <c r="AQ27" s="383">
        <v>46.68493150684932</v>
      </c>
    </row>
    <row r="28" spans="1:43" ht="19.5" customHeight="1">
      <c r="A28" s="13">
        <v>25</v>
      </c>
      <c r="B28" s="384">
        <v>1486.257142857143</v>
      </c>
      <c r="C28" s="384">
        <v>524.8904109589041</v>
      </c>
      <c r="D28" s="383">
        <v>133.2734693877551</v>
      </c>
      <c r="E28" s="383">
        <v>43.6</v>
      </c>
      <c r="F28" s="383">
        <v>232.53061224489795</v>
      </c>
      <c r="G28" s="383">
        <v>128.46849315068494</v>
      </c>
      <c r="H28" s="383">
        <v>68.91020408163266</v>
      </c>
      <c r="I28" s="383">
        <v>13.56986301369863</v>
      </c>
      <c r="J28" s="383">
        <v>26.60816326530612</v>
      </c>
      <c r="K28" s="383">
        <v>3.7260273972602738</v>
      </c>
      <c r="L28" s="383">
        <v>57.844897959183676</v>
      </c>
      <c r="M28" s="383">
        <v>51.942465753424656</v>
      </c>
      <c r="N28" s="383">
        <v>29.277551020408165</v>
      </c>
      <c r="O28" s="383">
        <v>2.4767123287671233</v>
      </c>
      <c r="P28" s="383">
        <v>34.922448979591834</v>
      </c>
      <c r="Q28" s="383">
        <v>25.29041095890411</v>
      </c>
      <c r="R28" s="383">
        <v>96.05714285714286</v>
      </c>
      <c r="S28" s="383">
        <v>47.38630136986301</v>
      </c>
      <c r="T28" s="383">
        <v>194.5061224489796</v>
      </c>
      <c r="U28" s="383" t="s">
        <v>299</v>
      </c>
      <c r="V28" s="383">
        <v>57.179591836734694</v>
      </c>
      <c r="W28" s="383">
        <v>27.526027397260275</v>
      </c>
      <c r="X28" s="383">
        <v>64.87755102040816</v>
      </c>
      <c r="Y28" s="383">
        <v>18.97808219178082</v>
      </c>
      <c r="Z28" s="383">
        <v>40.91836734693877</v>
      </c>
      <c r="AA28" s="383">
        <v>7.786301369863014</v>
      </c>
      <c r="AB28" s="383">
        <v>50.51020408163265</v>
      </c>
      <c r="AC28" s="383">
        <v>11.602739726027398</v>
      </c>
      <c r="AD28" s="383">
        <v>65.48571428571428</v>
      </c>
      <c r="AE28" s="383">
        <v>5.6136986301369864</v>
      </c>
      <c r="AF28" s="383">
        <v>57.053061224489795</v>
      </c>
      <c r="AG28" s="383">
        <v>20.24109589041096</v>
      </c>
      <c r="AH28" s="383">
        <v>88.00816326530612</v>
      </c>
      <c r="AI28" s="383">
        <v>51.81643835616438</v>
      </c>
      <c r="AJ28" s="383">
        <v>22.510204081632654</v>
      </c>
      <c r="AK28" s="383">
        <v>17.446575342465753</v>
      </c>
      <c r="AL28" s="383">
        <v>35.11020408163265</v>
      </c>
      <c r="AM28" s="383">
        <v>1.7424657534246575</v>
      </c>
      <c r="AN28" s="383">
        <v>26.62857142857143</v>
      </c>
      <c r="AO28" s="383" t="s">
        <v>299</v>
      </c>
      <c r="AP28" s="383">
        <v>104.04489795918367</v>
      </c>
      <c r="AQ28" s="383">
        <v>45.676712328767124</v>
      </c>
    </row>
    <row r="29" spans="1:43" ht="19.5" customHeight="1">
      <c r="A29" s="13">
        <v>26</v>
      </c>
      <c r="B29" s="384">
        <v>1508.4303278688524</v>
      </c>
      <c r="C29" s="384">
        <v>515.972602739726</v>
      </c>
      <c r="D29" s="383">
        <v>137.4795081967213</v>
      </c>
      <c r="E29" s="383">
        <v>44.98082191780822</v>
      </c>
      <c r="F29" s="383">
        <v>244.0860655737705</v>
      </c>
      <c r="G29" s="383">
        <v>120.53150684931506</v>
      </c>
      <c r="H29" s="383">
        <v>85.61475409836065</v>
      </c>
      <c r="I29" s="383">
        <v>18.526027397260275</v>
      </c>
      <c r="J29" s="383">
        <v>28.401639344262296</v>
      </c>
      <c r="K29" s="383">
        <v>5.191780821917808</v>
      </c>
      <c r="L29" s="383">
        <v>57.64344262295082</v>
      </c>
      <c r="M29" s="383">
        <v>49.56164383561644</v>
      </c>
      <c r="N29" s="383">
        <v>32.782786885245905</v>
      </c>
      <c r="O29" s="383">
        <v>3.5534246575342467</v>
      </c>
      <c r="P29" s="383">
        <v>35.60655737704918</v>
      </c>
      <c r="Q29" s="383">
        <v>23.117808219178084</v>
      </c>
      <c r="R29" s="383">
        <v>92.02459016393442</v>
      </c>
      <c r="S29" s="383">
        <v>48.00547945205479</v>
      </c>
      <c r="T29" s="383">
        <v>183.30737704918033</v>
      </c>
      <c r="U29" s="383" t="s">
        <v>299</v>
      </c>
      <c r="V29" s="383">
        <v>59.15163934426229</v>
      </c>
      <c r="W29" s="383">
        <v>30.923287671232877</v>
      </c>
      <c r="X29" s="383">
        <v>57.709016393442624</v>
      </c>
      <c r="Y29" s="383">
        <v>18.706849315068492</v>
      </c>
      <c r="Z29" s="383">
        <v>31.934426229508198</v>
      </c>
      <c r="AA29" s="383">
        <v>4.243835616438356</v>
      </c>
      <c r="AB29" s="383">
        <v>58.32786885245902</v>
      </c>
      <c r="AC29" s="383">
        <v>11.441095890410958</v>
      </c>
      <c r="AD29" s="383">
        <v>64.97131147540983</v>
      </c>
      <c r="AE29" s="383">
        <v>4.936986301369863</v>
      </c>
      <c r="AF29" s="383">
        <v>59.85655737704918</v>
      </c>
      <c r="AG29" s="383">
        <v>20.339726027397262</v>
      </c>
      <c r="AH29" s="383">
        <v>88.14344262295081</v>
      </c>
      <c r="AI29" s="383">
        <v>51.084931506849315</v>
      </c>
      <c r="AJ29" s="383">
        <v>23.610655737704917</v>
      </c>
      <c r="AK29" s="383">
        <v>15.632876712328768</v>
      </c>
      <c r="AL29" s="383">
        <v>36.26229508196721</v>
      </c>
      <c r="AM29" s="383">
        <v>2.378082191780822</v>
      </c>
      <c r="AN29" s="383">
        <v>32.58606557377049</v>
      </c>
      <c r="AO29" s="383" t="s">
        <v>299</v>
      </c>
      <c r="AP29" s="383">
        <v>98.93032786885246</v>
      </c>
      <c r="AQ29" s="383">
        <v>42.81643835616438</v>
      </c>
    </row>
    <row r="30" spans="1:43" ht="19.5" customHeight="1">
      <c r="A30" s="13">
        <v>27</v>
      </c>
      <c r="B30" s="384">
        <v>1573.045267489712</v>
      </c>
      <c r="C30" s="384">
        <v>517.9289617486339</v>
      </c>
      <c r="D30" s="383">
        <v>134.4814814814815</v>
      </c>
      <c r="E30" s="383">
        <v>37.5344262295082</v>
      </c>
      <c r="F30" s="383">
        <v>248.8312757201646</v>
      </c>
      <c r="G30" s="383">
        <v>121.21857923497268</v>
      </c>
      <c r="H30" s="383">
        <v>95.2880658436214</v>
      </c>
      <c r="I30" s="383">
        <v>18.39071038251366</v>
      </c>
      <c r="J30" s="383">
        <v>32.7201646090535</v>
      </c>
      <c r="K30" s="383">
        <v>7.620218579234972</v>
      </c>
      <c r="L30" s="383">
        <v>60.4238683127572</v>
      </c>
      <c r="M30" s="383">
        <v>48.73224043715847</v>
      </c>
      <c r="N30" s="383">
        <v>34.04938271604938</v>
      </c>
      <c r="O30" s="383">
        <v>4.530054644808743</v>
      </c>
      <c r="P30" s="383">
        <v>36.333333333333336</v>
      </c>
      <c r="Q30" s="383">
        <v>21.639344262295083</v>
      </c>
      <c r="R30" s="383">
        <v>93.77366255144032</v>
      </c>
      <c r="S30" s="383">
        <v>48.23224043715847</v>
      </c>
      <c r="T30" s="383">
        <v>197.3991769547325</v>
      </c>
      <c r="U30" s="383" t="s">
        <v>299</v>
      </c>
      <c r="V30" s="383">
        <v>68.88888888888889</v>
      </c>
      <c r="W30" s="383">
        <v>34.52732240437158</v>
      </c>
      <c r="X30" s="383">
        <v>53.25514403292181</v>
      </c>
      <c r="Y30" s="383">
        <v>19.453551912568305</v>
      </c>
      <c r="Z30" s="383">
        <v>34.358024691358025</v>
      </c>
      <c r="AA30" s="383">
        <v>3.4098360655737703</v>
      </c>
      <c r="AB30" s="383">
        <v>58.8477366255144</v>
      </c>
      <c r="AC30" s="383">
        <v>11.926229508196721</v>
      </c>
      <c r="AD30" s="383">
        <v>71.11111111111111</v>
      </c>
      <c r="AE30" s="383">
        <v>5.01912568306011</v>
      </c>
      <c r="AF30" s="383">
        <v>63.1440329218107</v>
      </c>
      <c r="AG30" s="383">
        <v>19.494535519125684</v>
      </c>
      <c r="AH30" s="383">
        <v>91.82304526748972</v>
      </c>
      <c r="AI30" s="383">
        <v>55.28688524590164</v>
      </c>
      <c r="AJ30" s="383">
        <v>22.670781893004115</v>
      </c>
      <c r="AK30" s="383">
        <v>14.762295081967213</v>
      </c>
      <c r="AL30" s="383">
        <v>38.65843621399177</v>
      </c>
      <c r="AM30" s="383">
        <v>1.8633879781420766</v>
      </c>
      <c r="AN30" s="383">
        <v>35.96707818930041</v>
      </c>
      <c r="AO30" s="383" t="s">
        <v>299</v>
      </c>
      <c r="AP30" s="383">
        <v>101.02057613168725</v>
      </c>
      <c r="AQ30" s="383">
        <v>44.387978142076506</v>
      </c>
    </row>
    <row r="31" spans="1:43" ht="19.5" customHeight="1">
      <c r="A31" s="177">
        <v>28</v>
      </c>
      <c r="B31" s="479">
        <f>SUM(D31,F31,H31,J31,L31,N31,P31,R31,T31,V31,X31,Z31,AB31,AD31,AF31,AH31,AJ31,AL31,AN31,AP31)</f>
        <v>1499.6872427983537</v>
      </c>
      <c r="C31" s="479">
        <f>SUM(E31,G31,I31,K31,M31,O31,Q31,S31,U31,W31,Y31,AA31,AC31,AE31,AG31,AI31,AK31,AM31,AO31,AQ31)</f>
        <v>505.02739726027403</v>
      </c>
      <c r="D31" s="480">
        <f>D11/243</f>
        <v>127.64197530864197</v>
      </c>
      <c r="E31" s="480">
        <f>E11/365</f>
        <v>35.465753424657535</v>
      </c>
      <c r="F31" s="480">
        <f>F11/243</f>
        <v>224.3045267489712</v>
      </c>
      <c r="G31" s="480">
        <f>G11/365</f>
        <v>107.86575342465754</v>
      </c>
      <c r="H31" s="480">
        <f>H11/243</f>
        <v>98.06995884773663</v>
      </c>
      <c r="I31" s="480">
        <f>I11/365</f>
        <v>22.682191780821917</v>
      </c>
      <c r="J31" s="480">
        <f>J11/243</f>
        <v>35.36213991769547</v>
      </c>
      <c r="K31" s="480">
        <f>K11/365</f>
        <v>9.495890410958904</v>
      </c>
      <c r="L31" s="480">
        <f>L11/243</f>
        <v>60.74485596707819</v>
      </c>
      <c r="M31" s="480">
        <f>M11/365</f>
        <v>50.153424657534245</v>
      </c>
      <c r="N31" s="480">
        <f>N11/243</f>
        <v>31.074074074074073</v>
      </c>
      <c r="O31" s="480">
        <f>O11/365</f>
        <v>3.372602739726027</v>
      </c>
      <c r="P31" s="480">
        <f>P11/243</f>
        <v>36.20987654320987</v>
      </c>
      <c r="Q31" s="480">
        <f>Q11/365</f>
        <v>24.232876712328768</v>
      </c>
      <c r="R31" s="480">
        <f>R11/243</f>
        <v>83.60082304526749</v>
      </c>
      <c r="S31" s="480">
        <f>S11/365</f>
        <v>50.43013698630137</v>
      </c>
      <c r="T31" s="480">
        <f>T11/243</f>
        <v>205.46913580246914</v>
      </c>
      <c r="U31" s="480" t="s">
        <v>299</v>
      </c>
      <c r="V31" s="480">
        <f>V11/243</f>
        <v>63.75308641975309</v>
      </c>
      <c r="W31" s="480">
        <f>W11/365</f>
        <v>38.18904109589041</v>
      </c>
      <c r="X31" s="480">
        <f>X11/243</f>
        <v>50.13168724279836</v>
      </c>
      <c r="Y31" s="480">
        <f>Y11/365</f>
        <v>19.424657534246574</v>
      </c>
      <c r="Z31" s="480">
        <f>Z11/243</f>
        <v>27.17283950617284</v>
      </c>
      <c r="AA31" s="480">
        <f>AA11/365</f>
        <v>3.158904109589041</v>
      </c>
      <c r="AB31" s="480">
        <f>AB11/243</f>
        <v>50.08641975308642</v>
      </c>
      <c r="AC31" s="480">
        <f>AC11/365</f>
        <v>9.742465753424657</v>
      </c>
      <c r="AD31" s="480">
        <f>AD11/243</f>
        <v>66.80658436213992</v>
      </c>
      <c r="AE31" s="480">
        <f>AE11/365</f>
        <v>4.073972602739726</v>
      </c>
      <c r="AF31" s="480">
        <f>AF11/243</f>
        <v>60.46090534979424</v>
      </c>
      <c r="AG31" s="480">
        <f>AG11/365</f>
        <v>18.87123287671233</v>
      </c>
      <c r="AH31" s="480">
        <f>AH11/243</f>
        <v>81.04938271604938</v>
      </c>
      <c r="AI31" s="480">
        <f>AI11/365</f>
        <v>51.35068493150685</v>
      </c>
      <c r="AJ31" s="480">
        <f>AJ11/243</f>
        <v>21.333333333333332</v>
      </c>
      <c r="AK31" s="480">
        <f>AK11/365</f>
        <v>14.205479452054794</v>
      </c>
      <c r="AL31" s="480">
        <f>AL11/243</f>
        <v>40.4320987654321</v>
      </c>
      <c r="AM31" s="480">
        <f>AM11/365</f>
        <v>1.6767123287671233</v>
      </c>
      <c r="AN31" s="480">
        <f>AN11/243</f>
        <v>34.96296296296296</v>
      </c>
      <c r="AO31" s="481" t="s">
        <v>675</v>
      </c>
      <c r="AP31" s="480">
        <f>AP11/243</f>
        <v>101.02057613168725</v>
      </c>
      <c r="AQ31" s="480">
        <f>AQ11/365</f>
        <v>40.635616438356166</v>
      </c>
    </row>
    <row r="32" spans="1:43" ht="6" customHeight="1" thickBot="1">
      <c r="A32" s="146"/>
      <c r="B32" s="40"/>
      <c r="C32" s="41"/>
      <c r="D32" s="41"/>
      <c r="E32" s="41"/>
      <c r="F32" s="41"/>
      <c r="G32" s="41"/>
      <c r="H32" s="41"/>
      <c r="I32" s="41"/>
      <c r="J32" s="41"/>
      <c r="K32" s="41"/>
      <c r="L32" s="41"/>
      <c r="M32" s="41"/>
      <c r="N32" s="41"/>
      <c r="O32" s="41"/>
      <c r="P32" s="41"/>
      <c r="Q32" s="41"/>
      <c r="R32" s="41"/>
      <c r="S32" s="41"/>
      <c r="T32" s="41"/>
      <c r="U32" s="41"/>
      <c r="V32" s="41"/>
      <c r="W32" s="41"/>
      <c r="X32" s="12"/>
      <c r="Y32" s="12"/>
      <c r="Z32" s="12"/>
      <c r="AA32" s="12"/>
      <c r="AB32" s="12"/>
      <c r="AC32" s="12"/>
      <c r="AD32" s="12"/>
      <c r="AE32" s="12"/>
      <c r="AF32" s="12"/>
      <c r="AG32" s="12"/>
      <c r="AH32" s="12"/>
      <c r="AI32" s="12"/>
      <c r="AJ32" s="12"/>
      <c r="AK32" s="12"/>
      <c r="AL32" s="12"/>
      <c r="AM32" s="12"/>
      <c r="AN32" s="12"/>
      <c r="AO32" s="12"/>
      <c r="AP32" s="12"/>
      <c r="AQ32" s="12"/>
    </row>
    <row r="33" spans="1:4" ht="18" customHeight="1">
      <c r="A33" s="6" t="s">
        <v>517</v>
      </c>
      <c r="B33" s="6"/>
      <c r="C33" s="6"/>
      <c r="D33" s="6"/>
    </row>
    <row r="34" ht="13.5">
      <c r="A34" s="11"/>
    </row>
    <row r="35" spans="1:4" ht="13.5">
      <c r="A35" s="11"/>
      <c r="B35" s="384"/>
      <c r="C35" s="384"/>
      <c r="D35" s="383"/>
    </row>
    <row r="36" spans="1:4" ht="13.5">
      <c r="A36" s="11"/>
      <c r="B36" s="384"/>
      <c r="D36" s="383"/>
    </row>
    <row r="37" spans="1:4" ht="13.5">
      <c r="A37" s="11"/>
      <c r="B37" s="384"/>
      <c r="D37" s="383"/>
    </row>
    <row r="38" ht="13.5">
      <c r="A38" s="11"/>
    </row>
    <row r="39" ht="13.5">
      <c r="A39" s="11"/>
    </row>
    <row r="40" ht="13.5">
      <c r="A40" s="11"/>
    </row>
    <row r="41" ht="13.5">
      <c r="A41" s="11"/>
    </row>
    <row r="42" ht="13.5">
      <c r="A42" s="11"/>
    </row>
    <row r="43" ht="13.5">
      <c r="A43" s="11"/>
    </row>
    <row r="44" ht="13.5">
      <c r="A44" s="11"/>
    </row>
    <row r="45" ht="13.5">
      <c r="A45" s="11"/>
    </row>
    <row r="46" ht="13.5">
      <c r="A46" s="11"/>
    </row>
    <row r="60" spans="1:19" ht="13.5">
      <c r="A60" s="11"/>
      <c r="S60" s="451"/>
    </row>
    <row r="65" spans="1:2" ht="13.5">
      <c r="A65" s="11"/>
      <c r="B65" s="451"/>
    </row>
    <row r="66" spans="1:2" ht="13.5">
      <c r="A66" s="11"/>
      <c r="B66" s="451"/>
    </row>
    <row r="67" spans="1:2" ht="13.5">
      <c r="A67" s="11"/>
      <c r="B67" s="451"/>
    </row>
    <row r="68" spans="1:2" ht="13.5">
      <c r="A68" s="11"/>
      <c r="B68" s="451"/>
    </row>
    <row r="69" spans="1:2" ht="13.5">
      <c r="A69" s="11"/>
      <c r="B69" s="451"/>
    </row>
    <row r="70" spans="1:2" ht="13.5">
      <c r="A70" s="11"/>
      <c r="B70" s="451"/>
    </row>
    <row r="71" spans="1:2" ht="13.5">
      <c r="A71" s="11"/>
      <c r="B71" s="451"/>
    </row>
    <row r="72" spans="1:2" ht="13.5">
      <c r="A72" s="11"/>
      <c r="B72" s="451"/>
    </row>
  </sheetData>
  <sheetProtection/>
  <mergeCells count="23">
    <mergeCell ref="AP3:AQ3"/>
    <mergeCell ref="AD3:AE3"/>
    <mergeCell ref="AF3:AG3"/>
    <mergeCell ref="AH3:AI3"/>
    <mergeCell ref="AJ3:AK3"/>
    <mergeCell ref="AL3:AM3"/>
    <mergeCell ref="AN3:AO3"/>
    <mergeCell ref="R3:S3"/>
    <mergeCell ref="T3:U3"/>
    <mergeCell ref="V3:W3"/>
    <mergeCell ref="X3:Y3"/>
    <mergeCell ref="Z3:AA3"/>
    <mergeCell ref="AB3:AC3"/>
    <mergeCell ref="A1:W1"/>
    <mergeCell ref="A3:A4"/>
    <mergeCell ref="B3:C3"/>
    <mergeCell ref="D3:E3"/>
    <mergeCell ref="F3:G3"/>
    <mergeCell ref="H3:I3"/>
    <mergeCell ref="J3:K3"/>
    <mergeCell ref="L3:M3"/>
    <mergeCell ref="N3:O3"/>
    <mergeCell ref="P3:Q3"/>
  </mergeCells>
  <printOptions/>
  <pageMargins left="0.7874015748031497" right="0.7874015748031497" top="0.7874015748031497" bottom="0.7874015748031497" header="0.5118110236220472" footer="0.5118110236220472"/>
  <pageSetup fitToWidth="0" fitToHeight="1" horizontalDpi="600" verticalDpi="600" orientation="landscape" paperSize="9" scale="90" r:id="rId3"/>
  <legacyDrawing r:id="rId2"/>
</worksheet>
</file>

<file path=xl/worksheets/sheet6.xml><?xml version="1.0" encoding="utf-8"?>
<worksheet xmlns="http://schemas.openxmlformats.org/spreadsheetml/2006/main" xmlns:r="http://schemas.openxmlformats.org/officeDocument/2006/relationships">
  <dimension ref="A1:G16"/>
  <sheetViews>
    <sheetView showGridLines="0" zoomScalePageLayoutView="0" workbookViewId="0" topLeftCell="A1">
      <selection activeCell="B10" sqref="B10:E10"/>
    </sheetView>
  </sheetViews>
  <sheetFormatPr defaultColWidth="9.00390625" defaultRowHeight="13.5"/>
  <cols>
    <col min="1" max="1" width="8.625" style="4" customWidth="1"/>
    <col min="2" max="2" width="11.125" style="4" customWidth="1"/>
    <col min="3" max="4" width="12.625" style="4" customWidth="1"/>
    <col min="5" max="5" width="8.625" style="4" customWidth="1"/>
    <col min="6" max="6" width="5.375" style="4" customWidth="1"/>
    <col min="7" max="7" width="15.625" style="4" customWidth="1"/>
    <col min="8" max="16384" width="9.00390625" style="4" customWidth="1"/>
  </cols>
  <sheetData>
    <row r="1" spans="1:7" ht="17.25">
      <c r="A1" s="228"/>
      <c r="B1" s="552" t="s">
        <v>388</v>
      </c>
      <c r="C1" s="552"/>
      <c r="D1" s="552"/>
      <c r="E1" s="228"/>
      <c r="F1" s="228"/>
      <c r="G1" s="228"/>
    </row>
    <row r="2" spans="1:7" ht="9.75" customHeight="1">
      <c r="A2" s="46"/>
      <c r="C2" s="46"/>
      <c r="D2" s="46"/>
      <c r="E2" s="46"/>
      <c r="F2" s="46"/>
      <c r="G2" s="46"/>
    </row>
    <row r="3" spans="1:7" s="11" customFormat="1" ht="17.25">
      <c r="A3" s="229"/>
      <c r="B3" s="553" t="s">
        <v>389</v>
      </c>
      <c r="C3" s="553"/>
      <c r="D3" s="553"/>
      <c r="E3" s="229"/>
      <c r="F3" s="229"/>
      <c r="G3" s="229"/>
    </row>
    <row r="4" spans="1:7" s="11" customFormat="1" ht="9" customHeight="1" thickBot="1">
      <c r="A4" s="47"/>
      <c r="B4" s="47"/>
      <c r="C4" s="47"/>
      <c r="D4" s="47"/>
      <c r="E4" s="47"/>
      <c r="F4" s="47"/>
      <c r="G4" s="47"/>
    </row>
    <row r="5" spans="2:7" s="11" customFormat="1" ht="18" customHeight="1">
      <c r="B5" s="184" t="s">
        <v>390</v>
      </c>
      <c r="C5" s="185" t="s">
        <v>177</v>
      </c>
      <c r="D5" s="186" t="s">
        <v>178</v>
      </c>
      <c r="E5" s="187"/>
      <c r="F5" s="187"/>
      <c r="G5" s="47"/>
    </row>
    <row r="6" spans="2:7" s="11" customFormat="1" ht="4.5" customHeight="1">
      <c r="B6" s="188"/>
      <c r="C6" s="189"/>
      <c r="D6" s="189"/>
      <c r="E6" s="187"/>
      <c r="F6" s="187"/>
      <c r="G6" s="47"/>
    </row>
    <row r="7" spans="2:7" s="11" customFormat="1" ht="18" customHeight="1">
      <c r="B7" s="190" t="s">
        <v>664</v>
      </c>
      <c r="C7" s="343">
        <v>106</v>
      </c>
      <c r="D7" s="343">
        <v>93</v>
      </c>
      <c r="E7" s="187"/>
      <c r="F7" s="187"/>
      <c r="G7" s="47"/>
    </row>
    <row r="8" spans="2:7" s="11" customFormat="1" ht="18" customHeight="1">
      <c r="B8" s="192" t="s">
        <v>582</v>
      </c>
      <c r="C8" s="343">
        <v>208</v>
      </c>
      <c r="D8" s="343">
        <v>103</v>
      </c>
      <c r="E8" s="187"/>
      <c r="F8" s="187"/>
      <c r="G8" s="47"/>
    </row>
    <row r="9" spans="2:7" s="11" customFormat="1" ht="18" customHeight="1">
      <c r="B9" s="192" t="s">
        <v>636</v>
      </c>
      <c r="C9" s="343">
        <v>264</v>
      </c>
      <c r="D9" s="343">
        <v>97</v>
      </c>
      <c r="E9" s="187"/>
      <c r="F9" s="187"/>
      <c r="G9" s="47"/>
    </row>
    <row r="10" spans="2:7" s="11" customFormat="1" ht="18" customHeight="1">
      <c r="B10" s="192" t="s">
        <v>651</v>
      </c>
      <c r="C10" s="343">
        <v>183</v>
      </c>
      <c r="D10" s="343">
        <v>79</v>
      </c>
      <c r="E10" s="187"/>
      <c r="F10" s="187"/>
      <c r="G10" s="47"/>
    </row>
    <row r="11" spans="2:7" s="2" customFormat="1" ht="18" customHeight="1">
      <c r="B11" s="193" t="s">
        <v>665</v>
      </c>
      <c r="C11" s="344">
        <v>169</v>
      </c>
      <c r="D11" s="344">
        <v>62</v>
      </c>
      <c r="E11" s="194"/>
      <c r="F11" s="194"/>
      <c r="G11" s="46"/>
    </row>
    <row r="12" spans="2:7" s="11" customFormat="1" ht="4.5" customHeight="1" thickBot="1">
      <c r="B12" s="195"/>
      <c r="C12" s="196"/>
      <c r="D12" s="196"/>
      <c r="E12" s="187"/>
      <c r="F12" s="187"/>
      <c r="G12" s="47"/>
    </row>
    <row r="13" spans="1:7" s="11" customFormat="1" ht="18" customHeight="1">
      <c r="A13" s="191" t="s">
        <v>492</v>
      </c>
      <c r="D13" s="187"/>
      <c r="E13" s="187"/>
      <c r="F13" s="187"/>
      <c r="G13" s="47"/>
    </row>
    <row r="14" spans="1:7" s="11" customFormat="1" ht="17.25" customHeight="1">
      <c r="A14" s="191" t="s">
        <v>391</v>
      </c>
      <c r="C14" s="187"/>
      <c r="D14" s="187"/>
      <c r="E14" s="187"/>
      <c r="F14" s="187"/>
      <c r="G14" s="47"/>
    </row>
    <row r="15" spans="1:7" s="11" customFormat="1" ht="17.25" customHeight="1">
      <c r="A15" s="191" t="s">
        <v>392</v>
      </c>
      <c r="C15" s="187"/>
      <c r="D15" s="187"/>
      <c r="E15" s="187"/>
      <c r="F15" s="187"/>
      <c r="G15" s="47"/>
    </row>
    <row r="16" spans="1:7" s="11" customFormat="1" ht="14.25">
      <c r="A16" s="47"/>
      <c r="B16" s="47"/>
      <c r="C16" s="47"/>
      <c r="D16" s="47"/>
      <c r="E16" s="47"/>
      <c r="F16" s="47"/>
      <c r="G16" s="47"/>
    </row>
  </sheetData>
  <sheetProtection/>
  <mergeCells count="2">
    <mergeCell ref="B1:D1"/>
    <mergeCell ref="B3:D3"/>
  </mergeCells>
  <printOptions/>
  <pageMargins left="0.7874015748031497" right="0.7874015748031497" top="0.984251968503937" bottom="0.984251968503937"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A1:H46"/>
  <sheetViews>
    <sheetView showGridLines="0" zoomScalePageLayoutView="0" workbookViewId="0" topLeftCell="A1">
      <selection activeCell="F2" sqref="F2:F46"/>
    </sheetView>
  </sheetViews>
  <sheetFormatPr defaultColWidth="9.00390625" defaultRowHeight="13.5"/>
  <cols>
    <col min="1" max="1" width="5.125" style="4" customWidth="1"/>
    <col min="2" max="2" width="8.625" style="4" customWidth="1"/>
    <col min="3" max="3" width="10.625" style="4" customWidth="1"/>
    <col min="4" max="5" width="16.625" style="4" customWidth="1"/>
    <col min="6" max="6" width="8.625" style="4" customWidth="1"/>
    <col min="7" max="7" width="5.125" style="4" customWidth="1"/>
    <col min="8" max="8" width="12.625" style="4" customWidth="1"/>
    <col min="9" max="16384" width="9.00390625" style="4" customWidth="1"/>
  </cols>
  <sheetData>
    <row r="1" spans="1:8" ht="17.25">
      <c r="A1" s="230"/>
      <c r="B1" s="562" t="s">
        <v>387</v>
      </c>
      <c r="C1" s="562"/>
      <c r="D1" s="562"/>
      <c r="E1" s="562"/>
      <c r="F1" s="562"/>
      <c r="G1" s="230"/>
      <c r="H1" s="230"/>
    </row>
    <row r="2" spans="1:5" ht="9" customHeight="1" thickBot="1">
      <c r="A2" s="43"/>
      <c r="B2" s="43"/>
      <c r="C2" s="62"/>
      <c r="D2" s="62"/>
      <c r="E2" s="62"/>
    </row>
    <row r="3" spans="2:6" s="211" customFormat="1" ht="18" customHeight="1">
      <c r="B3" s="44" t="s">
        <v>179</v>
      </c>
      <c r="C3" s="563" t="s">
        <v>384</v>
      </c>
      <c r="D3" s="564"/>
      <c r="E3" s="565"/>
      <c r="F3" s="212" t="s">
        <v>180</v>
      </c>
    </row>
    <row r="4" spans="2:6" s="211" customFormat="1" ht="18" customHeight="1">
      <c r="B4" s="554" t="s">
        <v>386</v>
      </c>
      <c r="C4" s="397" t="s">
        <v>493</v>
      </c>
      <c r="D4" s="398"/>
      <c r="E4" s="399"/>
      <c r="F4" s="483"/>
    </row>
    <row r="5" spans="2:6" s="211" customFormat="1" ht="18" customHeight="1">
      <c r="B5" s="560"/>
      <c r="C5" s="397" t="s">
        <v>494</v>
      </c>
      <c r="D5" s="398"/>
      <c r="E5" s="399"/>
      <c r="F5" s="484"/>
    </row>
    <row r="6" spans="2:6" s="211" customFormat="1" ht="18" customHeight="1">
      <c r="B6" s="560"/>
      <c r="C6" s="567" t="s">
        <v>655</v>
      </c>
      <c r="D6" s="568"/>
      <c r="E6" s="569"/>
      <c r="F6" s="484"/>
    </row>
    <row r="7" spans="2:6" s="211" customFormat="1" ht="18" customHeight="1">
      <c r="B7" s="560"/>
      <c r="C7" s="397" t="s">
        <v>495</v>
      </c>
      <c r="D7" s="398"/>
      <c r="E7" s="399"/>
      <c r="F7" s="484"/>
    </row>
    <row r="8" spans="2:6" s="211" customFormat="1" ht="18" customHeight="1">
      <c r="B8" s="560"/>
      <c r="C8" s="397" t="s">
        <v>496</v>
      </c>
      <c r="D8" s="398"/>
      <c r="E8" s="399"/>
      <c r="F8" s="484"/>
    </row>
    <row r="9" spans="2:6" s="211" customFormat="1" ht="18" customHeight="1">
      <c r="B9" s="560"/>
      <c r="C9" s="397" t="s">
        <v>497</v>
      </c>
      <c r="D9" s="398"/>
      <c r="E9" s="399"/>
      <c r="F9" s="484"/>
    </row>
    <row r="10" spans="2:6" s="211" customFormat="1" ht="18" customHeight="1">
      <c r="B10" s="566"/>
      <c r="C10" s="397" t="s">
        <v>498</v>
      </c>
      <c r="D10" s="398"/>
      <c r="E10" s="399"/>
      <c r="F10" s="485"/>
    </row>
    <row r="11" spans="2:6" s="211" customFormat="1" ht="18" customHeight="1">
      <c r="B11" s="554" t="s">
        <v>385</v>
      </c>
      <c r="C11" s="400" t="s">
        <v>181</v>
      </c>
      <c r="D11" s="401"/>
      <c r="E11" s="380"/>
      <c r="F11" s="483"/>
    </row>
    <row r="12" spans="2:6" s="211" customFormat="1" ht="18" customHeight="1">
      <c r="B12" s="555"/>
      <c r="C12" s="397" t="s">
        <v>100</v>
      </c>
      <c r="D12" s="402"/>
      <c r="E12" s="381"/>
      <c r="F12" s="484">
        <v>88</v>
      </c>
    </row>
    <row r="13" spans="2:6" s="211" customFormat="1" ht="18" customHeight="1">
      <c r="B13" s="555"/>
      <c r="C13" s="397" t="s">
        <v>656</v>
      </c>
      <c r="D13" s="402"/>
      <c r="E13" s="381"/>
      <c r="F13" s="484"/>
    </row>
    <row r="14" spans="2:6" s="211" customFormat="1" ht="18" customHeight="1">
      <c r="B14" s="555"/>
      <c r="C14" s="397" t="s">
        <v>499</v>
      </c>
      <c r="D14" s="402"/>
      <c r="E14" s="381"/>
      <c r="F14" s="484"/>
    </row>
    <row r="15" spans="2:6" s="211" customFormat="1" ht="18" customHeight="1">
      <c r="B15" s="555"/>
      <c r="C15" s="570" t="s">
        <v>500</v>
      </c>
      <c r="D15" s="571"/>
      <c r="E15" s="572"/>
      <c r="F15" s="484"/>
    </row>
    <row r="16" spans="2:6" s="211" customFormat="1" ht="18" customHeight="1">
      <c r="B16" s="554" t="s">
        <v>501</v>
      </c>
      <c r="C16" s="400" t="s">
        <v>657</v>
      </c>
      <c r="D16" s="401"/>
      <c r="E16" s="380"/>
      <c r="F16" s="483"/>
    </row>
    <row r="17" spans="2:6" s="211" customFormat="1" ht="18" customHeight="1">
      <c r="B17" s="555"/>
      <c r="C17" s="397" t="s">
        <v>502</v>
      </c>
      <c r="D17" s="402"/>
      <c r="E17" s="381"/>
      <c r="F17" s="484"/>
    </row>
    <row r="18" spans="2:6" s="211" customFormat="1" ht="18" customHeight="1">
      <c r="B18" s="555"/>
      <c r="C18" s="397" t="s">
        <v>183</v>
      </c>
      <c r="D18" s="402"/>
      <c r="E18" s="381"/>
      <c r="F18" s="484">
        <v>5</v>
      </c>
    </row>
    <row r="19" spans="2:6" s="211" customFormat="1" ht="18" customHeight="1">
      <c r="B19" s="555"/>
      <c r="C19" s="397" t="s">
        <v>182</v>
      </c>
      <c r="D19" s="402"/>
      <c r="E19" s="381"/>
      <c r="F19" s="484">
        <v>1</v>
      </c>
    </row>
    <row r="20" spans="2:6" s="211" customFormat="1" ht="18" customHeight="1">
      <c r="B20" s="556"/>
      <c r="C20" s="403" t="s">
        <v>658</v>
      </c>
      <c r="D20" s="404"/>
      <c r="E20" s="381"/>
      <c r="F20" s="485"/>
    </row>
    <row r="21" spans="2:6" s="211" customFormat="1" ht="18" customHeight="1">
      <c r="B21" s="557" t="s">
        <v>637</v>
      </c>
      <c r="C21" s="397" t="s">
        <v>586</v>
      </c>
      <c r="D21" s="402"/>
      <c r="E21" s="380"/>
      <c r="F21" s="484">
        <v>2</v>
      </c>
    </row>
    <row r="22" spans="2:6" s="211" customFormat="1" ht="18" customHeight="1">
      <c r="B22" s="558"/>
      <c r="C22" s="397" t="s">
        <v>570</v>
      </c>
      <c r="D22" s="402"/>
      <c r="E22" s="405"/>
      <c r="F22" s="484">
        <v>6</v>
      </c>
    </row>
    <row r="23" spans="2:6" s="211" customFormat="1" ht="18" customHeight="1">
      <c r="B23" s="559"/>
      <c r="C23" s="397" t="s">
        <v>684</v>
      </c>
      <c r="D23" s="402"/>
      <c r="E23" s="406"/>
      <c r="F23" s="484">
        <v>1</v>
      </c>
    </row>
    <row r="24" spans="2:6" s="211" customFormat="1" ht="18" customHeight="1">
      <c r="B24" s="558"/>
      <c r="C24" s="397" t="s">
        <v>685</v>
      </c>
      <c r="D24" s="402"/>
      <c r="E24" s="405"/>
      <c r="F24" s="484">
        <v>1</v>
      </c>
    </row>
    <row r="25" spans="2:6" s="211" customFormat="1" ht="18" customHeight="1">
      <c r="B25" s="475"/>
      <c r="C25" s="397" t="s">
        <v>686</v>
      </c>
      <c r="D25" s="402"/>
      <c r="E25" s="406"/>
      <c r="F25" s="484">
        <v>1</v>
      </c>
    </row>
    <row r="26" spans="2:6" s="211" customFormat="1" ht="18" customHeight="1">
      <c r="B26" s="435"/>
      <c r="C26" s="437" t="s">
        <v>659</v>
      </c>
      <c r="D26" s="438"/>
      <c r="E26" s="439"/>
      <c r="F26" s="485">
        <v>5</v>
      </c>
    </row>
    <row r="27" spans="2:6" s="211" customFormat="1" ht="18" customHeight="1">
      <c r="B27" s="560" t="s">
        <v>503</v>
      </c>
      <c r="C27" s="397" t="s">
        <v>185</v>
      </c>
      <c r="D27" s="402"/>
      <c r="E27" s="381"/>
      <c r="F27" s="484">
        <v>5</v>
      </c>
    </row>
    <row r="28" spans="2:6" s="211" customFormat="1" ht="18" customHeight="1">
      <c r="B28" s="560"/>
      <c r="C28" s="397" t="s">
        <v>571</v>
      </c>
      <c r="D28" s="402"/>
      <c r="E28" s="381"/>
      <c r="F28" s="484"/>
    </row>
    <row r="29" spans="2:6" s="211" customFormat="1" ht="18" customHeight="1">
      <c r="B29" s="560"/>
      <c r="C29" s="397" t="s">
        <v>307</v>
      </c>
      <c r="D29" s="402"/>
      <c r="E29" s="381"/>
      <c r="F29" s="484">
        <v>1</v>
      </c>
    </row>
    <row r="30" spans="2:6" s="211" customFormat="1" ht="18" customHeight="1">
      <c r="B30" s="560"/>
      <c r="C30" s="397" t="s">
        <v>184</v>
      </c>
      <c r="D30" s="402"/>
      <c r="E30" s="381"/>
      <c r="F30" s="484">
        <v>21</v>
      </c>
    </row>
    <row r="31" spans="2:6" s="211" customFormat="1" ht="18" customHeight="1">
      <c r="B31" s="560"/>
      <c r="C31" s="397" t="s">
        <v>572</v>
      </c>
      <c r="D31" s="402"/>
      <c r="E31" s="381"/>
      <c r="F31" s="484">
        <v>2</v>
      </c>
    </row>
    <row r="32" spans="2:6" s="211" customFormat="1" ht="18" customHeight="1">
      <c r="B32" s="560"/>
      <c r="C32" s="397" t="s">
        <v>573</v>
      </c>
      <c r="D32" s="402"/>
      <c r="E32" s="381"/>
      <c r="F32" s="484">
        <v>26</v>
      </c>
    </row>
    <row r="33" spans="2:6" s="211" customFormat="1" ht="18" customHeight="1">
      <c r="B33" s="560"/>
      <c r="C33" s="397" t="s">
        <v>638</v>
      </c>
      <c r="D33" s="432"/>
      <c r="E33" s="433"/>
      <c r="F33" s="484">
        <v>2</v>
      </c>
    </row>
    <row r="34" spans="2:6" s="211" customFormat="1" ht="18" customHeight="1">
      <c r="B34" s="560"/>
      <c r="C34" s="397" t="s">
        <v>6</v>
      </c>
      <c r="D34" s="402"/>
      <c r="E34" s="381"/>
      <c r="F34" s="484"/>
    </row>
    <row r="35" spans="2:6" s="211" customFormat="1" ht="18" customHeight="1">
      <c r="B35" s="560"/>
      <c r="C35" s="397" t="s">
        <v>687</v>
      </c>
      <c r="D35" s="402"/>
      <c r="E35" s="381"/>
      <c r="F35" s="484"/>
    </row>
    <row r="36" spans="2:6" s="211" customFormat="1" ht="18" customHeight="1">
      <c r="B36" s="560"/>
      <c r="C36" s="397" t="s">
        <v>574</v>
      </c>
      <c r="D36" s="432"/>
      <c r="E36" s="433"/>
      <c r="F36" s="484"/>
    </row>
    <row r="37" spans="2:6" s="211" customFormat="1" ht="18" customHeight="1">
      <c r="B37" s="560"/>
      <c r="C37" s="397" t="s">
        <v>639</v>
      </c>
      <c r="D37" s="432"/>
      <c r="E37" s="433"/>
      <c r="F37" s="484">
        <v>16</v>
      </c>
    </row>
    <row r="38" spans="2:6" s="211" customFormat="1" ht="18" customHeight="1">
      <c r="B38" s="560"/>
      <c r="C38" s="397" t="s">
        <v>640</v>
      </c>
      <c r="D38" s="432"/>
      <c r="E38" s="433"/>
      <c r="F38" s="484"/>
    </row>
    <row r="39" spans="2:6" s="211" customFormat="1" ht="18" customHeight="1">
      <c r="B39" s="560"/>
      <c r="C39" s="397" t="s">
        <v>641</v>
      </c>
      <c r="D39" s="432"/>
      <c r="E39" s="433"/>
      <c r="F39" s="484"/>
    </row>
    <row r="40" spans="2:6" s="211" customFormat="1" ht="18" customHeight="1">
      <c r="B40" s="560"/>
      <c r="C40" s="397" t="s">
        <v>642</v>
      </c>
      <c r="D40" s="432"/>
      <c r="E40" s="433"/>
      <c r="F40" s="484">
        <v>1</v>
      </c>
    </row>
    <row r="41" spans="2:6" s="211" customFormat="1" ht="18" customHeight="1">
      <c r="B41" s="560"/>
      <c r="C41" s="397" t="s">
        <v>643</v>
      </c>
      <c r="D41" s="432"/>
      <c r="E41" s="433"/>
      <c r="F41" s="484"/>
    </row>
    <row r="42" spans="2:6" s="211" customFormat="1" ht="18" customHeight="1">
      <c r="B42" s="560"/>
      <c r="C42" s="397" t="s">
        <v>575</v>
      </c>
      <c r="D42" s="402"/>
      <c r="E42" s="406"/>
      <c r="F42" s="484">
        <v>1</v>
      </c>
    </row>
    <row r="43" spans="2:6" s="211" customFormat="1" ht="18" customHeight="1">
      <c r="B43" s="561"/>
      <c r="C43" s="476" t="s">
        <v>661</v>
      </c>
      <c r="D43" s="477"/>
      <c r="E43" s="478"/>
      <c r="F43" s="484">
        <v>3</v>
      </c>
    </row>
    <row r="44" spans="2:6" s="211" customFormat="1" ht="18" customHeight="1" thickBot="1">
      <c r="B44" s="436"/>
      <c r="C44" s="440" t="s">
        <v>660</v>
      </c>
      <c r="D44" s="441"/>
      <c r="E44" s="442"/>
      <c r="F44" s="486">
        <v>1</v>
      </c>
    </row>
    <row r="45" spans="2:5" s="211" customFormat="1" ht="13.5">
      <c r="B45" s="45" t="s">
        <v>504</v>
      </c>
      <c r="C45" s="434"/>
      <c r="D45" s="434"/>
      <c r="E45" s="434"/>
    </row>
    <row r="46" s="211" customFormat="1" ht="13.5">
      <c r="B46" s="407" t="s">
        <v>576</v>
      </c>
    </row>
    <row r="47" s="211" customFormat="1" ht="13.5"/>
    <row r="48" s="211" customFormat="1" ht="13.5"/>
  </sheetData>
  <sheetProtection/>
  <mergeCells count="9">
    <mergeCell ref="B16:B20"/>
    <mergeCell ref="B21:B24"/>
    <mergeCell ref="B27:B43"/>
    <mergeCell ref="B1:F1"/>
    <mergeCell ref="C3:E3"/>
    <mergeCell ref="B4:B10"/>
    <mergeCell ref="C6:E6"/>
    <mergeCell ref="B11:B15"/>
    <mergeCell ref="C15:E15"/>
  </mergeCells>
  <printOptions/>
  <pageMargins left="0.7874015748031497" right="0.7874015748031497" top="0.984251968503937" bottom="0.984251968503937" header="0.5118110236220472" footer="0.5118110236220472"/>
  <pageSetup fitToHeight="1" fitToWidth="1" horizontalDpi="600" verticalDpi="600" orientation="portrait" paperSize="9" scale="95" r:id="rId1"/>
</worksheet>
</file>

<file path=xl/worksheets/sheet8.xml><?xml version="1.0" encoding="utf-8"?>
<worksheet xmlns="http://schemas.openxmlformats.org/spreadsheetml/2006/main" xmlns:r="http://schemas.openxmlformats.org/officeDocument/2006/relationships">
  <sheetPr>
    <pageSetUpPr fitToPage="1"/>
  </sheetPr>
  <dimension ref="A1:X175"/>
  <sheetViews>
    <sheetView showGridLines="0" zoomScaleSheetLayoutView="100" zoomScalePageLayoutView="0" workbookViewId="0" topLeftCell="A1">
      <pane xSplit="3" ySplit="8" topLeftCell="D135" activePane="bottomRight" state="frozen"/>
      <selection pane="topLeft" activeCell="A1" sqref="A1:V1"/>
      <selection pane="topRight" activeCell="A1" sqref="A1:V1"/>
      <selection pane="bottomLeft" activeCell="A1" sqref="A1:V1"/>
      <selection pane="bottomRight" activeCell="C4" sqref="A4:Y171"/>
    </sheetView>
  </sheetViews>
  <sheetFormatPr defaultColWidth="9.00390625" defaultRowHeight="13.5"/>
  <cols>
    <col min="1" max="2" width="2.00390625" style="4" customWidth="1"/>
    <col min="3" max="3" width="27.375" style="4" customWidth="1"/>
    <col min="4" max="4" width="6.25390625" style="4" customWidth="1"/>
    <col min="5" max="5" width="3.125" style="4" customWidth="1"/>
    <col min="6" max="7" width="3.00390625" style="4" bestFit="1" customWidth="1"/>
    <col min="8" max="10" width="3.50390625" style="4" bestFit="1" customWidth="1"/>
    <col min="11" max="16" width="3.75390625" style="4" bestFit="1" customWidth="1"/>
    <col min="17" max="22" width="4.50390625" style="4" bestFit="1" customWidth="1"/>
    <col min="23" max="23" width="6.00390625" style="4" bestFit="1" customWidth="1"/>
    <col min="24" max="24" width="3.125" style="4" bestFit="1" customWidth="1"/>
    <col min="25" max="25" width="3.625" style="48" customWidth="1"/>
    <col min="26" max="16384" width="9.00390625" style="48" customWidth="1"/>
  </cols>
  <sheetData>
    <row r="1" spans="1:24" ht="22.5" customHeight="1">
      <c r="A1" s="581" t="s">
        <v>484</v>
      </c>
      <c r="B1" s="581"/>
      <c r="C1" s="581"/>
      <c r="D1" s="581"/>
      <c r="E1" s="581"/>
      <c r="F1" s="581"/>
      <c r="G1" s="581"/>
      <c r="H1" s="581"/>
      <c r="I1" s="581"/>
      <c r="J1" s="581"/>
      <c r="K1" s="581"/>
      <c r="L1" s="581"/>
      <c r="M1" s="581"/>
      <c r="N1" s="581"/>
      <c r="O1" s="581"/>
      <c r="P1" s="581"/>
      <c r="Q1" s="581"/>
      <c r="R1" s="581"/>
      <c r="S1" s="581"/>
      <c r="T1" s="581"/>
      <c r="U1" s="581"/>
      <c r="V1" s="581"/>
      <c r="W1" s="581"/>
      <c r="X1" s="581"/>
    </row>
    <row r="2" spans="1:24" ht="12" customHeight="1">
      <c r="A2" s="429"/>
      <c r="B2" s="49"/>
      <c r="C2" s="50"/>
      <c r="D2" s="284"/>
      <c r="E2" s="284"/>
      <c r="F2" s="284"/>
      <c r="G2" s="284"/>
      <c r="H2" s="284"/>
      <c r="I2" s="284"/>
      <c r="J2" s="284"/>
      <c r="K2" s="284"/>
      <c r="L2" s="284"/>
      <c r="M2" s="284"/>
      <c r="N2" s="284"/>
      <c r="O2" s="284"/>
      <c r="P2" s="284"/>
      <c r="Q2" s="284"/>
      <c r="R2" s="284"/>
      <c r="S2" s="284"/>
      <c r="T2" s="284"/>
      <c r="U2" s="284"/>
      <c r="V2" s="284"/>
      <c r="W2" s="284"/>
      <c r="X2" s="284"/>
    </row>
    <row r="3" spans="1:23" s="82" customFormat="1" ht="17.25">
      <c r="A3" s="213" t="s">
        <v>666</v>
      </c>
      <c r="B3" s="214"/>
      <c r="C3" s="214"/>
      <c r="D3" s="214"/>
      <c r="E3" s="214"/>
      <c r="F3" s="214"/>
      <c r="G3" s="214"/>
      <c r="H3" s="214"/>
      <c r="I3" s="214"/>
      <c r="J3" s="214"/>
      <c r="K3" s="214"/>
      <c r="L3" s="214"/>
      <c r="M3" s="214"/>
      <c r="N3" s="214"/>
      <c r="O3" s="214"/>
      <c r="P3" s="214"/>
      <c r="Q3" s="214"/>
      <c r="R3" s="214"/>
      <c r="S3" s="285"/>
      <c r="T3" s="285"/>
      <c r="U3" s="285"/>
      <c r="V3" s="285"/>
      <c r="W3" s="285"/>
    </row>
    <row r="4" spans="1:24" s="51" customFormat="1" ht="12" customHeight="1" thickBot="1">
      <c r="A4" s="52"/>
      <c r="B4" s="52"/>
      <c r="C4" s="52"/>
      <c r="D4" s="52"/>
      <c r="E4" s="52"/>
      <c r="F4" s="52"/>
      <c r="G4" s="52"/>
      <c r="H4" s="52"/>
      <c r="I4" s="52"/>
      <c r="J4" s="52"/>
      <c r="K4" s="52"/>
      <c r="L4" s="52"/>
      <c r="M4" s="52"/>
      <c r="N4" s="52"/>
      <c r="O4" s="52"/>
      <c r="P4" s="52"/>
      <c r="Q4" s="52"/>
      <c r="R4" s="52"/>
      <c r="S4" s="286"/>
      <c r="T4" s="286"/>
      <c r="U4" s="286"/>
      <c r="V4" s="286"/>
      <c r="W4" s="286"/>
      <c r="X4" s="76"/>
    </row>
    <row r="5" spans="1:24" s="51" customFormat="1" ht="19.5" customHeight="1">
      <c r="A5" s="582" t="s">
        <v>237</v>
      </c>
      <c r="B5" s="582"/>
      <c r="C5" s="582"/>
      <c r="D5" s="287" t="s">
        <v>418</v>
      </c>
      <c r="E5" s="288">
        <v>0</v>
      </c>
      <c r="F5" s="288">
        <v>1</v>
      </c>
      <c r="G5" s="289">
        <v>5</v>
      </c>
      <c r="H5" s="289">
        <v>10</v>
      </c>
      <c r="I5" s="289">
        <v>15</v>
      </c>
      <c r="J5" s="289">
        <v>20</v>
      </c>
      <c r="K5" s="289">
        <v>25</v>
      </c>
      <c r="L5" s="289">
        <v>30</v>
      </c>
      <c r="M5" s="289">
        <v>35</v>
      </c>
      <c r="N5" s="290">
        <v>40</v>
      </c>
      <c r="O5" s="289">
        <v>45</v>
      </c>
      <c r="P5" s="289">
        <v>50</v>
      </c>
      <c r="Q5" s="289">
        <v>55</v>
      </c>
      <c r="R5" s="289">
        <v>60</v>
      </c>
      <c r="S5" s="289">
        <v>65</v>
      </c>
      <c r="T5" s="289">
        <v>70</v>
      </c>
      <c r="U5" s="289">
        <v>75</v>
      </c>
      <c r="V5" s="289">
        <v>80</v>
      </c>
      <c r="W5" s="289">
        <v>85</v>
      </c>
      <c r="X5" s="291" t="s">
        <v>485</v>
      </c>
    </row>
    <row r="6" spans="1:24" s="51" customFormat="1" ht="14.25" customHeight="1">
      <c r="A6" s="582"/>
      <c r="B6" s="582"/>
      <c r="C6" s="582"/>
      <c r="D6" s="292"/>
      <c r="E6" s="293"/>
      <c r="F6" s="294" t="s">
        <v>401</v>
      </c>
      <c r="G6" s="294" t="s">
        <v>401</v>
      </c>
      <c r="H6" s="294" t="s">
        <v>401</v>
      </c>
      <c r="I6" s="294" t="s">
        <v>401</v>
      </c>
      <c r="J6" s="294" t="s">
        <v>401</v>
      </c>
      <c r="K6" s="294" t="s">
        <v>401</v>
      </c>
      <c r="L6" s="294" t="s">
        <v>401</v>
      </c>
      <c r="M6" s="294" t="s">
        <v>401</v>
      </c>
      <c r="N6" s="294" t="s">
        <v>401</v>
      </c>
      <c r="O6" s="294" t="s">
        <v>401</v>
      </c>
      <c r="P6" s="294" t="s">
        <v>401</v>
      </c>
      <c r="Q6" s="294" t="s">
        <v>401</v>
      </c>
      <c r="R6" s="294" t="s">
        <v>401</v>
      </c>
      <c r="S6" s="294" t="s">
        <v>401</v>
      </c>
      <c r="T6" s="294" t="s">
        <v>401</v>
      </c>
      <c r="U6" s="294" t="s">
        <v>401</v>
      </c>
      <c r="V6" s="294" t="s">
        <v>401</v>
      </c>
      <c r="W6" s="583" t="s">
        <v>625</v>
      </c>
      <c r="X6" s="295"/>
    </row>
    <row r="7" spans="1:24" s="51" customFormat="1" ht="27.75" customHeight="1">
      <c r="A7" s="582"/>
      <c r="B7" s="582"/>
      <c r="C7" s="582"/>
      <c r="D7" s="296" t="s">
        <v>626</v>
      </c>
      <c r="E7" s="297" t="s">
        <v>398</v>
      </c>
      <c r="F7" s="288" t="s">
        <v>297</v>
      </c>
      <c r="G7" s="298" t="s">
        <v>402</v>
      </c>
      <c r="H7" s="289" t="s">
        <v>403</v>
      </c>
      <c r="I7" s="290" t="s">
        <v>404</v>
      </c>
      <c r="J7" s="290" t="s">
        <v>405</v>
      </c>
      <c r="K7" s="290" t="s">
        <v>406</v>
      </c>
      <c r="L7" s="299" t="s">
        <v>407</v>
      </c>
      <c r="M7" s="289" t="s">
        <v>408</v>
      </c>
      <c r="N7" s="290" t="s">
        <v>409</v>
      </c>
      <c r="O7" s="299" t="s">
        <v>410</v>
      </c>
      <c r="P7" s="289" t="s">
        <v>411</v>
      </c>
      <c r="Q7" s="290" t="s">
        <v>412</v>
      </c>
      <c r="R7" s="290" t="s">
        <v>413</v>
      </c>
      <c r="S7" s="290" t="s">
        <v>414</v>
      </c>
      <c r="T7" s="290" t="s">
        <v>415</v>
      </c>
      <c r="U7" s="290" t="s">
        <v>416</v>
      </c>
      <c r="V7" s="290" t="s">
        <v>417</v>
      </c>
      <c r="W7" s="584"/>
      <c r="X7" s="300" t="s">
        <v>486</v>
      </c>
    </row>
    <row r="8" spans="1:24" ht="0.75" customHeight="1">
      <c r="A8" s="53"/>
      <c r="B8" s="53"/>
      <c r="C8" s="53"/>
      <c r="D8" s="301"/>
      <c r="E8" s="302"/>
      <c r="F8" s="303"/>
      <c r="G8" s="304"/>
      <c r="H8" s="305"/>
      <c r="I8" s="306"/>
      <c r="J8" s="306"/>
      <c r="K8" s="306"/>
      <c r="L8" s="307"/>
      <c r="M8" s="305"/>
      <c r="N8" s="306"/>
      <c r="O8" s="307"/>
      <c r="P8" s="305"/>
      <c r="Q8" s="306"/>
      <c r="R8" s="306"/>
      <c r="S8" s="306"/>
      <c r="T8" s="306"/>
      <c r="U8" s="306"/>
      <c r="V8" s="306"/>
      <c r="W8" s="308"/>
      <c r="X8" s="430"/>
    </row>
    <row r="9" spans="1:24" ht="15" customHeight="1">
      <c r="A9" s="54"/>
      <c r="B9" s="54"/>
      <c r="C9" s="55"/>
      <c r="D9" s="309"/>
      <c r="E9" s="310"/>
      <c r="F9" s="311"/>
      <c r="G9" s="311"/>
      <c r="H9" s="312"/>
      <c r="I9" s="312"/>
      <c r="J9" s="312"/>
      <c r="K9" s="312"/>
      <c r="L9" s="312"/>
      <c r="M9" s="312"/>
      <c r="N9" s="312"/>
      <c r="O9" s="312"/>
      <c r="P9" s="312"/>
      <c r="Q9" s="312"/>
      <c r="R9" s="312"/>
      <c r="S9" s="312"/>
      <c r="T9" s="312"/>
      <c r="U9" s="312"/>
      <c r="V9" s="312"/>
      <c r="W9" s="313"/>
      <c r="X9" s="232"/>
    </row>
    <row r="10" spans="1:24" ht="18" customHeight="1">
      <c r="A10" s="57" t="s">
        <v>80</v>
      </c>
      <c r="B10" s="473"/>
      <c r="C10" s="474"/>
      <c r="D10" s="317">
        <f>SUM(E10:X10)</f>
        <v>78</v>
      </c>
      <c r="E10" s="269">
        <v>1</v>
      </c>
      <c r="F10" s="269" t="s">
        <v>299</v>
      </c>
      <c r="G10" s="269" t="s">
        <v>299</v>
      </c>
      <c r="H10" s="269" t="s">
        <v>299</v>
      </c>
      <c r="I10" s="269" t="s">
        <v>299</v>
      </c>
      <c r="J10" s="269" t="s">
        <v>299</v>
      </c>
      <c r="K10" s="269" t="s">
        <v>299</v>
      </c>
      <c r="L10" s="269" t="s">
        <v>299</v>
      </c>
      <c r="M10" s="269" t="s">
        <v>299</v>
      </c>
      <c r="N10" s="269" t="s">
        <v>299</v>
      </c>
      <c r="O10" s="269" t="s">
        <v>299</v>
      </c>
      <c r="P10" s="269">
        <v>2</v>
      </c>
      <c r="Q10" s="269">
        <v>1</v>
      </c>
      <c r="R10" s="269">
        <v>1</v>
      </c>
      <c r="S10" s="269">
        <v>6</v>
      </c>
      <c r="T10" s="269">
        <v>11</v>
      </c>
      <c r="U10" s="269">
        <v>16</v>
      </c>
      <c r="V10" s="269">
        <v>13</v>
      </c>
      <c r="W10" s="269">
        <v>27</v>
      </c>
      <c r="X10" s="269" t="s">
        <v>299</v>
      </c>
    </row>
    <row r="11" spans="1:24" ht="18" customHeight="1">
      <c r="A11" s="6"/>
      <c r="B11" s="261" t="s">
        <v>99</v>
      </c>
      <c r="C11" s="263"/>
      <c r="D11" s="317">
        <f aca="true" t="shared" si="0" ref="D11:D74">SUM(E11:X11)</f>
        <v>6</v>
      </c>
      <c r="E11" s="269" t="s">
        <v>299</v>
      </c>
      <c r="F11" s="269" t="s">
        <v>299</v>
      </c>
      <c r="G11" s="269" t="s">
        <v>299</v>
      </c>
      <c r="H11" s="269" t="s">
        <v>299</v>
      </c>
      <c r="I11" s="269" t="s">
        <v>299</v>
      </c>
      <c r="J11" s="269" t="s">
        <v>299</v>
      </c>
      <c r="K11" s="269" t="s">
        <v>299</v>
      </c>
      <c r="L11" s="269" t="s">
        <v>299</v>
      </c>
      <c r="M11" s="269" t="s">
        <v>299</v>
      </c>
      <c r="N11" s="269" t="s">
        <v>299</v>
      </c>
      <c r="O11" s="269" t="s">
        <v>299</v>
      </c>
      <c r="P11" s="269" t="s">
        <v>299</v>
      </c>
      <c r="Q11" s="269" t="s">
        <v>299</v>
      </c>
      <c r="R11" s="269" t="s">
        <v>299</v>
      </c>
      <c r="S11" s="269" t="s">
        <v>299</v>
      </c>
      <c r="T11" s="269" t="s">
        <v>299</v>
      </c>
      <c r="U11" s="269" t="s">
        <v>299</v>
      </c>
      <c r="V11" s="269" t="s">
        <v>299</v>
      </c>
      <c r="W11" s="269">
        <v>6</v>
      </c>
      <c r="X11" s="269" t="s">
        <v>299</v>
      </c>
    </row>
    <row r="12" spans="1:24" ht="18" customHeight="1">
      <c r="A12" s="6"/>
      <c r="B12" s="57" t="s">
        <v>100</v>
      </c>
      <c r="C12" s="58"/>
      <c r="D12" s="317">
        <f t="shared" si="0"/>
        <v>6</v>
      </c>
      <c r="E12" s="269" t="s">
        <v>299</v>
      </c>
      <c r="F12" s="269" t="s">
        <v>299</v>
      </c>
      <c r="G12" s="269" t="s">
        <v>299</v>
      </c>
      <c r="H12" s="269" t="s">
        <v>299</v>
      </c>
      <c r="I12" s="269" t="s">
        <v>299</v>
      </c>
      <c r="J12" s="269" t="s">
        <v>299</v>
      </c>
      <c r="K12" s="269" t="s">
        <v>299</v>
      </c>
      <c r="L12" s="269" t="s">
        <v>299</v>
      </c>
      <c r="M12" s="269" t="s">
        <v>299</v>
      </c>
      <c r="N12" s="269" t="s">
        <v>299</v>
      </c>
      <c r="O12" s="269" t="s">
        <v>299</v>
      </c>
      <c r="P12" s="269" t="s">
        <v>299</v>
      </c>
      <c r="Q12" s="269" t="s">
        <v>299</v>
      </c>
      <c r="R12" s="269" t="s">
        <v>299</v>
      </c>
      <c r="S12" s="269">
        <v>1</v>
      </c>
      <c r="T12" s="269" t="s">
        <v>299</v>
      </c>
      <c r="U12" s="269">
        <v>1</v>
      </c>
      <c r="V12" s="269">
        <v>2</v>
      </c>
      <c r="W12" s="269">
        <v>2</v>
      </c>
      <c r="X12" s="269" t="s">
        <v>299</v>
      </c>
    </row>
    <row r="13" spans="1:24" ht="18" customHeight="1">
      <c r="A13" s="57"/>
      <c r="B13" s="6"/>
      <c r="C13" s="58" t="s">
        <v>101</v>
      </c>
      <c r="D13" s="317">
        <f t="shared" si="0"/>
        <v>6</v>
      </c>
      <c r="E13" s="269" t="s">
        <v>299</v>
      </c>
      <c r="F13" s="269" t="s">
        <v>299</v>
      </c>
      <c r="G13" s="269" t="s">
        <v>299</v>
      </c>
      <c r="H13" s="269" t="s">
        <v>299</v>
      </c>
      <c r="I13" s="269" t="s">
        <v>299</v>
      </c>
      <c r="J13" s="269" t="s">
        <v>299</v>
      </c>
      <c r="K13" s="269" t="s">
        <v>299</v>
      </c>
      <c r="L13" s="269" t="s">
        <v>299</v>
      </c>
      <c r="M13" s="269" t="s">
        <v>299</v>
      </c>
      <c r="N13" s="269" t="s">
        <v>299</v>
      </c>
      <c r="O13" s="269" t="s">
        <v>299</v>
      </c>
      <c r="P13" s="269" t="s">
        <v>299</v>
      </c>
      <c r="Q13" s="269" t="s">
        <v>299</v>
      </c>
      <c r="R13" s="269" t="s">
        <v>299</v>
      </c>
      <c r="S13" s="269">
        <v>1</v>
      </c>
      <c r="T13" s="269" t="s">
        <v>299</v>
      </c>
      <c r="U13" s="269">
        <v>1</v>
      </c>
      <c r="V13" s="269">
        <v>2</v>
      </c>
      <c r="W13" s="269">
        <v>2</v>
      </c>
      <c r="X13" s="269" t="s">
        <v>299</v>
      </c>
    </row>
    <row r="14" spans="1:24" ht="18" customHeight="1">
      <c r="A14" s="6"/>
      <c r="B14" s="6"/>
      <c r="C14" s="58" t="s">
        <v>102</v>
      </c>
      <c r="D14" s="317">
        <f t="shared" si="0"/>
        <v>0</v>
      </c>
      <c r="E14" s="269" t="s">
        <v>299</v>
      </c>
      <c r="F14" s="269" t="s">
        <v>299</v>
      </c>
      <c r="G14" s="269" t="s">
        <v>299</v>
      </c>
      <c r="H14" s="269" t="s">
        <v>299</v>
      </c>
      <c r="I14" s="269" t="s">
        <v>299</v>
      </c>
      <c r="J14" s="269" t="s">
        <v>299</v>
      </c>
      <c r="K14" s="269" t="s">
        <v>299</v>
      </c>
      <c r="L14" s="269" t="s">
        <v>299</v>
      </c>
      <c r="M14" s="269" t="s">
        <v>299</v>
      </c>
      <c r="N14" s="269" t="s">
        <v>299</v>
      </c>
      <c r="O14" s="269" t="s">
        <v>299</v>
      </c>
      <c r="P14" s="269" t="s">
        <v>299</v>
      </c>
      <c r="Q14" s="269" t="s">
        <v>299</v>
      </c>
      <c r="R14" s="269" t="s">
        <v>299</v>
      </c>
      <c r="S14" s="269" t="s">
        <v>299</v>
      </c>
      <c r="T14" s="269" t="s">
        <v>299</v>
      </c>
      <c r="U14" s="269" t="s">
        <v>299</v>
      </c>
      <c r="V14" s="269" t="s">
        <v>299</v>
      </c>
      <c r="W14" s="269" t="s">
        <v>299</v>
      </c>
      <c r="X14" s="269" t="s">
        <v>299</v>
      </c>
    </row>
    <row r="15" spans="1:24" ht="18" customHeight="1">
      <c r="A15" s="6"/>
      <c r="B15" s="57" t="s">
        <v>103</v>
      </c>
      <c r="C15" s="58"/>
      <c r="D15" s="317">
        <f t="shared" si="0"/>
        <v>33</v>
      </c>
      <c r="E15" s="269">
        <v>1</v>
      </c>
      <c r="F15" s="269" t="s">
        <v>299</v>
      </c>
      <c r="G15" s="269" t="s">
        <v>299</v>
      </c>
      <c r="H15" s="269" t="s">
        <v>299</v>
      </c>
      <c r="I15" s="269" t="s">
        <v>299</v>
      </c>
      <c r="J15" s="269" t="s">
        <v>299</v>
      </c>
      <c r="K15" s="269" t="s">
        <v>299</v>
      </c>
      <c r="L15" s="269" t="s">
        <v>299</v>
      </c>
      <c r="M15" s="269" t="s">
        <v>299</v>
      </c>
      <c r="N15" s="269" t="s">
        <v>299</v>
      </c>
      <c r="O15" s="269" t="s">
        <v>299</v>
      </c>
      <c r="P15" s="269">
        <v>1</v>
      </c>
      <c r="Q15" s="269" t="s">
        <v>299</v>
      </c>
      <c r="R15" s="269" t="s">
        <v>299</v>
      </c>
      <c r="S15" s="269">
        <v>4</v>
      </c>
      <c r="T15" s="269">
        <v>4</v>
      </c>
      <c r="U15" s="269">
        <v>8</v>
      </c>
      <c r="V15" s="269">
        <v>6</v>
      </c>
      <c r="W15" s="269">
        <v>9</v>
      </c>
      <c r="X15" s="269" t="s">
        <v>299</v>
      </c>
    </row>
    <row r="16" spans="1:24" ht="18" customHeight="1">
      <c r="A16" s="6"/>
      <c r="B16" s="57" t="s">
        <v>104</v>
      </c>
      <c r="C16" s="58"/>
      <c r="D16" s="317">
        <f t="shared" si="0"/>
        <v>16</v>
      </c>
      <c r="E16" s="269" t="s">
        <v>299</v>
      </c>
      <c r="F16" s="269" t="s">
        <v>299</v>
      </c>
      <c r="G16" s="269" t="s">
        <v>299</v>
      </c>
      <c r="H16" s="269" t="s">
        <v>299</v>
      </c>
      <c r="I16" s="269" t="s">
        <v>299</v>
      </c>
      <c r="J16" s="269" t="s">
        <v>299</v>
      </c>
      <c r="K16" s="269" t="s">
        <v>299</v>
      </c>
      <c r="L16" s="269" t="s">
        <v>299</v>
      </c>
      <c r="M16" s="269" t="s">
        <v>299</v>
      </c>
      <c r="N16" s="269" t="s">
        <v>299</v>
      </c>
      <c r="O16" s="269" t="s">
        <v>299</v>
      </c>
      <c r="P16" s="269">
        <v>1</v>
      </c>
      <c r="Q16" s="269">
        <v>1</v>
      </c>
      <c r="R16" s="269">
        <v>1</v>
      </c>
      <c r="S16" s="269" t="s">
        <v>299</v>
      </c>
      <c r="T16" s="269">
        <v>4</v>
      </c>
      <c r="U16" s="269">
        <v>5</v>
      </c>
      <c r="V16" s="269">
        <v>1</v>
      </c>
      <c r="W16" s="269">
        <v>3</v>
      </c>
      <c r="X16" s="269" t="s">
        <v>299</v>
      </c>
    </row>
    <row r="17" spans="1:24" ht="18" customHeight="1">
      <c r="A17" s="6"/>
      <c r="B17" s="6"/>
      <c r="C17" s="58" t="s">
        <v>105</v>
      </c>
      <c r="D17" s="317">
        <f t="shared" si="0"/>
        <v>1</v>
      </c>
      <c r="E17" s="269" t="s">
        <v>299</v>
      </c>
      <c r="F17" s="269" t="s">
        <v>299</v>
      </c>
      <c r="G17" s="269" t="s">
        <v>299</v>
      </c>
      <c r="H17" s="269" t="s">
        <v>299</v>
      </c>
      <c r="I17" s="269" t="s">
        <v>299</v>
      </c>
      <c r="J17" s="269" t="s">
        <v>299</v>
      </c>
      <c r="K17" s="269" t="s">
        <v>299</v>
      </c>
      <c r="L17" s="269" t="s">
        <v>299</v>
      </c>
      <c r="M17" s="269" t="s">
        <v>299</v>
      </c>
      <c r="N17" s="269" t="s">
        <v>299</v>
      </c>
      <c r="O17" s="269" t="s">
        <v>299</v>
      </c>
      <c r="P17" s="269" t="s">
        <v>299</v>
      </c>
      <c r="Q17" s="269" t="s">
        <v>299</v>
      </c>
      <c r="R17" s="269" t="s">
        <v>299</v>
      </c>
      <c r="S17" s="269" t="s">
        <v>299</v>
      </c>
      <c r="T17" s="269">
        <v>1</v>
      </c>
      <c r="U17" s="269" t="s">
        <v>299</v>
      </c>
      <c r="V17" s="269" t="s">
        <v>299</v>
      </c>
      <c r="W17" s="269" t="s">
        <v>299</v>
      </c>
      <c r="X17" s="269" t="s">
        <v>299</v>
      </c>
    </row>
    <row r="18" spans="1:24" ht="18" customHeight="1">
      <c r="A18" s="6"/>
      <c r="B18" s="6"/>
      <c r="C18" s="58" t="s">
        <v>106</v>
      </c>
      <c r="D18" s="317">
        <f t="shared" si="0"/>
        <v>14</v>
      </c>
      <c r="E18" s="269" t="s">
        <v>299</v>
      </c>
      <c r="F18" s="269" t="s">
        <v>299</v>
      </c>
      <c r="G18" s="269" t="s">
        <v>299</v>
      </c>
      <c r="H18" s="269" t="s">
        <v>299</v>
      </c>
      <c r="I18" s="269" t="s">
        <v>299</v>
      </c>
      <c r="J18" s="269" t="s">
        <v>299</v>
      </c>
      <c r="K18" s="269" t="s">
        <v>299</v>
      </c>
      <c r="L18" s="269" t="s">
        <v>299</v>
      </c>
      <c r="M18" s="269" t="s">
        <v>299</v>
      </c>
      <c r="N18" s="269" t="s">
        <v>299</v>
      </c>
      <c r="O18" s="269" t="s">
        <v>299</v>
      </c>
      <c r="P18" s="269">
        <v>1</v>
      </c>
      <c r="Q18" s="269">
        <v>1</v>
      </c>
      <c r="R18" s="269">
        <v>1</v>
      </c>
      <c r="S18" s="269" t="s">
        <v>299</v>
      </c>
      <c r="T18" s="269">
        <v>3</v>
      </c>
      <c r="U18" s="269">
        <v>5</v>
      </c>
      <c r="V18" s="269">
        <v>1</v>
      </c>
      <c r="W18" s="269">
        <v>2</v>
      </c>
      <c r="X18" s="269" t="s">
        <v>299</v>
      </c>
    </row>
    <row r="19" spans="1:24" ht="18" customHeight="1">
      <c r="A19" s="6"/>
      <c r="B19" s="6"/>
      <c r="C19" s="58" t="s">
        <v>107</v>
      </c>
      <c r="D19" s="317">
        <f t="shared" si="0"/>
        <v>1</v>
      </c>
      <c r="E19" s="269" t="s">
        <v>299</v>
      </c>
      <c r="F19" s="269" t="s">
        <v>299</v>
      </c>
      <c r="G19" s="269" t="s">
        <v>299</v>
      </c>
      <c r="H19" s="269" t="s">
        <v>299</v>
      </c>
      <c r="I19" s="269" t="s">
        <v>299</v>
      </c>
      <c r="J19" s="269" t="s">
        <v>299</v>
      </c>
      <c r="K19" s="269" t="s">
        <v>299</v>
      </c>
      <c r="L19" s="269" t="s">
        <v>299</v>
      </c>
      <c r="M19" s="269" t="s">
        <v>299</v>
      </c>
      <c r="N19" s="269" t="s">
        <v>299</v>
      </c>
      <c r="O19" s="269" t="s">
        <v>299</v>
      </c>
      <c r="P19" s="269" t="s">
        <v>299</v>
      </c>
      <c r="Q19" s="269" t="s">
        <v>299</v>
      </c>
      <c r="R19" s="269" t="s">
        <v>299</v>
      </c>
      <c r="S19" s="269" t="s">
        <v>299</v>
      </c>
      <c r="T19" s="269" t="s">
        <v>299</v>
      </c>
      <c r="U19" s="269" t="s">
        <v>299</v>
      </c>
      <c r="V19" s="269" t="s">
        <v>299</v>
      </c>
      <c r="W19" s="269">
        <v>1</v>
      </c>
      <c r="X19" s="269" t="s">
        <v>299</v>
      </c>
    </row>
    <row r="20" spans="1:24" ht="18" customHeight="1">
      <c r="A20" s="6"/>
      <c r="B20" s="57" t="s">
        <v>108</v>
      </c>
      <c r="C20" s="58"/>
      <c r="D20" s="317">
        <f t="shared" si="0"/>
        <v>0</v>
      </c>
      <c r="E20" s="269" t="s">
        <v>299</v>
      </c>
      <c r="F20" s="269" t="s">
        <v>299</v>
      </c>
      <c r="G20" s="269" t="s">
        <v>299</v>
      </c>
      <c r="H20" s="269" t="s">
        <v>299</v>
      </c>
      <c r="I20" s="269" t="s">
        <v>299</v>
      </c>
      <c r="J20" s="269" t="s">
        <v>299</v>
      </c>
      <c r="K20" s="269" t="s">
        <v>299</v>
      </c>
      <c r="L20" s="269" t="s">
        <v>299</v>
      </c>
      <c r="M20" s="269" t="s">
        <v>299</v>
      </c>
      <c r="N20" s="269" t="s">
        <v>299</v>
      </c>
      <c r="O20" s="269" t="s">
        <v>299</v>
      </c>
      <c r="P20" s="269" t="s">
        <v>299</v>
      </c>
      <c r="Q20" s="269" t="s">
        <v>299</v>
      </c>
      <c r="R20" s="269" t="s">
        <v>299</v>
      </c>
      <c r="S20" s="269" t="s">
        <v>299</v>
      </c>
      <c r="T20" s="269" t="s">
        <v>299</v>
      </c>
      <c r="U20" s="269" t="s">
        <v>299</v>
      </c>
      <c r="V20" s="269" t="s">
        <v>299</v>
      </c>
      <c r="W20" s="269" t="s">
        <v>299</v>
      </c>
      <c r="X20" s="269" t="s">
        <v>299</v>
      </c>
    </row>
    <row r="21" spans="1:24" ht="18" customHeight="1">
      <c r="A21" s="6"/>
      <c r="B21" s="57" t="s">
        <v>109</v>
      </c>
      <c r="C21" s="58"/>
      <c r="D21" s="317">
        <f t="shared" si="0"/>
        <v>17</v>
      </c>
      <c r="E21" s="269" t="s">
        <v>299</v>
      </c>
      <c r="F21" s="269" t="s">
        <v>299</v>
      </c>
      <c r="G21" s="269" t="s">
        <v>299</v>
      </c>
      <c r="H21" s="269" t="s">
        <v>299</v>
      </c>
      <c r="I21" s="269" t="s">
        <v>299</v>
      </c>
      <c r="J21" s="269" t="s">
        <v>299</v>
      </c>
      <c r="K21" s="269" t="s">
        <v>299</v>
      </c>
      <c r="L21" s="269" t="s">
        <v>299</v>
      </c>
      <c r="M21" s="269" t="s">
        <v>299</v>
      </c>
      <c r="N21" s="269" t="s">
        <v>299</v>
      </c>
      <c r="O21" s="269" t="s">
        <v>299</v>
      </c>
      <c r="P21" s="269" t="s">
        <v>299</v>
      </c>
      <c r="Q21" s="269" t="s">
        <v>299</v>
      </c>
      <c r="R21" s="269" t="s">
        <v>299</v>
      </c>
      <c r="S21" s="269">
        <v>1</v>
      </c>
      <c r="T21" s="269">
        <v>3</v>
      </c>
      <c r="U21" s="269">
        <v>2</v>
      </c>
      <c r="V21" s="269">
        <v>4</v>
      </c>
      <c r="W21" s="269">
        <v>7</v>
      </c>
      <c r="X21" s="269" t="s">
        <v>299</v>
      </c>
    </row>
    <row r="22" spans="1:24" ht="18" customHeight="1">
      <c r="A22" s="57" t="s">
        <v>81</v>
      </c>
      <c r="B22" s="57"/>
      <c r="C22" s="58"/>
      <c r="D22" s="317">
        <f t="shared" si="0"/>
        <v>1243</v>
      </c>
      <c r="E22" s="269" t="s">
        <v>299</v>
      </c>
      <c r="F22" s="269" t="s">
        <v>299</v>
      </c>
      <c r="G22" s="269" t="s">
        <v>299</v>
      </c>
      <c r="H22" s="269">
        <v>1</v>
      </c>
      <c r="I22" s="269" t="s">
        <v>299</v>
      </c>
      <c r="J22" s="269" t="s">
        <v>299</v>
      </c>
      <c r="K22" s="269" t="s">
        <v>299</v>
      </c>
      <c r="L22" s="269">
        <v>2</v>
      </c>
      <c r="M22" s="269">
        <v>5</v>
      </c>
      <c r="N22" s="269">
        <v>13</v>
      </c>
      <c r="O22" s="269">
        <v>19</v>
      </c>
      <c r="P22" s="269">
        <v>20</v>
      </c>
      <c r="Q22" s="269">
        <v>29</v>
      </c>
      <c r="R22" s="269">
        <v>74</v>
      </c>
      <c r="S22" s="269">
        <v>140</v>
      </c>
      <c r="T22" s="269">
        <v>163</v>
      </c>
      <c r="U22" s="269">
        <v>213</v>
      </c>
      <c r="V22" s="269">
        <v>249</v>
      </c>
      <c r="W22" s="269">
        <v>315</v>
      </c>
      <c r="X22" s="269" t="s">
        <v>299</v>
      </c>
    </row>
    <row r="23" spans="1:24" ht="18" customHeight="1">
      <c r="A23" s="6"/>
      <c r="B23" s="57" t="s">
        <v>110</v>
      </c>
      <c r="C23" s="58"/>
      <c r="D23" s="317">
        <f t="shared" si="0"/>
        <v>1196</v>
      </c>
      <c r="E23" s="269" t="s">
        <v>299</v>
      </c>
      <c r="F23" s="269" t="s">
        <v>299</v>
      </c>
      <c r="G23" s="269" t="s">
        <v>299</v>
      </c>
      <c r="H23" s="269">
        <v>1</v>
      </c>
      <c r="I23" s="269" t="s">
        <v>299</v>
      </c>
      <c r="J23" s="269" t="s">
        <v>299</v>
      </c>
      <c r="K23" s="269" t="s">
        <v>299</v>
      </c>
      <c r="L23" s="269">
        <v>2</v>
      </c>
      <c r="M23" s="269">
        <v>5</v>
      </c>
      <c r="N23" s="269">
        <v>13</v>
      </c>
      <c r="O23" s="269">
        <v>19</v>
      </c>
      <c r="P23" s="269">
        <v>19</v>
      </c>
      <c r="Q23" s="269">
        <v>29</v>
      </c>
      <c r="R23" s="269">
        <v>73</v>
      </c>
      <c r="S23" s="269">
        <v>140</v>
      </c>
      <c r="T23" s="269">
        <v>157</v>
      </c>
      <c r="U23" s="269">
        <v>205</v>
      </c>
      <c r="V23" s="269">
        <v>240</v>
      </c>
      <c r="W23" s="269">
        <v>293</v>
      </c>
      <c r="X23" s="269" t="s">
        <v>299</v>
      </c>
    </row>
    <row r="24" spans="1:24" ht="18" customHeight="1">
      <c r="A24" s="6"/>
      <c r="B24" s="57"/>
      <c r="C24" s="58" t="s">
        <v>111</v>
      </c>
      <c r="D24" s="317">
        <f t="shared" si="0"/>
        <v>29</v>
      </c>
      <c r="E24" s="269" t="s">
        <v>299</v>
      </c>
      <c r="F24" s="269" t="s">
        <v>299</v>
      </c>
      <c r="G24" s="269" t="s">
        <v>299</v>
      </c>
      <c r="H24" s="269" t="s">
        <v>299</v>
      </c>
      <c r="I24" s="269" t="s">
        <v>299</v>
      </c>
      <c r="J24" s="269" t="s">
        <v>299</v>
      </c>
      <c r="K24" s="269" t="s">
        <v>299</v>
      </c>
      <c r="L24" s="269" t="s">
        <v>299</v>
      </c>
      <c r="M24" s="269">
        <v>2</v>
      </c>
      <c r="N24" s="269" t="s">
        <v>299</v>
      </c>
      <c r="O24" s="269" t="s">
        <v>299</v>
      </c>
      <c r="P24" s="269" t="s">
        <v>299</v>
      </c>
      <c r="Q24" s="269">
        <v>1</v>
      </c>
      <c r="R24" s="269">
        <v>3</v>
      </c>
      <c r="S24" s="269">
        <v>5</v>
      </c>
      <c r="T24" s="269">
        <v>3</v>
      </c>
      <c r="U24" s="269">
        <v>4</v>
      </c>
      <c r="V24" s="269">
        <v>3</v>
      </c>
      <c r="W24" s="269">
        <v>8</v>
      </c>
      <c r="X24" s="269" t="s">
        <v>299</v>
      </c>
    </row>
    <row r="25" spans="1:24" ht="18" customHeight="1">
      <c r="A25" s="6"/>
      <c r="B25" s="57"/>
      <c r="C25" s="58" t="s">
        <v>112</v>
      </c>
      <c r="D25" s="317">
        <f t="shared" si="0"/>
        <v>34</v>
      </c>
      <c r="E25" s="269" t="s">
        <v>299</v>
      </c>
      <c r="F25" s="269" t="s">
        <v>299</v>
      </c>
      <c r="G25" s="269" t="s">
        <v>299</v>
      </c>
      <c r="H25" s="269" t="s">
        <v>299</v>
      </c>
      <c r="I25" s="269" t="s">
        <v>299</v>
      </c>
      <c r="J25" s="269" t="s">
        <v>299</v>
      </c>
      <c r="K25" s="269" t="s">
        <v>299</v>
      </c>
      <c r="L25" s="269" t="s">
        <v>299</v>
      </c>
      <c r="M25" s="269" t="s">
        <v>299</v>
      </c>
      <c r="N25" s="269">
        <v>1</v>
      </c>
      <c r="O25" s="269">
        <v>1</v>
      </c>
      <c r="P25" s="269" t="s">
        <v>299</v>
      </c>
      <c r="Q25" s="269">
        <v>1</v>
      </c>
      <c r="R25" s="269">
        <v>4</v>
      </c>
      <c r="S25" s="269">
        <v>7</v>
      </c>
      <c r="T25" s="269">
        <v>10</v>
      </c>
      <c r="U25" s="269">
        <v>2</v>
      </c>
      <c r="V25" s="269">
        <v>6</v>
      </c>
      <c r="W25" s="269">
        <v>2</v>
      </c>
      <c r="X25" s="269" t="s">
        <v>299</v>
      </c>
    </row>
    <row r="26" spans="1:24" ht="18" customHeight="1">
      <c r="A26" s="6"/>
      <c r="B26" s="57"/>
      <c r="C26" s="58" t="s">
        <v>113</v>
      </c>
      <c r="D26" s="317">
        <f t="shared" si="0"/>
        <v>153</v>
      </c>
      <c r="E26" s="269" t="s">
        <v>299</v>
      </c>
      <c r="F26" s="269" t="s">
        <v>299</v>
      </c>
      <c r="G26" s="269" t="s">
        <v>299</v>
      </c>
      <c r="H26" s="269" t="s">
        <v>299</v>
      </c>
      <c r="I26" s="269" t="s">
        <v>299</v>
      </c>
      <c r="J26" s="269" t="s">
        <v>299</v>
      </c>
      <c r="K26" s="269" t="s">
        <v>299</v>
      </c>
      <c r="L26" s="269" t="s">
        <v>299</v>
      </c>
      <c r="M26" s="269">
        <v>1</v>
      </c>
      <c r="N26" s="269">
        <v>1</v>
      </c>
      <c r="O26" s="269">
        <v>1</v>
      </c>
      <c r="P26" s="269">
        <v>2</v>
      </c>
      <c r="Q26" s="269">
        <v>2</v>
      </c>
      <c r="R26" s="269">
        <v>6</v>
      </c>
      <c r="S26" s="269">
        <v>22</v>
      </c>
      <c r="T26" s="269">
        <v>27</v>
      </c>
      <c r="U26" s="269">
        <v>18</v>
      </c>
      <c r="V26" s="269">
        <v>38</v>
      </c>
      <c r="W26" s="269">
        <v>35</v>
      </c>
      <c r="X26" s="269" t="s">
        <v>299</v>
      </c>
    </row>
    <row r="27" spans="1:24" ht="18" customHeight="1">
      <c r="A27" s="6"/>
      <c r="B27" s="57"/>
      <c r="C27" s="58" t="s">
        <v>114</v>
      </c>
      <c r="D27" s="317">
        <f t="shared" si="0"/>
        <v>110</v>
      </c>
      <c r="E27" s="269" t="s">
        <v>299</v>
      </c>
      <c r="F27" s="269" t="s">
        <v>299</v>
      </c>
      <c r="G27" s="269" t="s">
        <v>299</v>
      </c>
      <c r="H27" s="269" t="s">
        <v>299</v>
      </c>
      <c r="I27" s="269" t="s">
        <v>299</v>
      </c>
      <c r="J27" s="269" t="s">
        <v>299</v>
      </c>
      <c r="K27" s="269" t="s">
        <v>299</v>
      </c>
      <c r="L27" s="269" t="s">
        <v>299</v>
      </c>
      <c r="M27" s="269" t="s">
        <v>299</v>
      </c>
      <c r="N27" s="269">
        <v>1</v>
      </c>
      <c r="O27" s="269">
        <v>1</v>
      </c>
      <c r="P27" s="269" t="s">
        <v>299</v>
      </c>
      <c r="Q27" s="269" t="s">
        <v>299</v>
      </c>
      <c r="R27" s="269">
        <v>8</v>
      </c>
      <c r="S27" s="269">
        <v>6</v>
      </c>
      <c r="T27" s="269">
        <v>13</v>
      </c>
      <c r="U27" s="269">
        <v>16</v>
      </c>
      <c r="V27" s="269">
        <v>25</v>
      </c>
      <c r="W27" s="269">
        <v>40</v>
      </c>
      <c r="X27" s="269" t="s">
        <v>299</v>
      </c>
    </row>
    <row r="28" spans="1:24" ht="18" customHeight="1">
      <c r="A28" s="6"/>
      <c r="B28" s="6"/>
      <c r="C28" s="58" t="s">
        <v>115</v>
      </c>
      <c r="D28" s="317">
        <f t="shared" si="0"/>
        <v>43</v>
      </c>
      <c r="E28" s="269" t="s">
        <v>299</v>
      </c>
      <c r="F28" s="269" t="s">
        <v>299</v>
      </c>
      <c r="G28" s="269" t="s">
        <v>299</v>
      </c>
      <c r="H28" s="269" t="s">
        <v>299</v>
      </c>
      <c r="I28" s="269" t="s">
        <v>299</v>
      </c>
      <c r="J28" s="269" t="s">
        <v>299</v>
      </c>
      <c r="K28" s="269" t="s">
        <v>299</v>
      </c>
      <c r="L28" s="269" t="s">
        <v>299</v>
      </c>
      <c r="M28" s="269" t="s">
        <v>299</v>
      </c>
      <c r="N28" s="269">
        <v>1</v>
      </c>
      <c r="O28" s="269">
        <v>2</v>
      </c>
      <c r="P28" s="269" t="s">
        <v>299</v>
      </c>
      <c r="Q28" s="269">
        <v>1</v>
      </c>
      <c r="R28" s="269">
        <v>1</v>
      </c>
      <c r="S28" s="269">
        <v>5</v>
      </c>
      <c r="T28" s="269">
        <v>11</v>
      </c>
      <c r="U28" s="269">
        <v>8</v>
      </c>
      <c r="V28" s="269">
        <v>4</v>
      </c>
      <c r="W28" s="269">
        <v>10</v>
      </c>
      <c r="X28" s="269" t="s">
        <v>299</v>
      </c>
    </row>
    <row r="29" spans="1:24" ht="18" customHeight="1">
      <c r="A29" s="6"/>
      <c r="B29" s="57"/>
      <c r="C29" s="58" t="s">
        <v>116</v>
      </c>
      <c r="D29" s="317">
        <f t="shared" si="0"/>
        <v>64</v>
      </c>
      <c r="E29" s="269" t="s">
        <v>299</v>
      </c>
      <c r="F29" s="269" t="s">
        <v>299</v>
      </c>
      <c r="G29" s="269" t="s">
        <v>299</v>
      </c>
      <c r="H29" s="269" t="s">
        <v>299</v>
      </c>
      <c r="I29" s="269" t="s">
        <v>299</v>
      </c>
      <c r="J29" s="269" t="s">
        <v>299</v>
      </c>
      <c r="K29" s="269" t="s">
        <v>299</v>
      </c>
      <c r="L29" s="269" t="s">
        <v>299</v>
      </c>
      <c r="M29" s="269" t="s">
        <v>299</v>
      </c>
      <c r="N29" s="269">
        <v>1</v>
      </c>
      <c r="O29" s="269" t="s">
        <v>299</v>
      </c>
      <c r="P29" s="269">
        <v>1</v>
      </c>
      <c r="Q29" s="269" t="s">
        <v>299</v>
      </c>
      <c r="R29" s="269">
        <v>6</v>
      </c>
      <c r="S29" s="269">
        <v>8</v>
      </c>
      <c r="T29" s="269">
        <v>5</v>
      </c>
      <c r="U29" s="269">
        <v>13</v>
      </c>
      <c r="V29" s="269">
        <v>16</v>
      </c>
      <c r="W29" s="269">
        <v>14</v>
      </c>
      <c r="X29" s="269" t="s">
        <v>299</v>
      </c>
    </row>
    <row r="30" spans="1:24" ht="18" customHeight="1">
      <c r="A30" s="6"/>
      <c r="B30" s="57"/>
      <c r="C30" s="58" t="s">
        <v>117</v>
      </c>
      <c r="D30" s="317">
        <f t="shared" si="0"/>
        <v>50</v>
      </c>
      <c r="E30" s="269" t="s">
        <v>299</v>
      </c>
      <c r="F30" s="269" t="s">
        <v>299</v>
      </c>
      <c r="G30" s="269" t="s">
        <v>299</v>
      </c>
      <c r="H30" s="269" t="s">
        <v>299</v>
      </c>
      <c r="I30" s="269" t="s">
        <v>299</v>
      </c>
      <c r="J30" s="269" t="s">
        <v>299</v>
      </c>
      <c r="K30" s="269" t="s">
        <v>299</v>
      </c>
      <c r="L30" s="269" t="s">
        <v>299</v>
      </c>
      <c r="M30" s="269" t="s">
        <v>299</v>
      </c>
      <c r="N30" s="269" t="s">
        <v>299</v>
      </c>
      <c r="O30" s="269" t="s">
        <v>299</v>
      </c>
      <c r="P30" s="269" t="s">
        <v>299</v>
      </c>
      <c r="Q30" s="269" t="s">
        <v>299</v>
      </c>
      <c r="R30" s="269">
        <v>3</v>
      </c>
      <c r="S30" s="269">
        <v>2</v>
      </c>
      <c r="T30" s="269" t="s">
        <v>299</v>
      </c>
      <c r="U30" s="269">
        <v>19</v>
      </c>
      <c r="V30" s="269">
        <v>11</v>
      </c>
      <c r="W30" s="269">
        <v>15</v>
      </c>
      <c r="X30" s="269" t="s">
        <v>299</v>
      </c>
    </row>
    <row r="31" spans="1:24" ht="18" customHeight="1">
      <c r="A31" s="6"/>
      <c r="B31" s="57"/>
      <c r="C31" s="58" t="s">
        <v>118</v>
      </c>
      <c r="D31" s="317">
        <f t="shared" si="0"/>
        <v>120</v>
      </c>
      <c r="E31" s="269" t="s">
        <v>299</v>
      </c>
      <c r="F31" s="269" t="s">
        <v>299</v>
      </c>
      <c r="G31" s="269" t="s">
        <v>299</v>
      </c>
      <c r="H31" s="269" t="s">
        <v>299</v>
      </c>
      <c r="I31" s="269" t="s">
        <v>299</v>
      </c>
      <c r="J31" s="269" t="s">
        <v>299</v>
      </c>
      <c r="K31" s="269" t="s">
        <v>299</v>
      </c>
      <c r="L31" s="269" t="s">
        <v>299</v>
      </c>
      <c r="M31" s="269">
        <v>1</v>
      </c>
      <c r="N31" s="269">
        <v>1</v>
      </c>
      <c r="O31" s="269">
        <v>2</v>
      </c>
      <c r="P31" s="269">
        <v>2</v>
      </c>
      <c r="Q31" s="269">
        <v>9</v>
      </c>
      <c r="R31" s="269">
        <v>4</v>
      </c>
      <c r="S31" s="269">
        <v>17</v>
      </c>
      <c r="T31" s="269">
        <v>21</v>
      </c>
      <c r="U31" s="269">
        <v>21</v>
      </c>
      <c r="V31" s="269">
        <v>18</v>
      </c>
      <c r="W31" s="269">
        <v>24</v>
      </c>
      <c r="X31" s="269" t="s">
        <v>299</v>
      </c>
    </row>
    <row r="32" spans="1:24" ht="18" customHeight="1">
      <c r="A32" s="6"/>
      <c r="B32" s="57"/>
      <c r="C32" s="58" t="s">
        <v>119</v>
      </c>
      <c r="D32" s="317">
        <f t="shared" si="0"/>
        <v>1</v>
      </c>
      <c r="E32" s="269" t="s">
        <v>299</v>
      </c>
      <c r="F32" s="269" t="s">
        <v>299</v>
      </c>
      <c r="G32" s="269" t="s">
        <v>299</v>
      </c>
      <c r="H32" s="269" t="s">
        <v>299</v>
      </c>
      <c r="I32" s="269" t="s">
        <v>299</v>
      </c>
      <c r="J32" s="269" t="s">
        <v>299</v>
      </c>
      <c r="K32" s="269" t="s">
        <v>299</v>
      </c>
      <c r="L32" s="269" t="s">
        <v>299</v>
      </c>
      <c r="M32" s="269" t="s">
        <v>299</v>
      </c>
      <c r="N32" s="269" t="s">
        <v>299</v>
      </c>
      <c r="O32" s="269" t="s">
        <v>299</v>
      </c>
      <c r="P32" s="269" t="s">
        <v>299</v>
      </c>
      <c r="Q32" s="269" t="s">
        <v>299</v>
      </c>
      <c r="R32" s="269" t="s">
        <v>299</v>
      </c>
      <c r="S32" s="269">
        <v>1</v>
      </c>
      <c r="T32" s="269" t="s">
        <v>299</v>
      </c>
      <c r="U32" s="269" t="s">
        <v>299</v>
      </c>
      <c r="V32" s="269" t="s">
        <v>299</v>
      </c>
      <c r="W32" s="269" t="s">
        <v>299</v>
      </c>
      <c r="X32" s="269" t="s">
        <v>299</v>
      </c>
    </row>
    <row r="33" spans="1:24" ht="18" customHeight="1">
      <c r="A33" s="6"/>
      <c r="B33" s="57"/>
      <c r="C33" s="58" t="s">
        <v>120</v>
      </c>
      <c r="D33" s="317">
        <f t="shared" si="0"/>
        <v>259</v>
      </c>
      <c r="E33" s="269" t="s">
        <v>299</v>
      </c>
      <c r="F33" s="269" t="s">
        <v>299</v>
      </c>
      <c r="G33" s="269" t="s">
        <v>299</v>
      </c>
      <c r="H33" s="269" t="s">
        <v>299</v>
      </c>
      <c r="I33" s="269" t="s">
        <v>299</v>
      </c>
      <c r="J33" s="269" t="s">
        <v>299</v>
      </c>
      <c r="K33" s="269" t="s">
        <v>299</v>
      </c>
      <c r="L33" s="269" t="s">
        <v>299</v>
      </c>
      <c r="M33" s="269" t="s">
        <v>299</v>
      </c>
      <c r="N33" s="269" t="s">
        <v>299</v>
      </c>
      <c r="O33" s="269">
        <v>2</v>
      </c>
      <c r="P33" s="269">
        <v>5</v>
      </c>
      <c r="Q33" s="269">
        <v>6</v>
      </c>
      <c r="R33" s="269">
        <v>13</v>
      </c>
      <c r="S33" s="269">
        <v>30</v>
      </c>
      <c r="T33" s="269">
        <v>41</v>
      </c>
      <c r="U33" s="269">
        <v>55</v>
      </c>
      <c r="V33" s="269">
        <v>53</v>
      </c>
      <c r="W33" s="269">
        <v>54</v>
      </c>
      <c r="X33" s="269" t="s">
        <v>299</v>
      </c>
    </row>
    <row r="34" spans="1:24" ht="18" customHeight="1">
      <c r="A34" s="6"/>
      <c r="B34" s="57"/>
      <c r="C34" s="58" t="s">
        <v>121</v>
      </c>
      <c r="D34" s="317">
        <f t="shared" si="0"/>
        <v>6</v>
      </c>
      <c r="E34" s="269" t="s">
        <v>299</v>
      </c>
      <c r="F34" s="269" t="s">
        <v>299</v>
      </c>
      <c r="G34" s="269" t="s">
        <v>299</v>
      </c>
      <c r="H34" s="269" t="s">
        <v>299</v>
      </c>
      <c r="I34" s="269" t="s">
        <v>299</v>
      </c>
      <c r="J34" s="269" t="s">
        <v>299</v>
      </c>
      <c r="K34" s="269" t="s">
        <v>299</v>
      </c>
      <c r="L34" s="269" t="s">
        <v>299</v>
      </c>
      <c r="M34" s="269" t="s">
        <v>299</v>
      </c>
      <c r="N34" s="269" t="s">
        <v>299</v>
      </c>
      <c r="O34" s="269" t="s">
        <v>299</v>
      </c>
      <c r="P34" s="269" t="s">
        <v>299</v>
      </c>
      <c r="Q34" s="269">
        <v>1</v>
      </c>
      <c r="R34" s="269" t="s">
        <v>299</v>
      </c>
      <c r="S34" s="269" t="s">
        <v>299</v>
      </c>
      <c r="T34" s="269" t="s">
        <v>299</v>
      </c>
      <c r="U34" s="269" t="s">
        <v>299</v>
      </c>
      <c r="V34" s="269">
        <v>2</v>
      </c>
      <c r="W34" s="269">
        <v>3</v>
      </c>
      <c r="X34" s="269" t="s">
        <v>299</v>
      </c>
    </row>
    <row r="35" spans="1:24" ht="18" customHeight="1">
      <c r="A35" s="6"/>
      <c r="B35" s="57"/>
      <c r="C35" s="58" t="s">
        <v>122</v>
      </c>
      <c r="D35" s="317">
        <f t="shared" si="0"/>
        <v>49</v>
      </c>
      <c r="E35" s="269" t="s">
        <v>299</v>
      </c>
      <c r="F35" s="269" t="s">
        <v>299</v>
      </c>
      <c r="G35" s="269" t="s">
        <v>299</v>
      </c>
      <c r="H35" s="269" t="s">
        <v>299</v>
      </c>
      <c r="I35" s="269" t="s">
        <v>299</v>
      </c>
      <c r="J35" s="269" t="s">
        <v>299</v>
      </c>
      <c r="K35" s="269" t="s">
        <v>299</v>
      </c>
      <c r="L35" s="269">
        <v>1</v>
      </c>
      <c r="M35" s="269">
        <v>1</v>
      </c>
      <c r="N35" s="269">
        <v>1</v>
      </c>
      <c r="O35" s="269">
        <v>1</v>
      </c>
      <c r="P35" s="269">
        <v>3</v>
      </c>
      <c r="Q35" s="269">
        <v>3</v>
      </c>
      <c r="R35" s="269">
        <v>7</v>
      </c>
      <c r="S35" s="269">
        <v>8</v>
      </c>
      <c r="T35" s="269">
        <v>3</v>
      </c>
      <c r="U35" s="269">
        <v>6</v>
      </c>
      <c r="V35" s="269">
        <v>7</v>
      </c>
      <c r="W35" s="269">
        <v>8</v>
      </c>
      <c r="X35" s="269" t="s">
        <v>299</v>
      </c>
    </row>
    <row r="36" spans="1:24" ht="18" customHeight="1">
      <c r="A36" s="6"/>
      <c r="B36" s="57"/>
      <c r="C36" s="58" t="s">
        <v>123</v>
      </c>
      <c r="D36" s="317">
        <f t="shared" si="0"/>
        <v>25</v>
      </c>
      <c r="E36" s="269" t="s">
        <v>299</v>
      </c>
      <c r="F36" s="269" t="s">
        <v>299</v>
      </c>
      <c r="G36" s="269" t="s">
        <v>299</v>
      </c>
      <c r="H36" s="269" t="s">
        <v>299</v>
      </c>
      <c r="I36" s="269" t="s">
        <v>299</v>
      </c>
      <c r="J36" s="269" t="s">
        <v>299</v>
      </c>
      <c r="K36" s="269" t="s">
        <v>299</v>
      </c>
      <c r="L36" s="269">
        <v>1</v>
      </c>
      <c r="M36" s="269" t="s">
        <v>299</v>
      </c>
      <c r="N36" s="269">
        <v>1</v>
      </c>
      <c r="O36" s="269">
        <v>1</v>
      </c>
      <c r="P36" s="269">
        <v>3</v>
      </c>
      <c r="Q36" s="269">
        <v>2</v>
      </c>
      <c r="R36" s="269" t="s">
        <v>299</v>
      </c>
      <c r="S36" s="269">
        <v>6</v>
      </c>
      <c r="T36" s="269">
        <v>2</v>
      </c>
      <c r="U36" s="269" t="s">
        <v>299</v>
      </c>
      <c r="V36" s="269">
        <v>3</v>
      </c>
      <c r="W36" s="269">
        <v>6</v>
      </c>
      <c r="X36" s="269" t="s">
        <v>299</v>
      </c>
    </row>
    <row r="37" spans="1:24" ht="18" customHeight="1">
      <c r="A37" s="6"/>
      <c r="B37" s="57"/>
      <c r="C37" s="58" t="s">
        <v>124</v>
      </c>
      <c r="D37" s="317">
        <f t="shared" si="0"/>
        <v>8</v>
      </c>
      <c r="E37" s="269" t="s">
        <v>299</v>
      </c>
      <c r="F37" s="269" t="s">
        <v>299</v>
      </c>
      <c r="G37" s="269" t="s">
        <v>299</v>
      </c>
      <c r="H37" s="269" t="s">
        <v>299</v>
      </c>
      <c r="I37" s="269" t="s">
        <v>299</v>
      </c>
      <c r="J37" s="269" t="s">
        <v>299</v>
      </c>
      <c r="K37" s="269" t="s">
        <v>299</v>
      </c>
      <c r="L37" s="269" t="s">
        <v>299</v>
      </c>
      <c r="M37" s="269" t="s">
        <v>299</v>
      </c>
      <c r="N37" s="269">
        <v>1</v>
      </c>
      <c r="O37" s="269">
        <v>1</v>
      </c>
      <c r="P37" s="269" t="s">
        <v>299</v>
      </c>
      <c r="Q37" s="269">
        <v>1</v>
      </c>
      <c r="R37" s="269">
        <v>1</v>
      </c>
      <c r="S37" s="269">
        <v>4</v>
      </c>
      <c r="T37" s="269" t="s">
        <v>299</v>
      </c>
      <c r="U37" s="269" t="s">
        <v>299</v>
      </c>
      <c r="V37" s="269" t="s">
        <v>299</v>
      </c>
      <c r="W37" s="269" t="s">
        <v>299</v>
      </c>
      <c r="X37" s="269" t="s">
        <v>299</v>
      </c>
    </row>
    <row r="38" spans="1:24" ht="18" customHeight="1">
      <c r="A38" s="6"/>
      <c r="B38" s="57"/>
      <c r="C38" s="58" t="s">
        <v>125</v>
      </c>
      <c r="D38" s="317">
        <f t="shared" si="0"/>
        <v>30</v>
      </c>
      <c r="E38" s="269" t="s">
        <v>299</v>
      </c>
      <c r="F38" s="269" t="s">
        <v>299</v>
      </c>
      <c r="G38" s="269" t="s">
        <v>299</v>
      </c>
      <c r="H38" s="269" t="s">
        <v>299</v>
      </c>
      <c r="I38" s="269" t="s">
        <v>299</v>
      </c>
      <c r="J38" s="269" t="s">
        <v>299</v>
      </c>
      <c r="K38" s="269" t="s">
        <v>299</v>
      </c>
      <c r="L38" s="269" t="s">
        <v>299</v>
      </c>
      <c r="M38" s="269" t="s">
        <v>299</v>
      </c>
      <c r="N38" s="269" t="s">
        <v>299</v>
      </c>
      <c r="O38" s="269" t="s">
        <v>299</v>
      </c>
      <c r="P38" s="269" t="s">
        <v>299</v>
      </c>
      <c r="Q38" s="269" t="s">
        <v>299</v>
      </c>
      <c r="R38" s="269">
        <v>1</v>
      </c>
      <c r="S38" s="269">
        <v>1</v>
      </c>
      <c r="T38" s="269">
        <v>4</v>
      </c>
      <c r="U38" s="269">
        <v>2</v>
      </c>
      <c r="V38" s="269">
        <v>9</v>
      </c>
      <c r="W38" s="269">
        <v>13</v>
      </c>
      <c r="X38" s="269" t="s">
        <v>299</v>
      </c>
    </row>
    <row r="39" spans="1:24" ht="18" customHeight="1">
      <c r="A39" s="6"/>
      <c r="B39" s="57"/>
      <c r="C39" s="58" t="s">
        <v>126</v>
      </c>
      <c r="D39" s="317">
        <f t="shared" si="0"/>
        <v>35</v>
      </c>
      <c r="E39" s="269" t="s">
        <v>299</v>
      </c>
      <c r="F39" s="269" t="s">
        <v>299</v>
      </c>
      <c r="G39" s="269" t="s">
        <v>299</v>
      </c>
      <c r="H39" s="269" t="s">
        <v>299</v>
      </c>
      <c r="I39" s="269" t="s">
        <v>299</v>
      </c>
      <c r="J39" s="269" t="s">
        <v>299</v>
      </c>
      <c r="K39" s="269" t="s">
        <v>299</v>
      </c>
      <c r="L39" s="269" t="s">
        <v>299</v>
      </c>
      <c r="M39" s="269" t="s">
        <v>299</v>
      </c>
      <c r="N39" s="269" t="s">
        <v>299</v>
      </c>
      <c r="O39" s="269">
        <v>2</v>
      </c>
      <c r="P39" s="269" t="s">
        <v>299</v>
      </c>
      <c r="Q39" s="269" t="s">
        <v>299</v>
      </c>
      <c r="R39" s="269">
        <v>1</v>
      </c>
      <c r="S39" s="269">
        <v>2</v>
      </c>
      <c r="T39" s="269">
        <v>8</v>
      </c>
      <c r="U39" s="269">
        <v>4</v>
      </c>
      <c r="V39" s="269">
        <v>8</v>
      </c>
      <c r="W39" s="269">
        <v>10</v>
      </c>
      <c r="X39" s="269" t="s">
        <v>299</v>
      </c>
    </row>
    <row r="40" spans="1:24" ht="18" customHeight="1">
      <c r="A40" s="6"/>
      <c r="B40" s="57"/>
      <c r="C40" s="58" t="s">
        <v>127</v>
      </c>
      <c r="D40" s="317">
        <f t="shared" si="0"/>
        <v>10</v>
      </c>
      <c r="E40" s="269" t="s">
        <v>299</v>
      </c>
      <c r="F40" s="269" t="s">
        <v>299</v>
      </c>
      <c r="G40" s="269" t="s">
        <v>299</v>
      </c>
      <c r="H40" s="269" t="s">
        <v>299</v>
      </c>
      <c r="I40" s="269" t="s">
        <v>299</v>
      </c>
      <c r="J40" s="269" t="s">
        <v>299</v>
      </c>
      <c r="K40" s="269" t="s">
        <v>299</v>
      </c>
      <c r="L40" s="269" t="s">
        <v>299</v>
      </c>
      <c r="M40" s="269" t="s">
        <v>299</v>
      </c>
      <c r="N40" s="269">
        <v>3</v>
      </c>
      <c r="O40" s="269">
        <v>1</v>
      </c>
      <c r="P40" s="269" t="s">
        <v>299</v>
      </c>
      <c r="Q40" s="269" t="s">
        <v>299</v>
      </c>
      <c r="R40" s="269">
        <v>1</v>
      </c>
      <c r="S40" s="269" t="s">
        <v>299</v>
      </c>
      <c r="T40" s="269" t="s">
        <v>299</v>
      </c>
      <c r="U40" s="269">
        <v>1</v>
      </c>
      <c r="V40" s="269">
        <v>3</v>
      </c>
      <c r="W40" s="269">
        <v>1</v>
      </c>
      <c r="X40" s="269" t="s">
        <v>299</v>
      </c>
    </row>
    <row r="41" spans="1:24" ht="18" customHeight="1">
      <c r="A41" s="6"/>
      <c r="B41" s="57"/>
      <c r="C41" s="58" t="s">
        <v>128</v>
      </c>
      <c r="D41" s="317">
        <f t="shared" si="0"/>
        <v>37</v>
      </c>
      <c r="E41" s="269" t="s">
        <v>299</v>
      </c>
      <c r="F41" s="269" t="s">
        <v>299</v>
      </c>
      <c r="G41" s="269" t="s">
        <v>299</v>
      </c>
      <c r="H41" s="269" t="s">
        <v>299</v>
      </c>
      <c r="I41" s="269" t="s">
        <v>299</v>
      </c>
      <c r="J41" s="269" t="s">
        <v>299</v>
      </c>
      <c r="K41" s="269" t="s">
        <v>299</v>
      </c>
      <c r="L41" s="269" t="s">
        <v>299</v>
      </c>
      <c r="M41" s="269" t="s">
        <v>299</v>
      </c>
      <c r="N41" s="269" t="s">
        <v>299</v>
      </c>
      <c r="O41" s="269" t="s">
        <v>299</v>
      </c>
      <c r="P41" s="269" t="s">
        <v>299</v>
      </c>
      <c r="Q41" s="269" t="s">
        <v>299</v>
      </c>
      <c r="R41" s="269">
        <v>1</v>
      </c>
      <c r="S41" s="269">
        <v>2</v>
      </c>
      <c r="T41" s="269">
        <v>6</v>
      </c>
      <c r="U41" s="269">
        <v>7</v>
      </c>
      <c r="V41" s="269">
        <v>8</v>
      </c>
      <c r="W41" s="269">
        <v>13</v>
      </c>
      <c r="X41" s="269" t="s">
        <v>299</v>
      </c>
    </row>
    <row r="42" spans="1:24" ht="18" customHeight="1">
      <c r="A42" s="6"/>
      <c r="B42" s="57"/>
      <c r="C42" s="58" t="s">
        <v>129</v>
      </c>
      <c r="D42" s="317">
        <f t="shared" si="0"/>
        <v>25</v>
      </c>
      <c r="E42" s="269" t="s">
        <v>299</v>
      </c>
      <c r="F42" s="269" t="s">
        <v>299</v>
      </c>
      <c r="G42" s="269" t="s">
        <v>299</v>
      </c>
      <c r="H42" s="269" t="s">
        <v>299</v>
      </c>
      <c r="I42" s="269" t="s">
        <v>299</v>
      </c>
      <c r="J42" s="269" t="s">
        <v>299</v>
      </c>
      <c r="K42" s="269" t="s">
        <v>299</v>
      </c>
      <c r="L42" s="269" t="s">
        <v>299</v>
      </c>
      <c r="M42" s="269" t="s">
        <v>299</v>
      </c>
      <c r="N42" s="269" t="s">
        <v>299</v>
      </c>
      <c r="O42" s="269">
        <v>1</v>
      </c>
      <c r="P42" s="269">
        <v>2</v>
      </c>
      <c r="Q42" s="269" t="s">
        <v>299</v>
      </c>
      <c r="R42" s="269">
        <v>3</v>
      </c>
      <c r="S42" s="269">
        <v>4</v>
      </c>
      <c r="T42" s="269">
        <v>1</v>
      </c>
      <c r="U42" s="269">
        <v>4</v>
      </c>
      <c r="V42" s="269">
        <v>3</v>
      </c>
      <c r="W42" s="269">
        <v>7</v>
      </c>
      <c r="X42" s="269" t="s">
        <v>299</v>
      </c>
    </row>
    <row r="43" spans="1:24" ht="28.5" customHeight="1">
      <c r="A43" s="6"/>
      <c r="B43" s="57"/>
      <c r="C43" s="60" t="s">
        <v>130</v>
      </c>
      <c r="D43" s="317">
        <f t="shared" si="0"/>
        <v>12</v>
      </c>
      <c r="E43" s="269" t="s">
        <v>299</v>
      </c>
      <c r="F43" s="269" t="s">
        <v>299</v>
      </c>
      <c r="G43" s="269" t="s">
        <v>299</v>
      </c>
      <c r="H43" s="269" t="s">
        <v>299</v>
      </c>
      <c r="I43" s="269" t="s">
        <v>299</v>
      </c>
      <c r="J43" s="269" t="s">
        <v>299</v>
      </c>
      <c r="K43" s="269" t="s">
        <v>299</v>
      </c>
      <c r="L43" s="269" t="s">
        <v>299</v>
      </c>
      <c r="M43" s="269" t="s">
        <v>299</v>
      </c>
      <c r="N43" s="269" t="s">
        <v>299</v>
      </c>
      <c r="O43" s="269" t="s">
        <v>299</v>
      </c>
      <c r="P43" s="269" t="s">
        <v>299</v>
      </c>
      <c r="Q43" s="269">
        <v>1</v>
      </c>
      <c r="R43" s="269" t="s">
        <v>299</v>
      </c>
      <c r="S43" s="269" t="s">
        <v>299</v>
      </c>
      <c r="T43" s="269">
        <v>1</v>
      </c>
      <c r="U43" s="269">
        <v>4</v>
      </c>
      <c r="V43" s="269">
        <v>4</v>
      </c>
      <c r="W43" s="269">
        <v>2</v>
      </c>
      <c r="X43" s="269" t="s">
        <v>299</v>
      </c>
    </row>
    <row r="44" spans="1:24" ht="18" customHeight="1">
      <c r="A44" s="6"/>
      <c r="B44" s="57"/>
      <c r="C44" s="58" t="s">
        <v>131</v>
      </c>
      <c r="D44" s="317">
        <f t="shared" si="0"/>
        <v>96</v>
      </c>
      <c r="E44" s="269" t="s">
        <v>299</v>
      </c>
      <c r="F44" s="269" t="s">
        <v>299</v>
      </c>
      <c r="G44" s="269" t="s">
        <v>299</v>
      </c>
      <c r="H44" s="269">
        <v>1</v>
      </c>
      <c r="I44" s="269" t="s">
        <v>299</v>
      </c>
      <c r="J44" s="269" t="s">
        <v>299</v>
      </c>
      <c r="K44" s="269" t="s">
        <v>299</v>
      </c>
      <c r="L44" s="269" t="s">
        <v>299</v>
      </c>
      <c r="M44" s="269" t="s">
        <v>299</v>
      </c>
      <c r="N44" s="269">
        <v>1</v>
      </c>
      <c r="O44" s="269">
        <v>3</v>
      </c>
      <c r="P44" s="269">
        <v>1</v>
      </c>
      <c r="Q44" s="269">
        <v>1</v>
      </c>
      <c r="R44" s="269">
        <v>10</v>
      </c>
      <c r="S44" s="269">
        <v>10</v>
      </c>
      <c r="T44" s="269">
        <v>1</v>
      </c>
      <c r="U44" s="269">
        <v>21</v>
      </c>
      <c r="V44" s="269">
        <v>19</v>
      </c>
      <c r="W44" s="269">
        <v>28</v>
      </c>
      <c r="X44" s="269" t="s">
        <v>299</v>
      </c>
    </row>
    <row r="45" spans="1:24" ht="18" customHeight="1">
      <c r="A45" s="6"/>
      <c r="B45" s="57" t="s">
        <v>132</v>
      </c>
      <c r="C45" s="58"/>
      <c r="D45" s="317">
        <f t="shared" si="0"/>
        <v>47</v>
      </c>
      <c r="E45" s="269" t="s">
        <v>299</v>
      </c>
      <c r="F45" s="269" t="s">
        <v>299</v>
      </c>
      <c r="G45" s="269" t="s">
        <v>299</v>
      </c>
      <c r="H45" s="269" t="s">
        <v>299</v>
      </c>
      <c r="I45" s="269" t="s">
        <v>299</v>
      </c>
      <c r="J45" s="269" t="s">
        <v>299</v>
      </c>
      <c r="K45" s="269" t="s">
        <v>299</v>
      </c>
      <c r="L45" s="269" t="s">
        <v>299</v>
      </c>
      <c r="M45" s="269" t="s">
        <v>299</v>
      </c>
      <c r="N45" s="269" t="s">
        <v>299</v>
      </c>
      <c r="O45" s="269" t="s">
        <v>299</v>
      </c>
      <c r="P45" s="269">
        <v>1</v>
      </c>
      <c r="Q45" s="269" t="s">
        <v>299</v>
      </c>
      <c r="R45" s="269">
        <v>1</v>
      </c>
      <c r="S45" s="269" t="s">
        <v>299</v>
      </c>
      <c r="T45" s="269">
        <v>6</v>
      </c>
      <c r="U45" s="269">
        <v>8</v>
      </c>
      <c r="V45" s="269">
        <v>9</v>
      </c>
      <c r="W45" s="269">
        <v>22</v>
      </c>
      <c r="X45" s="269" t="s">
        <v>299</v>
      </c>
    </row>
    <row r="46" spans="1:24" ht="18" customHeight="1">
      <c r="A46" s="6"/>
      <c r="B46" s="6"/>
      <c r="C46" s="58" t="s">
        <v>133</v>
      </c>
      <c r="D46" s="317">
        <f t="shared" si="0"/>
        <v>10</v>
      </c>
      <c r="E46" s="269" t="s">
        <v>299</v>
      </c>
      <c r="F46" s="269" t="s">
        <v>299</v>
      </c>
      <c r="G46" s="269" t="s">
        <v>299</v>
      </c>
      <c r="H46" s="269" t="s">
        <v>299</v>
      </c>
      <c r="I46" s="269" t="s">
        <v>299</v>
      </c>
      <c r="J46" s="269" t="s">
        <v>299</v>
      </c>
      <c r="K46" s="269" t="s">
        <v>299</v>
      </c>
      <c r="L46" s="269" t="s">
        <v>299</v>
      </c>
      <c r="M46" s="269" t="s">
        <v>299</v>
      </c>
      <c r="N46" s="269" t="s">
        <v>299</v>
      </c>
      <c r="O46" s="269" t="s">
        <v>299</v>
      </c>
      <c r="P46" s="269" t="s">
        <v>299</v>
      </c>
      <c r="Q46" s="269" t="s">
        <v>299</v>
      </c>
      <c r="R46" s="269" t="s">
        <v>299</v>
      </c>
      <c r="S46" s="269" t="s">
        <v>299</v>
      </c>
      <c r="T46" s="269">
        <v>2</v>
      </c>
      <c r="U46" s="269">
        <v>2</v>
      </c>
      <c r="V46" s="269">
        <v>1</v>
      </c>
      <c r="W46" s="269">
        <v>5</v>
      </c>
      <c r="X46" s="269" t="s">
        <v>299</v>
      </c>
    </row>
    <row r="47" spans="1:24" ht="18" customHeight="1">
      <c r="A47" s="6"/>
      <c r="B47" s="57"/>
      <c r="C47" s="58" t="s">
        <v>134</v>
      </c>
      <c r="D47" s="317">
        <f t="shared" si="0"/>
        <v>37</v>
      </c>
      <c r="E47" s="269" t="s">
        <v>299</v>
      </c>
      <c r="F47" s="269" t="s">
        <v>299</v>
      </c>
      <c r="G47" s="269" t="s">
        <v>299</v>
      </c>
      <c r="H47" s="269" t="s">
        <v>299</v>
      </c>
      <c r="I47" s="269" t="s">
        <v>299</v>
      </c>
      <c r="J47" s="269" t="s">
        <v>299</v>
      </c>
      <c r="K47" s="269" t="s">
        <v>299</v>
      </c>
      <c r="L47" s="269" t="s">
        <v>299</v>
      </c>
      <c r="M47" s="269" t="s">
        <v>299</v>
      </c>
      <c r="N47" s="269" t="s">
        <v>299</v>
      </c>
      <c r="O47" s="269" t="s">
        <v>299</v>
      </c>
      <c r="P47" s="269">
        <v>1</v>
      </c>
      <c r="Q47" s="269" t="s">
        <v>299</v>
      </c>
      <c r="R47" s="269">
        <v>1</v>
      </c>
      <c r="S47" s="269" t="s">
        <v>299</v>
      </c>
      <c r="T47" s="269">
        <v>4</v>
      </c>
      <c r="U47" s="269">
        <v>6</v>
      </c>
      <c r="V47" s="269">
        <v>8</v>
      </c>
      <c r="W47" s="269">
        <v>17</v>
      </c>
      <c r="X47" s="269" t="s">
        <v>299</v>
      </c>
    </row>
    <row r="48" spans="1:24" ht="28.5" customHeight="1">
      <c r="A48" s="585" t="s">
        <v>82</v>
      </c>
      <c r="B48" s="586"/>
      <c r="C48" s="587"/>
      <c r="D48" s="317">
        <f t="shared" si="0"/>
        <v>13</v>
      </c>
      <c r="E48" s="269" t="s">
        <v>299</v>
      </c>
      <c r="F48" s="269" t="s">
        <v>299</v>
      </c>
      <c r="G48" s="269" t="s">
        <v>299</v>
      </c>
      <c r="H48" s="269" t="s">
        <v>299</v>
      </c>
      <c r="I48" s="269" t="s">
        <v>299</v>
      </c>
      <c r="J48" s="269" t="s">
        <v>299</v>
      </c>
      <c r="K48" s="269" t="s">
        <v>299</v>
      </c>
      <c r="L48" s="269" t="s">
        <v>299</v>
      </c>
      <c r="M48" s="269" t="s">
        <v>299</v>
      </c>
      <c r="N48" s="269" t="s">
        <v>299</v>
      </c>
      <c r="O48" s="269">
        <v>2</v>
      </c>
      <c r="P48" s="269" t="s">
        <v>299</v>
      </c>
      <c r="Q48" s="269">
        <v>1</v>
      </c>
      <c r="R48" s="269" t="s">
        <v>299</v>
      </c>
      <c r="S48" s="269" t="s">
        <v>299</v>
      </c>
      <c r="T48" s="269" t="s">
        <v>299</v>
      </c>
      <c r="U48" s="269">
        <v>2</v>
      </c>
      <c r="V48" s="269">
        <v>5</v>
      </c>
      <c r="W48" s="269">
        <v>3</v>
      </c>
      <c r="X48" s="269" t="s">
        <v>299</v>
      </c>
    </row>
    <row r="49" spans="1:24" ht="18" customHeight="1">
      <c r="A49" s="6"/>
      <c r="B49" s="57" t="s">
        <v>135</v>
      </c>
      <c r="C49" s="58"/>
      <c r="D49" s="317">
        <f t="shared" si="0"/>
        <v>5</v>
      </c>
      <c r="E49" s="269" t="s">
        <v>299</v>
      </c>
      <c r="F49" s="269" t="s">
        <v>299</v>
      </c>
      <c r="G49" s="269" t="s">
        <v>299</v>
      </c>
      <c r="H49" s="269" t="s">
        <v>299</v>
      </c>
      <c r="I49" s="269" t="s">
        <v>299</v>
      </c>
      <c r="J49" s="269" t="s">
        <v>299</v>
      </c>
      <c r="K49" s="269" t="s">
        <v>299</v>
      </c>
      <c r="L49" s="269" t="s">
        <v>299</v>
      </c>
      <c r="M49" s="269" t="s">
        <v>299</v>
      </c>
      <c r="N49" s="269" t="s">
        <v>299</v>
      </c>
      <c r="O49" s="269" t="s">
        <v>299</v>
      </c>
      <c r="P49" s="269" t="s">
        <v>299</v>
      </c>
      <c r="Q49" s="269">
        <v>1</v>
      </c>
      <c r="R49" s="269" t="s">
        <v>299</v>
      </c>
      <c r="S49" s="269" t="s">
        <v>299</v>
      </c>
      <c r="T49" s="269" t="s">
        <v>299</v>
      </c>
      <c r="U49" s="269">
        <v>2</v>
      </c>
      <c r="V49" s="269">
        <v>1</v>
      </c>
      <c r="W49" s="269">
        <v>1</v>
      </c>
      <c r="X49" s="269" t="s">
        <v>299</v>
      </c>
    </row>
    <row r="50" spans="1:24" ht="28.5" customHeight="1">
      <c r="A50" s="6"/>
      <c r="B50" s="588" t="s">
        <v>136</v>
      </c>
      <c r="C50" s="589"/>
      <c r="D50" s="317">
        <f t="shared" si="0"/>
        <v>8</v>
      </c>
      <c r="E50" s="269" t="s">
        <v>299</v>
      </c>
      <c r="F50" s="269" t="s">
        <v>299</v>
      </c>
      <c r="G50" s="269" t="s">
        <v>299</v>
      </c>
      <c r="H50" s="269" t="s">
        <v>299</v>
      </c>
      <c r="I50" s="269" t="s">
        <v>299</v>
      </c>
      <c r="J50" s="269" t="s">
        <v>299</v>
      </c>
      <c r="K50" s="269" t="s">
        <v>299</v>
      </c>
      <c r="L50" s="269" t="s">
        <v>299</v>
      </c>
      <c r="M50" s="269" t="s">
        <v>299</v>
      </c>
      <c r="N50" s="269" t="s">
        <v>299</v>
      </c>
      <c r="O50" s="269">
        <v>2</v>
      </c>
      <c r="P50" s="269" t="s">
        <v>299</v>
      </c>
      <c r="Q50" s="269" t="s">
        <v>299</v>
      </c>
      <c r="R50" s="269" t="s">
        <v>299</v>
      </c>
      <c r="S50" s="269" t="s">
        <v>299</v>
      </c>
      <c r="T50" s="269" t="s">
        <v>299</v>
      </c>
      <c r="U50" s="269" t="s">
        <v>299</v>
      </c>
      <c r="V50" s="269">
        <v>4</v>
      </c>
      <c r="W50" s="269">
        <v>2</v>
      </c>
      <c r="X50" s="269" t="s">
        <v>299</v>
      </c>
    </row>
    <row r="51" spans="1:24" ht="18" customHeight="1">
      <c r="A51" s="57" t="s">
        <v>83</v>
      </c>
      <c r="B51" s="57"/>
      <c r="C51" s="58"/>
      <c r="D51" s="317">
        <f t="shared" si="0"/>
        <v>65</v>
      </c>
      <c r="E51" s="269" t="s">
        <v>299</v>
      </c>
      <c r="F51" s="269" t="s">
        <v>299</v>
      </c>
      <c r="G51" s="269" t="s">
        <v>299</v>
      </c>
      <c r="H51" s="269" t="s">
        <v>299</v>
      </c>
      <c r="I51" s="269" t="s">
        <v>299</v>
      </c>
      <c r="J51" s="269" t="s">
        <v>299</v>
      </c>
      <c r="K51" s="269">
        <v>1</v>
      </c>
      <c r="L51" s="269" t="s">
        <v>299</v>
      </c>
      <c r="M51" s="269" t="s">
        <v>299</v>
      </c>
      <c r="N51" s="269" t="s">
        <v>299</v>
      </c>
      <c r="O51" s="269" t="s">
        <v>299</v>
      </c>
      <c r="P51" s="269" t="s">
        <v>299</v>
      </c>
      <c r="Q51" s="269">
        <v>1</v>
      </c>
      <c r="R51" s="269">
        <v>3</v>
      </c>
      <c r="S51" s="269">
        <v>4</v>
      </c>
      <c r="T51" s="269">
        <v>6</v>
      </c>
      <c r="U51" s="269">
        <v>11</v>
      </c>
      <c r="V51" s="269">
        <v>15</v>
      </c>
      <c r="W51" s="269">
        <v>24</v>
      </c>
      <c r="X51" s="269" t="s">
        <v>299</v>
      </c>
    </row>
    <row r="52" spans="1:24" ht="18" customHeight="1">
      <c r="A52" s="6"/>
      <c r="B52" s="57" t="s">
        <v>137</v>
      </c>
      <c r="C52" s="58"/>
      <c r="D52" s="317">
        <f t="shared" si="0"/>
        <v>39</v>
      </c>
      <c r="E52" s="269" t="s">
        <v>299</v>
      </c>
      <c r="F52" s="269" t="s">
        <v>299</v>
      </c>
      <c r="G52" s="269" t="s">
        <v>299</v>
      </c>
      <c r="H52" s="269" t="s">
        <v>299</v>
      </c>
      <c r="I52" s="269" t="s">
        <v>299</v>
      </c>
      <c r="J52" s="269" t="s">
        <v>299</v>
      </c>
      <c r="K52" s="269" t="s">
        <v>299</v>
      </c>
      <c r="L52" s="269" t="s">
        <v>299</v>
      </c>
      <c r="M52" s="269" t="s">
        <v>299</v>
      </c>
      <c r="N52" s="269" t="s">
        <v>299</v>
      </c>
      <c r="O52" s="269" t="s">
        <v>299</v>
      </c>
      <c r="P52" s="269" t="s">
        <v>299</v>
      </c>
      <c r="Q52" s="269">
        <v>1</v>
      </c>
      <c r="R52" s="269">
        <v>2</v>
      </c>
      <c r="S52" s="269">
        <v>3</v>
      </c>
      <c r="T52" s="269">
        <v>3</v>
      </c>
      <c r="U52" s="269">
        <v>8</v>
      </c>
      <c r="V52" s="269">
        <v>10</v>
      </c>
      <c r="W52" s="269">
        <v>12</v>
      </c>
      <c r="X52" s="269" t="s">
        <v>299</v>
      </c>
    </row>
    <row r="53" spans="1:24" ht="18" customHeight="1">
      <c r="A53" s="6"/>
      <c r="B53" s="575" t="s">
        <v>138</v>
      </c>
      <c r="C53" s="576"/>
      <c r="D53" s="317">
        <f t="shared" si="0"/>
        <v>26</v>
      </c>
      <c r="E53" s="269" t="s">
        <v>299</v>
      </c>
      <c r="F53" s="269" t="s">
        <v>299</v>
      </c>
      <c r="G53" s="269" t="s">
        <v>299</v>
      </c>
      <c r="H53" s="269" t="s">
        <v>299</v>
      </c>
      <c r="I53" s="269" t="s">
        <v>299</v>
      </c>
      <c r="J53" s="269" t="s">
        <v>299</v>
      </c>
      <c r="K53" s="269">
        <v>1</v>
      </c>
      <c r="L53" s="269" t="s">
        <v>299</v>
      </c>
      <c r="M53" s="269" t="s">
        <v>299</v>
      </c>
      <c r="N53" s="269" t="s">
        <v>299</v>
      </c>
      <c r="O53" s="269" t="s">
        <v>299</v>
      </c>
      <c r="P53" s="269" t="s">
        <v>299</v>
      </c>
      <c r="Q53" s="269" t="s">
        <v>299</v>
      </c>
      <c r="R53" s="269">
        <v>1</v>
      </c>
      <c r="S53" s="269">
        <v>1</v>
      </c>
      <c r="T53" s="269">
        <v>3</v>
      </c>
      <c r="U53" s="269">
        <v>3</v>
      </c>
      <c r="V53" s="269">
        <v>5</v>
      </c>
      <c r="W53" s="269">
        <v>12</v>
      </c>
      <c r="X53" s="269" t="s">
        <v>299</v>
      </c>
    </row>
    <row r="54" spans="1:24" ht="18" customHeight="1">
      <c r="A54" s="57" t="s">
        <v>84</v>
      </c>
      <c r="B54" s="57"/>
      <c r="C54" s="58"/>
      <c r="D54" s="317">
        <f t="shared" si="0"/>
        <v>31</v>
      </c>
      <c r="E54" s="269" t="s">
        <v>299</v>
      </c>
      <c r="F54" s="269" t="s">
        <v>299</v>
      </c>
      <c r="G54" s="269" t="s">
        <v>299</v>
      </c>
      <c r="H54" s="269" t="s">
        <v>299</v>
      </c>
      <c r="I54" s="269" t="s">
        <v>299</v>
      </c>
      <c r="J54" s="269" t="s">
        <v>299</v>
      </c>
      <c r="K54" s="269" t="s">
        <v>299</v>
      </c>
      <c r="L54" s="269" t="s">
        <v>299</v>
      </c>
      <c r="M54" s="269" t="s">
        <v>299</v>
      </c>
      <c r="N54" s="269" t="s">
        <v>299</v>
      </c>
      <c r="O54" s="269" t="s">
        <v>299</v>
      </c>
      <c r="P54" s="269" t="s">
        <v>299</v>
      </c>
      <c r="Q54" s="269" t="s">
        <v>299</v>
      </c>
      <c r="R54" s="269" t="s">
        <v>299</v>
      </c>
      <c r="S54" s="269">
        <v>4</v>
      </c>
      <c r="T54" s="269" t="s">
        <v>299</v>
      </c>
      <c r="U54" s="269">
        <v>2</v>
      </c>
      <c r="V54" s="269">
        <v>4</v>
      </c>
      <c r="W54" s="269">
        <v>21</v>
      </c>
      <c r="X54" s="269" t="s">
        <v>299</v>
      </c>
    </row>
    <row r="55" spans="1:24" ht="18" customHeight="1">
      <c r="A55" s="6"/>
      <c r="B55" s="57" t="s">
        <v>139</v>
      </c>
      <c r="C55" s="58"/>
      <c r="D55" s="317">
        <f t="shared" si="0"/>
        <v>24</v>
      </c>
      <c r="E55" s="269" t="s">
        <v>299</v>
      </c>
      <c r="F55" s="269" t="s">
        <v>299</v>
      </c>
      <c r="G55" s="269" t="s">
        <v>299</v>
      </c>
      <c r="H55" s="269" t="s">
        <v>299</v>
      </c>
      <c r="I55" s="269" t="s">
        <v>299</v>
      </c>
      <c r="J55" s="269" t="s">
        <v>299</v>
      </c>
      <c r="K55" s="269" t="s">
        <v>299</v>
      </c>
      <c r="L55" s="269" t="s">
        <v>299</v>
      </c>
      <c r="M55" s="269" t="s">
        <v>299</v>
      </c>
      <c r="N55" s="269" t="s">
        <v>299</v>
      </c>
      <c r="O55" s="269" t="s">
        <v>299</v>
      </c>
      <c r="P55" s="269" t="s">
        <v>299</v>
      </c>
      <c r="Q55" s="269" t="s">
        <v>299</v>
      </c>
      <c r="R55" s="269" t="s">
        <v>299</v>
      </c>
      <c r="S55" s="269" t="s">
        <v>299</v>
      </c>
      <c r="T55" s="269" t="s">
        <v>299</v>
      </c>
      <c r="U55" s="269">
        <v>2</v>
      </c>
      <c r="V55" s="269">
        <v>3</v>
      </c>
      <c r="W55" s="269">
        <v>19</v>
      </c>
      <c r="X55" s="269" t="s">
        <v>299</v>
      </c>
    </row>
    <row r="56" spans="1:24" ht="18" customHeight="1">
      <c r="A56" s="6"/>
      <c r="B56" s="57" t="s">
        <v>140</v>
      </c>
      <c r="C56" s="58"/>
      <c r="D56" s="317">
        <f t="shared" si="0"/>
        <v>7</v>
      </c>
      <c r="E56" s="269" t="s">
        <v>299</v>
      </c>
      <c r="F56" s="269" t="s">
        <v>299</v>
      </c>
      <c r="G56" s="269" t="s">
        <v>299</v>
      </c>
      <c r="H56" s="269" t="s">
        <v>299</v>
      </c>
      <c r="I56" s="269" t="s">
        <v>299</v>
      </c>
      <c r="J56" s="269" t="s">
        <v>299</v>
      </c>
      <c r="K56" s="269" t="s">
        <v>299</v>
      </c>
      <c r="L56" s="269" t="s">
        <v>299</v>
      </c>
      <c r="M56" s="269" t="s">
        <v>299</v>
      </c>
      <c r="N56" s="269" t="s">
        <v>299</v>
      </c>
      <c r="O56" s="269" t="s">
        <v>299</v>
      </c>
      <c r="P56" s="269" t="s">
        <v>299</v>
      </c>
      <c r="Q56" s="269" t="s">
        <v>299</v>
      </c>
      <c r="R56" s="269" t="s">
        <v>299</v>
      </c>
      <c r="S56" s="269">
        <v>4</v>
      </c>
      <c r="T56" s="269" t="s">
        <v>299</v>
      </c>
      <c r="U56" s="269" t="s">
        <v>299</v>
      </c>
      <c r="V56" s="269">
        <v>1</v>
      </c>
      <c r="W56" s="269">
        <v>2</v>
      </c>
      <c r="X56" s="269" t="s">
        <v>299</v>
      </c>
    </row>
    <row r="57" spans="1:24" ht="18" customHeight="1">
      <c r="A57" s="57" t="s">
        <v>85</v>
      </c>
      <c r="B57" s="57"/>
      <c r="C57" s="58"/>
      <c r="D57" s="317">
        <f t="shared" si="0"/>
        <v>84</v>
      </c>
      <c r="E57" s="269" t="s">
        <v>299</v>
      </c>
      <c r="F57" s="269" t="s">
        <v>299</v>
      </c>
      <c r="G57" s="269">
        <v>1</v>
      </c>
      <c r="H57" s="269" t="s">
        <v>299</v>
      </c>
      <c r="I57" s="269" t="s">
        <v>299</v>
      </c>
      <c r="J57" s="269" t="s">
        <v>299</v>
      </c>
      <c r="K57" s="269">
        <v>1</v>
      </c>
      <c r="L57" s="269" t="s">
        <v>299</v>
      </c>
      <c r="M57" s="269">
        <v>1</v>
      </c>
      <c r="N57" s="269" t="s">
        <v>299</v>
      </c>
      <c r="O57" s="269">
        <v>2</v>
      </c>
      <c r="P57" s="269" t="s">
        <v>299</v>
      </c>
      <c r="Q57" s="269" t="s">
        <v>299</v>
      </c>
      <c r="R57" s="269">
        <v>2</v>
      </c>
      <c r="S57" s="269">
        <v>4</v>
      </c>
      <c r="T57" s="269">
        <v>5</v>
      </c>
      <c r="U57" s="269">
        <v>6</v>
      </c>
      <c r="V57" s="269">
        <v>28</v>
      </c>
      <c r="W57" s="269">
        <v>34</v>
      </c>
      <c r="X57" s="269" t="s">
        <v>299</v>
      </c>
    </row>
    <row r="58" spans="1:24" ht="18" customHeight="1">
      <c r="A58" s="6"/>
      <c r="B58" s="57" t="s">
        <v>141</v>
      </c>
      <c r="C58" s="58"/>
      <c r="D58" s="317">
        <f t="shared" si="0"/>
        <v>0</v>
      </c>
      <c r="E58" s="269" t="s">
        <v>299</v>
      </c>
      <c r="F58" s="269" t="s">
        <v>299</v>
      </c>
      <c r="G58" s="269" t="s">
        <v>299</v>
      </c>
      <c r="H58" s="269" t="s">
        <v>299</v>
      </c>
      <c r="I58" s="269" t="s">
        <v>299</v>
      </c>
      <c r="J58" s="269" t="s">
        <v>299</v>
      </c>
      <c r="K58" s="269" t="s">
        <v>299</v>
      </c>
      <c r="L58" s="269" t="s">
        <v>299</v>
      </c>
      <c r="M58" s="269" t="s">
        <v>299</v>
      </c>
      <c r="N58" s="269" t="s">
        <v>299</v>
      </c>
      <c r="O58" s="269" t="s">
        <v>299</v>
      </c>
      <c r="P58" s="269" t="s">
        <v>299</v>
      </c>
      <c r="Q58" s="269" t="s">
        <v>299</v>
      </c>
      <c r="R58" s="269" t="s">
        <v>299</v>
      </c>
      <c r="S58" s="269" t="s">
        <v>299</v>
      </c>
      <c r="T58" s="269" t="s">
        <v>299</v>
      </c>
      <c r="U58" s="269" t="s">
        <v>299</v>
      </c>
      <c r="V58" s="269" t="s">
        <v>299</v>
      </c>
      <c r="W58" s="269" t="s">
        <v>299</v>
      </c>
      <c r="X58" s="269" t="s">
        <v>299</v>
      </c>
    </row>
    <row r="59" spans="1:24" ht="18" customHeight="1">
      <c r="A59" s="6"/>
      <c r="B59" s="57" t="s">
        <v>142</v>
      </c>
      <c r="C59" s="58"/>
      <c r="D59" s="317">
        <f t="shared" si="0"/>
        <v>10</v>
      </c>
      <c r="E59" s="269" t="s">
        <v>299</v>
      </c>
      <c r="F59" s="269" t="s">
        <v>299</v>
      </c>
      <c r="G59" s="269" t="s">
        <v>299</v>
      </c>
      <c r="H59" s="269" t="s">
        <v>299</v>
      </c>
      <c r="I59" s="269" t="s">
        <v>299</v>
      </c>
      <c r="J59" s="269" t="s">
        <v>299</v>
      </c>
      <c r="K59" s="269" t="s">
        <v>299</v>
      </c>
      <c r="L59" s="269" t="s">
        <v>299</v>
      </c>
      <c r="M59" s="269" t="s">
        <v>299</v>
      </c>
      <c r="N59" s="269" t="s">
        <v>299</v>
      </c>
      <c r="O59" s="269" t="s">
        <v>299</v>
      </c>
      <c r="P59" s="269" t="s">
        <v>299</v>
      </c>
      <c r="Q59" s="269" t="s">
        <v>299</v>
      </c>
      <c r="R59" s="269">
        <v>1</v>
      </c>
      <c r="S59" s="269">
        <v>1</v>
      </c>
      <c r="T59" s="269">
        <v>1</v>
      </c>
      <c r="U59" s="269">
        <v>1</v>
      </c>
      <c r="V59" s="269">
        <v>4</v>
      </c>
      <c r="W59" s="269">
        <v>2</v>
      </c>
      <c r="X59" s="269" t="s">
        <v>299</v>
      </c>
    </row>
    <row r="60" spans="1:24" ht="18" customHeight="1">
      <c r="A60" s="6"/>
      <c r="B60" s="57" t="s">
        <v>143</v>
      </c>
      <c r="C60" s="58"/>
      <c r="D60" s="317">
        <f t="shared" si="0"/>
        <v>26</v>
      </c>
      <c r="E60" s="269" t="s">
        <v>299</v>
      </c>
      <c r="F60" s="269" t="s">
        <v>299</v>
      </c>
      <c r="G60" s="269" t="s">
        <v>299</v>
      </c>
      <c r="H60" s="269" t="s">
        <v>299</v>
      </c>
      <c r="I60" s="269" t="s">
        <v>299</v>
      </c>
      <c r="J60" s="269" t="s">
        <v>299</v>
      </c>
      <c r="K60" s="269" t="s">
        <v>299</v>
      </c>
      <c r="L60" s="269" t="s">
        <v>299</v>
      </c>
      <c r="M60" s="269" t="s">
        <v>299</v>
      </c>
      <c r="N60" s="269" t="s">
        <v>299</v>
      </c>
      <c r="O60" s="269" t="s">
        <v>299</v>
      </c>
      <c r="P60" s="269" t="s">
        <v>299</v>
      </c>
      <c r="Q60" s="269" t="s">
        <v>299</v>
      </c>
      <c r="R60" s="269">
        <v>1</v>
      </c>
      <c r="S60" s="269">
        <v>1</v>
      </c>
      <c r="T60" s="269">
        <v>2</v>
      </c>
      <c r="U60" s="269">
        <v>3</v>
      </c>
      <c r="V60" s="269">
        <v>11</v>
      </c>
      <c r="W60" s="269">
        <v>8</v>
      </c>
      <c r="X60" s="269" t="s">
        <v>299</v>
      </c>
    </row>
    <row r="61" spans="1:24" ht="18" customHeight="1">
      <c r="A61" s="6"/>
      <c r="B61" s="57" t="s">
        <v>144</v>
      </c>
      <c r="C61" s="58"/>
      <c r="D61" s="317">
        <f t="shared" si="0"/>
        <v>31</v>
      </c>
      <c r="E61" s="269" t="s">
        <v>299</v>
      </c>
      <c r="F61" s="269" t="s">
        <v>299</v>
      </c>
      <c r="G61" s="269" t="s">
        <v>299</v>
      </c>
      <c r="H61" s="269" t="s">
        <v>299</v>
      </c>
      <c r="I61" s="269" t="s">
        <v>299</v>
      </c>
      <c r="J61" s="269" t="s">
        <v>299</v>
      </c>
      <c r="K61" s="269" t="s">
        <v>299</v>
      </c>
      <c r="L61" s="269" t="s">
        <v>299</v>
      </c>
      <c r="M61" s="269" t="s">
        <v>299</v>
      </c>
      <c r="N61" s="269" t="s">
        <v>299</v>
      </c>
      <c r="O61" s="269" t="s">
        <v>299</v>
      </c>
      <c r="P61" s="269" t="s">
        <v>299</v>
      </c>
      <c r="Q61" s="269" t="s">
        <v>299</v>
      </c>
      <c r="R61" s="269" t="s">
        <v>299</v>
      </c>
      <c r="S61" s="269">
        <v>1</v>
      </c>
      <c r="T61" s="269">
        <v>2</v>
      </c>
      <c r="U61" s="269" t="s">
        <v>299</v>
      </c>
      <c r="V61" s="269">
        <v>8</v>
      </c>
      <c r="W61" s="269">
        <v>20</v>
      </c>
      <c r="X61" s="269" t="s">
        <v>299</v>
      </c>
    </row>
    <row r="62" spans="1:24" ht="18" customHeight="1">
      <c r="A62" s="6"/>
      <c r="B62" s="57" t="s">
        <v>145</v>
      </c>
      <c r="C62" s="58"/>
      <c r="D62" s="317">
        <f t="shared" si="0"/>
        <v>17</v>
      </c>
      <c r="E62" s="269" t="s">
        <v>299</v>
      </c>
      <c r="F62" s="269" t="s">
        <v>299</v>
      </c>
      <c r="G62" s="269">
        <v>1</v>
      </c>
      <c r="H62" s="269" t="s">
        <v>299</v>
      </c>
      <c r="I62" s="269" t="s">
        <v>299</v>
      </c>
      <c r="J62" s="269" t="s">
        <v>299</v>
      </c>
      <c r="K62" s="269">
        <v>1</v>
      </c>
      <c r="L62" s="269" t="s">
        <v>299</v>
      </c>
      <c r="M62" s="269">
        <v>1</v>
      </c>
      <c r="N62" s="269" t="s">
        <v>299</v>
      </c>
      <c r="O62" s="269">
        <v>2</v>
      </c>
      <c r="P62" s="269" t="s">
        <v>299</v>
      </c>
      <c r="Q62" s="269" t="s">
        <v>299</v>
      </c>
      <c r="R62" s="269" t="s">
        <v>299</v>
      </c>
      <c r="S62" s="269">
        <v>1</v>
      </c>
      <c r="T62" s="269" t="s">
        <v>299</v>
      </c>
      <c r="U62" s="269">
        <v>2</v>
      </c>
      <c r="V62" s="269">
        <v>5</v>
      </c>
      <c r="W62" s="269">
        <v>4</v>
      </c>
      <c r="X62" s="269" t="s">
        <v>299</v>
      </c>
    </row>
    <row r="63" spans="1:24" ht="18" customHeight="1">
      <c r="A63" s="57" t="s">
        <v>79</v>
      </c>
      <c r="B63" s="57"/>
      <c r="C63" s="58"/>
      <c r="D63" s="317">
        <f t="shared" si="0"/>
        <v>0</v>
      </c>
      <c r="E63" s="269" t="s">
        <v>299</v>
      </c>
      <c r="F63" s="269" t="s">
        <v>299</v>
      </c>
      <c r="G63" s="269" t="s">
        <v>299</v>
      </c>
      <c r="H63" s="269" t="s">
        <v>299</v>
      </c>
      <c r="I63" s="269" t="s">
        <v>299</v>
      </c>
      <c r="J63" s="269" t="s">
        <v>299</v>
      </c>
      <c r="K63" s="269" t="s">
        <v>299</v>
      </c>
      <c r="L63" s="269" t="s">
        <v>299</v>
      </c>
      <c r="M63" s="269" t="s">
        <v>299</v>
      </c>
      <c r="N63" s="269" t="s">
        <v>299</v>
      </c>
      <c r="O63" s="269" t="s">
        <v>299</v>
      </c>
      <c r="P63" s="269" t="s">
        <v>299</v>
      </c>
      <c r="Q63" s="269" t="s">
        <v>299</v>
      </c>
      <c r="R63" s="269" t="s">
        <v>299</v>
      </c>
      <c r="S63" s="269" t="s">
        <v>299</v>
      </c>
      <c r="T63" s="269" t="s">
        <v>299</v>
      </c>
      <c r="U63" s="269" t="s">
        <v>299</v>
      </c>
      <c r="V63" s="269" t="s">
        <v>299</v>
      </c>
      <c r="W63" s="269" t="s">
        <v>299</v>
      </c>
      <c r="X63" s="269" t="s">
        <v>299</v>
      </c>
    </row>
    <row r="64" spans="1:24" ht="18" customHeight="1">
      <c r="A64" s="57" t="s">
        <v>86</v>
      </c>
      <c r="B64" s="57"/>
      <c r="C64" s="58"/>
      <c r="D64" s="317">
        <f t="shared" si="0"/>
        <v>0</v>
      </c>
      <c r="E64" s="269" t="s">
        <v>299</v>
      </c>
      <c r="F64" s="269" t="s">
        <v>299</v>
      </c>
      <c r="G64" s="269" t="s">
        <v>299</v>
      </c>
      <c r="H64" s="269" t="s">
        <v>299</v>
      </c>
      <c r="I64" s="269" t="s">
        <v>299</v>
      </c>
      <c r="J64" s="269" t="s">
        <v>299</v>
      </c>
      <c r="K64" s="269" t="s">
        <v>299</v>
      </c>
      <c r="L64" s="269" t="s">
        <v>299</v>
      </c>
      <c r="M64" s="269" t="s">
        <v>299</v>
      </c>
      <c r="N64" s="269" t="s">
        <v>299</v>
      </c>
      <c r="O64" s="269" t="s">
        <v>299</v>
      </c>
      <c r="P64" s="269" t="s">
        <v>299</v>
      </c>
      <c r="Q64" s="269" t="s">
        <v>299</v>
      </c>
      <c r="R64" s="269" t="s">
        <v>299</v>
      </c>
      <c r="S64" s="269" t="s">
        <v>299</v>
      </c>
      <c r="T64" s="269" t="s">
        <v>299</v>
      </c>
      <c r="U64" s="269" t="s">
        <v>299</v>
      </c>
      <c r="V64" s="269" t="s">
        <v>299</v>
      </c>
      <c r="W64" s="269" t="s">
        <v>299</v>
      </c>
      <c r="X64" s="269" t="s">
        <v>299</v>
      </c>
    </row>
    <row r="65" spans="1:24" ht="18" customHeight="1">
      <c r="A65" s="57" t="s">
        <v>87</v>
      </c>
      <c r="B65" s="57"/>
      <c r="C65" s="58"/>
      <c r="D65" s="317">
        <f t="shared" si="0"/>
        <v>1174</v>
      </c>
      <c r="E65" s="269" t="s">
        <v>299</v>
      </c>
      <c r="F65" s="269" t="s">
        <v>299</v>
      </c>
      <c r="G65" s="269" t="s">
        <v>299</v>
      </c>
      <c r="H65" s="269" t="s">
        <v>299</v>
      </c>
      <c r="I65" s="269" t="s">
        <v>299</v>
      </c>
      <c r="J65" s="269">
        <v>1</v>
      </c>
      <c r="K65" s="269" t="s">
        <v>299</v>
      </c>
      <c r="L65" s="269" t="s">
        <v>299</v>
      </c>
      <c r="M65" s="269">
        <v>2</v>
      </c>
      <c r="N65" s="269">
        <v>9</v>
      </c>
      <c r="O65" s="269">
        <v>4</v>
      </c>
      <c r="P65" s="269">
        <v>17</v>
      </c>
      <c r="Q65" s="269">
        <v>24</v>
      </c>
      <c r="R65" s="269">
        <v>28</v>
      </c>
      <c r="S65" s="269">
        <v>58</v>
      </c>
      <c r="T65" s="269">
        <v>89</v>
      </c>
      <c r="U65" s="269">
        <v>109</v>
      </c>
      <c r="V65" s="269">
        <v>239</v>
      </c>
      <c r="W65" s="269">
        <v>594</v>
      </c>
      <c r="X65" s="269" t="s">
        <v>299</v>
      </c>
    </row>
    <row r="66" spans="1:24" ht="18" customHeight="1">
      <c r="A66" s="6"/>
      <c r="B66" s="57" t="s">
        <v>146</v>
      </c>
      <c r="C66" s="58"/>
      <c r="D66" s="317">
        <f t="shared" si="0"/>
        <v>12</v>
      </c>
      <c r="E66" s="269" t="s">
        <v>299</v>
      </c>
      <c r="F66" s="269" t="s">
        <v>299</v>
      </c>
      <c r="G66" s="269" t="s">
        <v>299</v>
      </c>
      <c r="H66" s="269" t="s">
        <v>299</v>
      </c>
      <c r="I66" s="269" t="s">
        <v>299</v>
      </c>
      <c r="J66" s="269" t="s">
        <v>299</v>
      </c>
      <c r="K66" s="269" t="s">
        <v>299</v>
      </c>
      <c r="L66" s="269" t="s">
        <v>299</v>
      </c>
      <c r="M66" s="269" t="s">
        <v>299</v>
      </c>
      <c r="N66" s="269" t="s">
        <v>299</v>
      </c>
      <c r="O66" s="269" t="s">
        <v>299</v>
      </c>
      <c r="P66" s="269" t="s">
        <v>299</v>
      </c>
      <c r="Q66" s="269" t="s">
        <v>299</v>
      </c>
      <c r="R66" s="269" t="s">
        <v>299</v>
      </c>
      <c r="S66" s="269">
        <v>1</v>
      </c>
      <c r="T66" s="269" t="s">
        <v>299</v>
      </c>
      <c r="U66" s="269" t="s">
        <v>299</v>
      </c>
      <c r="V66" s="269">
        <v>4</v>
      </c>
      <c r="W66" s="269">
        <v>7</v>
      </c>
      <c r="X66" s="269" t="s">
        <v>299</v>
      </c>
    </row>
    <row r="67" spans="1:24" ht="18" customHeight="1">
      <c r="A67" s="6"/>
      <c r="B67" s="57"/>
      <c r="C67" s="58" t="s">
        <v>147</v>
      </c>
      <c r="D67" s="317">
        <f t="shared" si="0"/>
        <v>1</v>
      </c>
      <c r="E67" s="269" t="s">
        <v>299</v>
      </c>
      <c r="F67" s="269" t="s">
        <v>299</v>
      </c>
      <c r="G67" s="269" t="s">
        <v>299</v>
      </c>
      <c r="H67" s="269" t="s">
        <v>299</v>
      </c>
      <c r="I67" s="269" t="s">
        <v>299</v>
      </c>
      <c r="J67" s="269" t="s">
        <v>299</v>
      </c>
      <c r="K67" s="269" t="s">
        <v>299</v>
      </c>
      <c r="L67" s="269" t="s">
        <v>299</v>
      </c>
      <c r="M67" s="269" t="s">
        <v>299</v>
      </c>
      <c r="N67" s="269" t="s">
        <v>299</v>
      </c>
      <c r="O67" s="269" t="s">
        <v>299</v>
      </c>
      <c r="P67" s="269" t="s">
        <v>299</v>
      </c>
      <c r="Q67" s="269" t="s">
        <v>299</v>
      </c>
      <c r="R67" s="269" t="s">
        <v>299</v>
      </c>
      <c r="S67" s="269" t="s">
        <v>299</v>
      </c>
      <c r="T67" s="269" t="s">
        <v>299</v>
      </c>
      <c r="U67" s="269" t="s">
        <v>299</v>
      </c>
      <c r="V67" s="269" t="s">
        <v>299</v>
      </c>
      <c r="W67" s="269">
        <v>1</v>
      </c>
      <c r="X67" s="269" t="s">
        <v>299</v>
      </c>
    </row>
    <row r="68" spans="1:24" ht="18" customHeight="1">
      <c r="A68" s="6"/>
      <c r="B68" s="57"/>
      <c r="C68" s="58" t="s">
        <v>148</v>
      </c>
      <c r="D68" s="317">
        <f t="shared" si="0"/>
        <v>11</v>
      </c>
      <c r="E68" s="269" t="s">
        <v>299</v>
      </c>
      <c r="F68" s="269" t="s">
        <v>299</v>
      </c>
      <c r="G68" s="269" t="s">
        <v>299</v>
      </c>
      <c r="H68" s="269" t="s">
        <v>299</v>
      </c>
      <c r="I68" s="269" t="s">
        <v>299</v>
      </c>
      <c r="J68" s="269" t="s">
        <v>299</v>
      </c>
      <c r="K68" s="269" t="s">
        <v>299</v>
      </c>
      <c r="L68" s="269" t="s">
        <v>299</v>
      </c>
      <c r="M68" s="269" t="s">
        <v>299</v>
      </c>
      <c r="N68" s="269" t="s">
        <v>299</v>
      </c>
      <c r="O68" s="269" t="s">
        <v>299</v>
      </c>
      <c r="P68" s="269" t="s">
        <v>299</v>
      </c>
      <c r="Q68" s="269" t="s">
        <v>299</v>
      </c>
      <c r="R68" s="269" t="s">
        <v>299</v>
      </c>
      <c r="S68" s="269">
        <v>1</v>
      </c>
      <c r="T68" s="269" t="s">
        <v>299</v>
      </c>
      <c r="U68" s="269" t="s">
        <v>299</v>
      </c>
      <c r="V68" s="269">
        <v>4</v>
      </c>
      <c r="W68" s="269">
        <v>6</v>
      </c>
      <c r="X68" s="269" t="s">
        <v>299</v>
      </c>
    </row>
    <row r="69" spans="1:24" ht="18" customHeight="1">
      <c r="A69" s="6"/>
      <c r="B69" s="57" t="s">
        <v>149</v>
      </c>
      <c r="C69" s="58"/>
      <c r="D69" s="317">
        <f t="shared" si="0"/>
        <v>704</v>
      </c>
      <c r="E69" s="269" t="s">
        <v>299</v>
      </c>
      <c r="F69" s="269" t="s">
        <v>299</v>
      </c>
      <c r="G69" s="269" t="s">
        <v>299</v>
      </c>
      <c r="H69" s="269" t="s">
        <v>299</v>
      </c>
      <c r="I69" s="269" t="s">
        <v>299</v>
      </c>
      <c r="J69" s="269" t="s">
        <v>299</v>
      </c>
      <c r="K69" s="269" t="s">
        <v>299</v>
      </c>
      <c r="L69" s="269" t="s">
        <v>299</v>
      </c>
      <c r="M69" s="269" t="s">
        <v>299</v>
      </c>
      <c r="N69" s="269">
        <v>4</v>
      </c>
      <c r="O69" s="269" t="s">
        <v>299</v>
      </c>
      <c r="P69" s="269">
        <v>11</v>
      </c>
      <c r="Q69" s="269">
        <v>12</v>
      </c>
      <c r="R69" s="269">
        <v>17</v>
      </c>
      <c r="S69" s="269">
        <v>34</v>
      </c>
      <c r="T69" s="269">
        <v>54</v>
      </c>
      <c r="U69" s="269">
        <v>62</v>
      </c>
      <c r="V69" s="269">
        <v>131</v>
      </c>
      <c r="W69" s="269">
        <v>379</v>
      </c>
      <c r="X69" s="269" t="s">
        <v>299</v>
      </c>
    </row>
    <row r="70" spans="1:24" ht="18" customHeight="1">
      <c r="A70" s="6"/>
      <c r="B70" s="57"/>
      <c r="C70" s="58" t="s">
        <v>150</v>
      </c>
      <c r="D70" s="317">
        <f t="shared" si="0"/>
        <v>8</v>
      </c>
      <c r="E70" s="269" t="s">
        <v>299</v>
      </c>
      <c r="F70" s="269" t="s">
        <v>299</v>
      </c>
      <c r="G70" s="269" t="s">
        <v>299</v>
      </c>
      <c r="H70" s="269" t="s">
        <v>299</v>
      </c>
      <c r="I70" s="269" t="s">
        <v>299</v>
      </c>
      <c r="J70" s="269" t="s">
        <v>299</v>
      </c>
      <c r="K70" s="269" t="s">
        <v>299</v>
      </c>
      <c r="L70" s="269" t="s">
        <v>299</v>
      </c>
      <c r="M70" s="269" t="s">
        <v>299</v>
      </c>
      <c r="N70" s="269" t="s">
        <v>299</v>
      </c>
      <c r="O70" s="269" t="s">
        <v>299</v>
      </c>
      <c r="P70" s="269" t="s">
        <v>299</v>
      </c>
      <c r="Q70" s="269" t="s">
        <v>299</v>
      </c>
      <c r="R70" s="269" t="s">
        <v>299</v>
      </c>
      <c r="S70" s="269" t="s">
        <v>299</v>
      </c>
      <c r="T70" s="269">
        <v>2</v>
      </c>
      <c r="U70" s="269">
        <v>1</v>
      </c>
      <c r="V70" s="269">
        <v>2</v>
      </c>
      <c r="W70" s="269">
        <v>3</v>
      </c>
      <c r="X70" s="269" t="s">
        <v>299</v>
      </c>
    </row>
    <row r="71" spans="1:24" ht="18" customHeight="1">
      <c r="A71" s="6"/>
      <c r="B71" s="57"/>
      <c r="C71" s="58" t="s">
        <v>151</v>
      </c>
      <c r="D71" s="317">
        <f t="shared" si="0"/>
        <v>155</v>
      </c>
      <c r="E71" s="269" t="s">
        <v>299</v>
      </c>
      <c r="F71" s="269" t="s">
        <v>299</v>
      </c>
      <c r="G71" s="269" t="s">
        <v>299</v>
      </c>
      <c r="H71" s="269" t="s">
        <v>299</v>
      </c>
      <c r="I71" s="269" t="s">
        <v>299</v>
      </c>
      <c r="J71" s="269" t="s">
        <v>299</v>
      </c>
      <c r="K71" s="269" t="s">
        <v>299</v>
      </c>
      <c r="L71" s="269" t="s">
        <v>299</v>
      </c>
      <c r="M71" s="269" t="s">
        <v>299</v>
      </c>
      <c r="N71" s="269">
        <v>1</v>
      </c>
      <c r="O71" s="269" t="s">
        <v>299</v>
      </c>
      <c r="P71" s="269">
        <v>4</v>
      </c>
      <c r="Q71" s="269">
        <v>5</v>
      </c>
      <c r="R71" s="269">
        <v>5</v>
      </c>
      <c r="S71" s="269">
        <v>12</v>
      </c>
      <c r="T71" s="269">
        <v>19</v>
      </c>
      <c r="U71" s="269">
        <v>14</v>
      </c>
      <c r="V71" s="269">
        <v>31</v>
      </c>
      <c r="W71" s="269">
        <v>64</v>
      </c>
      <c r="X71" s="269" t="s">
        <v>299</v>
      </c>
    </row>
    <row r="72" spans="1:24" ht="18" customHeight="1">
      <c r="A72" s="6"/>
      <c r="B72" s="57"/>
      <c r="C72" s="58" t="s">
        <v>152</v>
      </c>
      <c r="D72" s="317">
        <f t="shared" si="0"/>
        <v>58</v>
      </c>
      <c r="E72" s="269" t="s">
        <v>299</v>
      </c>
      <c r="F72" s="269" t="s">
        <v>299</v>
      </c>
      <c r="G72" s="269" t="s">
        <v>299</v>
      </c>
      <c r="H72" s="269" t="s">
        <v>299</v>
      </c>
      <c r="I72" s="269" t="s">
        <v>299</v>
      </c>
      <c r="J72" s="269" t="s">
        <v>299</v>
      </c>
      <c r="K72" s="269" t="s">
        <v>299</v>
      </c>
      <c r="L72" s="269" t="s">
        <v>299</v>
      </c>
      <c r="M72" s="269" t="s">
        <v>299</v>
      </c>
      <c r="N72" s="269">
        <v>1</v>
      </c>
      <c r="O72" s="269" t="s">
        <v>299</v>
      </c>
      <c r="P72" s="269" t="s">
        <v>299</v>
      </c>
      <c r="Q72" s="269" t="s">
        <v>299</v>
      </c>
      <c r="R72" s="269">
        <v>3</v>
      </c>
      <c r="S72" s="269">
        <v>3</v>
      </c>
      <c r="T72" s="269">
        <v>7</v>
      </c>
      <c r="U72" s="269">
        <v>6</v>
      </c>
      <c r="V72" s="269">
        <v>16</v>
      </c>
      <c r="W72" s="269">
        <v>22</v>
      </c>
      <c r="X72" s="269" t="s">
        <v>299</v>
      </c>
    </row>
    <row r="73" spans="1:24" ht="18" customHeight="1">
      <c r="A73" s="6"/>
      <c r="B73" s="57"/>
      <c r="C73" s="58" t="s">
        <v>153</v>
      </c>
      <c r="D73" s="317">
        <f t="shared" si="0"/>
        <v>38</v>
      </c>
      <c r="E73" s="269" t="s">
        <v>299</v>
      </c>
      <c r="F73" s="269" t="s">
        <v>299</v>
      </c>
      <c r="G73" s="269" t="s">
        <v>299</v>
      </c>
      <c r="H73" s="269" t="s">
        <v>299</v>
      </c>
      <c r="I73" s="269" t="s">
        <v>299</v>
      </c>
      <c r="J73" s="269" t="s">
        <v>299</v>
      </c>
      <c r="K73" s="269" t="s">
        <v>299</v>
      </c>
      <c r="L73" s="269" t="s">
        <v>299</v>
      </c>
      <c r="M73" s="269" t="s">
        <v>299</v>
      </c>
      <c r="N73" s="269" t="s">
        <v>299</v>
      </c>
      <c r="O73" s="269" t="s">
        <v>299</v>
      </c>
      <c r="P73" s="269" t="s">
        <v>299</v>
      </c>
      <c r="Q73" s="269" t="s">
        <v>299</v>
      </c>
      <c r="R73" s="269">
        <v>1</v>
      </c>
      <c r="S73" s="269" t="s">
        <v>299</v>
      </c>
      <c r="T73" s="269">
        <v>1</v>
      </c>
      <c r="U73" s="269">
        <v>1</v>
      </c>
      <c r="V73" s="269">
        <v>6</v>
      </c>
      <c r="W73" s="269">
        <v>29</v>
      </c>
      <c r="X73" s="269" t="s">
        <v>299</v>
      </c>
    </row>
    <row r="74" spans="1:24" ht="18" customHeight="1">
      <c r="A74" s="6"/>
      <c r="B74" s="57"/>
      <c r="C74" s="58" t="s">
        <v>154</v>
      </c>
      <c r="D74" s="317">
        <f t="shared" si="0"/>
        <v>18</v>
      </c>
      <c r="E74" s="269" t="s">
        <v>299</v>
      </c>
      <c r="F74" s="269" t="s">
        <v>299</v>
      </c>
      <c r="G74" s="269" t="s">
        <v>299</v>
      </c>
      <c r="H74" s="269" t="s">
        <v>299</v>
      </c>
      <c r="I74" s="269" t="s">
        <v>299</v>
      </c>
      <c r="J74" s="269" t="s">
        <v>299</v>
      </c>
      <c r="K74" s="269" t="s">
        <v>299</v>
      </c>
      <c r="L74" s="269" t="s">
        <v>299</v>
      </c>
      <c r="M74" s="269" t="s">
        <v>299</v>
      </c>
      <c r="N74" s="269">
        <v>1</v>
      </c>
      <c r="O74" s="269" t="s">
        <v>299</v>
      </c>
      <c r="P74" s="269" t="s">
        <v>299</v>
      </c>
      <c r="Q74" s="269" t="s">
        <v>299</v>
      </c>
      <c r="R74" s="269" t="s">
        <v>299</v>
      </c>
      <c r="S74" s="269">
        <v>2</v>
      </c>
      <c r="T74" s="269">
        <v>4</v>
      </c>
      <c r="U74" s="269">
        <v>6</v>
      </c>
      <c r="V74" s="269">
        <v>1</v>
      </c>
      <c r="W74" s="269">
        <v>4</v>
      </c>
      <c r="X74" s="269" t="s">
        <v>299</v>
      </c>
    </row>
    <row r="75" spans="1:24" ht="18" customHeight="1">
      <c r="A75" s="6"/>
      <c r="B75" s="57"/>
      <c r="C75" s="58" t="s">
        <v>155</v>
      </c>
      <c r="D75" s="317">
        <f aca="true" t="shared" si="1" ref="D75:D138">SUM(E75:X75)</f>
        <v>120</v>
      </c>
      <c r="E75" s="269" t="s">
        <v>299</v>
      </c>
      <c r="F75" s="269" t="s">
        <v>299</v>
      </c>
      <c r="G75" s="269" t="s">
        <v>299</v>
      </c>
      <c r="H75" s="269" t="s">
        <v>299</v>
      </c>
      <c r="I75" s="269" t="s">
        <v>299</v>
      </c>
      <c r="J75" s="269" t="s">
        <v>299</v>
      </c>
      <c r="K75" s="269" t="s">
        <v>299</v>
      </c>
      <c r="L75" s="269" t="s">
        <v>299</v>
      </c>
      <c r="M75" s="269" t="s">
        <v>299</v>
      </c>
      <c r="N75" s="269" t="s">
        <v>299</v>
      </c>
      <c r="O75" s="269" t="s">
        <v>299</v>
      </c>
      <c r="P75" s="269">
        <v>4</v>
      </c>
      <c r="Q75" s="269">
        <v>5</v>
      </c>
      <c r="R75" s="269">
        <v>5</v>
      </c>
      <c r="S75" s="269">
        <v>3</v>
      </c>
      <c r="T75" s="269">
        <v>8</v>
      </c>
      <c r="U75" s="269">
        <v>12</v>
      </c>
      <c r="V75" s="269">
        <v>25</v>
      </c>
      <c r="W75" s="269">
        <v>58</v>
      </c>
      <c r="X75" s="269" t="s">
        <v>299</v>
      </c>
    </row>
    <row r="76" spans="1:24" ht="18" customHeight="1">
      <c r="A76" s="6"/>
      <c r="B76" s="57"/>
      <c r="C76" s="264" t="s">
        <v>238</v>
      </c>
      <c r="D76" s="317">
        <f t="shared" si="1"/>
        <v>296</v>
      </c>
      <c r="E76" s="269" t="s">
        <v>299</v>
      </c>
      <c r="F76" s="269" t="s">
        <v>299</v>
      </c>
      <c r="G76" s="269" t="s">
        <v>299</v>
      </c>
      <c r="H76" s="269" t="s">
        <v>299</v>
      </c>
      <c r="I76" s="269" t="s">
        <v>299</v>
      </c>
      <c r="J76" s="269" t="s">
        <v>299</v>
      </c>
      <c r="K76" s="269" t="s">
        <v>299</v>
      </c>
      <c r="L76" s="269" t="s">
        <v>299</v>
      </c>
      <c r="M76" s="269" t="s">
        <v>299</v>
      </c>
      <c r="N76" s="269" t="s">
        <v>299</v>
      </c>
      <c r="O76" s="269" t="s">
        <v>299</v>
      </c>
      <c r="P76" s="269">
        <v>3</v>
      </c>
      <c r="Q76" s="269">
        <v>2</v>
      </c>
      <c r="R76" s="269">
        <v>3</v>
      </c>
      <c r="S76" s="269">
        <v>12</v>
      </c>
      <c r="T76" s="269">
        <v>11</v>
      </c>
      <c r="U76" s="269">
        <v>22</v>
      </c>
      <c r="V76" s="269">
        <v>47</v>
      </c>
      <c r="W76" s="269">
        <v>196</v>
      </c>
      <c r="X76" s="269" t="s">
        <v>299</v>
      </c>
    </row>
    <row r="77" spans="1:24" ht="18" customHeight="1">
      <c r="A77" s="6"/>
      <c r="B77" s="57"/>
      <c r="C77" s="58" t="s">
        <v>239</v>
      </c>
      <c r="D77" s="317">
        <f t="shared" si="1"/>
        <v>11</v>
      </c>
      <c r="E77" s="269" t="s">
        <v>299</v>
      </c>
      <c r="F77" s="269" t="s">
        <v>299</v>
      </c>
      <c r="G77" s="269" t="s">
        <v>299</v>
      </c>
      <c r="H77" s="269" t="s">
        <v>299</v>
      </c>
      <c r="I77" s="269" t="s">
        <v>299</v>
      </c>
      <c r="J77" s="269" t="s">
        <v>299</v>
      </c>
      <c r="K77" s="269" t="s">
        <v>299</v>
      </c>
      <c r="L77" s="269" t="s">
        <v>299</v>
      </c>
      <c r="M77" s="269" t="s">
        <v>299</v>
      </c>
      <c r="N77" s="269">
        <v>1</v>
      </c>
      <c r="O77" s="269" t="s">
        <v>299</v>
      </c>
      <c r="P77" s="269" t="s">
        <v>299</v>
      </c>
      <c r="Q77" s="269" t="s">
        <v>299</v>
      </c>
      <c r="R77" s="269" t="s">
        <v>299</v>
      </c>
      <c r="S77" s="269">
        <v>2</v>
      </c>
      <c r="T77" s="269">
        <v>2</v>
      </c>
      <c r="U77" s="269" t="s">
        <v>299</v>
      </c>
      <c r="V77" s="269">
        <v>3</v>
      </c>
      <c r="W77" s="269">
        <v>3</v>
      </c>
      <c r="X77" s="269" t="s">
        <v>299</v>
      </c>
    </row>
    <row r="78" spans="1:24" ht="18" customHeight="1">
      <c r="A78" s="6"/>
      <c r="B78" s="57" t="s">
        <v>240</v>
      </c>
      <c r="C78" s="58"/>
      <c r="D78" s="317">
        <f t="shared" si="1"/>
        <v>363</v>
      </c>
      <c r="E78" s="269" t="s">
        <v>299</v>
      </c>
      <c r="F78" s="269" t="s">
        <v>299</v>
      </c>
      <c r="G78" s="269" t="s">
        <v>299</v>
      </c>
      <c r="H78" s="269" t="s">
        <v>299</v>
      </c>
      <c r="I78" s="269" t="s">
        <v>299</v>
      </c>
      <c r="J78" s="269" t="s">
        <v>299</v>
      </c>
      <c r="K78" s="269" t="s">
        <v>299</v>
      </c>
      <c r="L78" s="269" t="s">
        <v>299</v>
      </c>
      <c r="M78" s="269" t="s">
        <v>299</v>
      </c>
      <c r="N78" s="269">
        <v>4</v>
      </c>
      <c r="O78" s="269">
        <v>3</v>
      </c>
      <c r="P78" s="269">
        <v>5</v>
      </c>
      <c r="Q78" s="269">
        <v>9</v>
      </c>
      <c r="R78" s="269">
        <v>7</v>
      </c>
      <c r="S78" s="269">
        <v>14</v>
      </c>
      <c r="T78" s="269">
        <v>24</v>
      </c>
      <c r="U78" s="269">
        <v>39</v>
      </c>
      <c r="V78" s="269">
        <v>87</v>
      </c>
      <c r="W78" s="269">
        <v>171</v>
      </c>
      <c r="X78" s="269" t="s">
        <v>299</v>
      </c>
    </row>
    <row r="79" spans="1:24" ht="18" customHeight="1">
      <c r="A79" s="6"/>
      <c r="B79" s="57"/>
      <c r="C79" s="58" t="s">
        <v>241</v>
      </c>
      <c r="D79" s="317">
        <f t="shared" si="1"/>
        <v>55</v>
      </c>
      <c r="E79" s="269" t="s">
        <v>299</v>
      </c>
      <c r="F79" s="269" t="s">
        <v>299</v>
      </c>
      <c r="G79" s="269" t="s">
        <v>299</v>
      </c>
      <c r="H79" s="269" t="s">
        <v>299</v>
      </c>
      <c r="I79" s="269" t="s">
        <v>299</v>
      </c>
      <c r="J79" s="269" t="s">
        <v>299</v>
      </c>
      <c r="K79" s="269" t="s">
        <v>299</v>
      </c>
      <c r="L79" s="269" t="s">
        <v>299</v>
      </c>
      <c r="M79" s="269" t="s">
        <v>299</v>
      </c>
      <c r="N79" s="269">
        <v>3</v>
      </c>
      <c r="O79" s="269">
        <v>1</v>
      </c>
      <c r="P79" s="269">
        <v>4</v>
      </c>
      <c r="Q79" s="269">
        <v>5</v>
      </c>
      <c r="R79" s="269">
        <v>2</v>
      </c>
      <c r="S79" s="269">
        <v>3</v>
      </c>
      <c r="T79" s="269">
        <v>7</v>
      </c>
      <c r="U79" s="269">
        <v>3</v>
      </c>
      <c r="V79" s="269">
        <v>15</v>
      </c>
      <c r="W79" s="269">
        <v>12</v>
      </c>
      <c r="X79" s="269" t="s">
        <v>299</v>
      </c>
    </row>
    <row r="80" spans="1:24" ht="18" customHeight="1">
      <c r="A80" s="6"/>
      <c r="B80" s="57"/>
      <c r="C80" s="58" t="s">
        <v>242</v>
      </c>
      <c r="D80" s="317">
        <f t="shared" si="1"/>
        <v>97</v>
      </c>
      <c r="E80" s="269" t="s">
        <v>299</v>
      </c>
      <c r="F80" s="269" t="s">
        <v>299</v>
      </c>
      <c r="G80" s="269" t="s">
        <v>299</v>
      </c>
      <c r="H80" s="269" t="s">
        <v>299</v>
      </c>
      <c r="I80" s="269" t="s">
        <v>299</v>
      </c>
      <c r="J80" s="269" t="s">
        <v>299</v>
      </c>
      <c r="K80" s="269" t="s">
        <v>299</v>
      </c>
      <c r="L80" s="269" t="s">
        <v>299</v>
      </c>
      <c r="M80" s="269" t="s">
        <v>299</v>
      </c>
      <c r="N80" s="269">
        <v>1</v>
      </c>
      <c r="O80" s="269">
        <v>2</v>
      </c>
      <c r="P80" s="269">
        <v>1</v>
      </c>
      <c r="Q80" s="269">
        <v>4</v>
      </c>
      <c r="R80" s="269">
        <v>5</v>
      </c>
      <c r="S80" s="269">
        <v>6</v>
      </c>
      <c r="T80" s="269">
        <v>8</v>
      </c>
      <c r="U80" s="269">
        <v>11</v>
      </c>
      <c r="V80" s="269">
        <v>19</v>
      </c>
      <c r="W80" s="269">
        <v>40</v>
      </c>
      <c r="X80" s="269" t="s">
        <v>299</v>
      </c>
    </row>
    <row r="81" spans="1:24" ht="18" customHeight="1">
      <c r="A81" s="6"/>
      <c r="B81" s="57"/>
      <c r="C81" s="58" t="s">
        <v>243</v>
      </c>
      <c r="D81" s="317">
        <f t="shared" si="1"/>
        <v>204</v>
      </c>
      <c r="E81" s="269" t="s">
        <v>299</v>
      </c>
      <c r="F81" s="269" t="s">
        <v>299</v>
      </c>
      <c r="G81" s="269" t="s">
        <v>299</v>
      </c>
      <c r="H81" s="269" t="s">
        <v>299</v>
      </c>
      <c r="I81" s="269" t="s">
        <v>299</v>
      </c>
      <c r="J81" s="269" t="s">
        <v>299</v>
      </c>
      <c r="K81" s="269" t="s">
        <v>299</v>
      </c>
      <c r="L81" s="269" t="s">
        <v>299</v>
      </c>
      <c r="M81" s="269" t="s">
        <v>299</v>
      </c>
      <c r="N81" s="269" t="s">
        <v>299</v>
      </c>
      <c r="O81" s="269" t="s">
        <v>299</v>
      </c>
      <c r="P81" s="269" t="s">
        <v>299</v>
      </c>
      <c r="Q81" s="269" t="s">
        <v>299</v>
      </c>
      <c r="R81" s="269" t="s">
        <v>299</v>
      </c>
      <c r="S81" s="269">
        <v>4</v>
      </c>
      <c r="T81" s="269">
        <v>9</v>
      </c>
      <c r="U81" s="269">
        <v>25</v>
      </c>
      <c r="V81" s="269">
        <v>50</v>
      </c>
      <c r="W81" s="269">
        <v>116</v>
      </c>
      <c r="X81" s="269" t="s">
        <v>299</v>
      </c>
    </row>
    <row r="82" spans="1:24" ht="18" customHeight="1">
      <c r="A82" s="6"/>
      <c r="B82" s="6"/>
      <c r="C82" s="58" t="s">
        <v>244</v>
      </c>
      <c r="D82" s="317">
        <f t="shared" si="1"/>
        <v>7</v>
      </c>
      <c r="E82" s="269" t="s">
        <v>299</v>
      </c>
      <c r="F82" s="269" t="s">
        <v>299</v>
      </c>
      <c r="G82" s="269" t="s">
        <v>299</v>
      </c>
      <c r="H82" s="269" t="s">
        <v>299</v>
      </c>
      <c r="I82" s="269" t="s">
        <v>299</v>
      </c>
      <c r="J82" s="269" t="s">
        <v>299</v>
      </c>
      <c r="K82" s="269" t="s">
        <v>299</v>
      </c>
      <c r="L82" s="269" t="s">
        <v>299</v>
      </c>
      <c r="M82" s="269" t="s">
        <v>299</v>
      </c>
      <c r="N82" s="269" t="s">
        <v>299</v>
      </c>
      <c r="O82" s="269" t="s">
        <v>299</v>
      </c>
      <c r="P82" s="269" t="s">
        <v>299</v>
      </c>
      <c r="Q82" s="269" t="s">
        <v>299</v>
      </c>
      <c r="R82" s="269" t="s">
        <v>299</v>
      </c>
      <c r="S82" s="269">
        <v>1</v>
      </c>
      <c r="T82" s="269" t="s">
        <v>299</v>
      </c>
      <c r="U82" s="269" t="s">
        <v>299</v>
      </c>
      <c r="V82" s="269">
        <v>3</v>
      </c>
      <c r="W82" s="269">
        <v>3</v>
      </c>
      <c r="X82" s="269" t="s">
        <v>299</v>
      </c>
    </row>
    <row r="83" spans="1:24" ht="18" customHeight="1">
      <c r="A83" s="6"/>
      <c r="B83" s="57" t="s">
        <v>245</v>
      </c>
      <c r="C83" s="58"/>
      <c r="D83" s="317">
        <f t="shared" si="1"/>
        <v>67</v>
      </c>
      <c r="E83" s="269" t="s">
        <v>299</v>
      </c>
      <c r="F83" s="269" t="s">
        <v>299</v>
      </c>
      <c r="G83" s="269" t="s">
        <v>299</v>
      </c>
      <c r="H83" s="269" t="s">
        <v>299</v>
      </c>
      <c r="I83" s="269" t="s">
        <v>299</v>
      </c>
      <c r="J83" s="269">
        <v>1</v>
      </c>
      <c r="K83" s="269" t="s">
        <v>299</v>
      </c>
      <c r="L83" s="269" t="s">
        <v>299</v>
      </c>
      <c r="M83" s="269">
        <v>2</v>
      </c>
      <c r="N83" s="269" t="s">
        <v>299</v>
      </c>
      <c r="O83" s="269" t="s">
        <v>299</v>
      </c>
      <c r="P83" s="269">
        <v>1</v>
      </c>
      <c r="Q83" s="269">
        <v>3</v>
      </c>
      <c r="R83" s="269">
        <v>3</v>
      </c>
      <c r="S83" s="269">
        <v>5</v>
      </c>
      <c r="T83" s="269">
        <v>10</v>
      </c>
      <c r="U83" s="269">
        <v>7</v>
      </c>
      <c r="V83" s="269">
        <v>7</v>
      </c>
      <c r="W83" s="269">
        <v>28</v>
      </c>
      <c r="X83" s="269" t="s">
        <v>299</v>
      </c>
    </row>
    <row r="84" spans="1:24" ht="18" customHeight="1">
      <c r="A84" s="6"/>
      <c r="B84" s="57" t="s">
        <v>246</v>
      </c>
      <c r="C84" s="58"/>
      <c r="D84" s="317">
        <f t="shared" si="1"/>
        <v>28</v>
      </c>
      <c r="E84" s="269" t="s">
        <v>299</v>
      </c>
      <c r="F84" s="269" t="s">
        <v>299</v>
      </c>
      <c r="G84" s="269" t="s">
        <v>299</v>
      </c>
      <c r="H84" s="269" t="s">
        <v>299</v>
      </c>
      <c r="I84" s="269" t="s">
        <v>299</v>
      </c>
      <c r="J84" s="269" t="s">
        <v>299</v>
      </c>
      <c r="K84" s="269" t="s">
        <v>299</v>
      </c>
      <c r="L84" s="269" t="s">
        <v>299</v>
      </c>
      <c r="M84" s="269" t="s">
        <v>299</v>
      </c>
      <c r="N84" s="269">
        <v>1</v>
      </c>
      <c r="O84" s="269">
        <v>1</v>
      </c>
      <c r="P84" s="269" t="s">
        <v>299</v>
      </c>
      <c r="Q84" s="269" t="s">
        <v>299</v>
      </c>
      <c r="R84" s="269">
        <v>1</v>
      </c>
      <c r="S84" s="269">
        <v>4</v>
      </c>
      <c r="T84" s="269">
        <v>1</v>
      </c>
      <c r="U84" s="269">
        <v>1</v>
      </c>
      <c r="V84" s="269">
        <v>10</v>
      </c>
      <c r="W84" s="269">
        <v>9</v>
      </c>
      <c r="X84" s="269" t="s">
        <v>299</v>
      </c>
    </row>
    <row r="85" spans="1:24" ht="18" customHeight="1">
      <c r="A85" s="57" t="s">
        <v>88</v>
      </c>
      <c r="B85" s="57"/>
      <c r="C85" s="58"/>
      <c r="D85" s="317">
        <f t="shared" si="1"/>
        <v>731</v>
      </c>
      <c r="E85" s="269" t="s">
        <v>299</v>
      </c>
      <c r="F85" s="269" t="s">
        <v>299</v>
      </c>
      <c r="G85" s="269" t="s">
        <v>299</v>
      </c>
      <c r="H85" s="269" t="s">
        <v>299</v>
      </c>
      <c r="I85" s="269" t="s">
        <v>299</v>
      </c>
      <c r="J85" s="269" t="s">
        <v>299</v>
      </c>
      <c r="K85" s="269">
        <v>1</v>
      </c>
      <c r="L85" s="269" t="s">
        <v>299</v>
      </c>
      <c r="M85" s="269" t="s">
        <v>299</v>
      </c>
      <c r="N85" s="269">
        <v>1</v>
      </c>
      <c r="O85" s="269" t="s">
        <v>299</v>
      </c>
      <c r="P85" s="269">
        <v>2</v>
      </c>
      <c r="Q85" s="269">
        <v>2</v>
      </c>
      <c r="R85" s="269">
        <v>6</v>
      </c>
      <c r="S85" s="269">
        <v>22</v>
      </c>
      <c r="T85" s="269">
        <v>52</v>
      </c>
      <c r="U85" s="269">
        <v>68</v>
      </c>
      <c r="V85" s="269">
        <v>146</v>
      </c>
      <c r="W85" s="269">
        <v>431</v>
      </c>
      <c r="X85" s="269" t="s">
        <v>299</v>
      </c>
    </row>
    <row r="86" spans="1:24" ht="18" customHeight="1">
      <c r="A86" s="6"/>
      <c r="B86" s="57" t="s">
        <v>314</v>
      </c>
      <c r="C86" s="58"/>
      <c r="D86" s="317">
        <f t="shared" si="1"/>
        <v>3</v>
      </c>
      <c r="E86" s="269" t="s">
        <v>299</v>
      </c>
      <c r="F86" s="269" t="s">
        <v>299</v>
      </c>
      <c r="G86" s="269" t="s">
        <v>299</v>
      </c>
      <c r="H86" s="269" t="s">
        <v>299</v>
      </c>
      <c r="I86" s="269" t="s">
        <v>299</v>
      </c>
      <c r="J86" s="269" t="s">
        <v>299</v>
      </c>
      <c r="K86" s="269" t="s">
        <v>299</v>
      </c>
      <c r="L86" s="269" t="s">
        <v>299</v>
      </c>
      <c r="M86" s="269" t="s">
        <v>299</v>
      </c>
      <c r="N86" s="269" t="s">
        <v>299</v>
      </c>
      <c r="O86" s="269" t="s">
        <v>299</v>
      </c>
      <c r="P86" s="269" t="s">
        <v>299</v>
      </c>
      <c r="Q86" s="269" t="s">
        <v>299</v>
      </c>
      <c r="R86" s="269" t="s">
        <v>299</v>
      </c>
      <c r="S86" s="269" t="s">
        <v>299</v>
      </c>
      <c r="T86" s="269">
        <v>1</v>
      </c>
      <c r="U86" s="269" t="s">
        <v>299</v>
      </c>
      <c r="V86" s="269" t="s">
        <v>299</v>
      </c>
      <c r="W86" s="269">
        <v>2</v>
      </c>
      <c r="X86" s="269" t="s">
        <v>299</v>
      </c>
    </row>
    <row r="87" spans="1:24" ht="18" customHeight="1">
      <c r="A87" s="6"/>
      <c r="B87" s="57" t="s">
        <v>247</v>
      </c>
      <c r="C87" s="58"/>
      <c r="D87" s="317">
        <f t="shared" si="1"/>
        <v>410</v>
      </c>
      <c r="E87" s="269" t="s">
        <v>299</v>
      </c>
      <c r="F87" s="269" t="s">
        <v>299</v>
      </c>
      <c r="G87" s="269" t="s">
        <v>299</v>
      </c>
      <c r="H87" s="269" t="s">
        <v>299</v>
      </c>
      <c r="I87" s="269" t="s">
        <v>299</v>
      </c>
      <c r="J87" s="269" t="s">
        <v>299</v>
      </c>
      <c r="K87" s="269" t="s">
        <v>299</v>
      </c>
      <c r="L87" s="269" t="s">
        <v>299</v>
      </c>
      <c r="M87" s="269" t="s">
        <v>299</v>
      </c>
      <c r="N87" s="269">
        <v>1</v>
      </c>
      <c r="O87" s="269" t="s">
        <v>299</v>
      </c>
      <c r="P87" s="269">
        <v>1</v>
      </c>
      <c r="Q87" s="269">
        <v>1</v>
      </c>
      <c r="R87" s="269">
        <v>4</v>
      </c>
      <c r="S87" s="269">
        <v>9</v>
      </c>
      <c r="T87" s="269">
        <v>20</v>
      </c>
      <c r="U87" s="269">
        <v>34</v>
      </c>
      <c r="V87" s="269">
        <v>81</v>
      </c>
      <c r="W87" s="269">
        <v>259</v>
      </c>
      <c r="X87" s="269" t="s">
        <v>299</v>
      </c>
    </row>
    <row r="88" spans="1:24" ht="18" customHeight="1">
      <c r="A88" s="6"/>
      <c r="B88" s="57" t="s">
        <v>248</v>
      </c>
      <c r="C88" s="58"/>
      <c r="D88" s="317">
        <f t="shared" si="1"/>
        <v>2</v>
      </c>
      <c r="E88" s="269" t="s">
        <v>299</v>
      </c>
      <c r="F88" s="269" t="s">
        <v>299</v>
      </c>
      <c r="G88" s="269" t="s">
        <v>299</v>
      </c>
      <c r="H88" s="269" t="s">
        <v>299</v>
      </c>
      <c r="I88" s="269" t="s">
        <v>299</v>
      </c>
      <c r="J88" s="269" t="s">
        <v>299</v>
      </c>
      <c r="K88" s="269" t="s">
        <v>299</v>
      </c>
      <c r="L88" s="269" t="s">
        <v>299</v>
      </c>
      <c r="M88" s="269" t="s">
        <v>299</v>
      </c>
      <c r="N88" s="269" t="s">
        <v>299</v>
      </c>
      <c r="O88" s="269" t="s">
        <v>299</v>
      </c>
      <c r="P88" s="269" t="s">
        <v>299</v>
      </c>
      <c r="Q88" s="269" t="s">
        <v>299</v>
      </c>
      <c r="R88" s="269" t="s">
        <v>299</v>
      </c>
      <c r="S88" s="269" t="s">
        <v>299</v>
      </c>
      <c r="T88" s="269" t="s">
        <v>299</v>
      </c>
      <c r="U88" s="269" t="s">
        <v>299</v>
      </c>
      <c r="V88" s="269" t="s">
        <v>299</v>
      </c>
      <c r="W88" s="269">
        <v>2</v>
      </c>
      <c r="X88" s="269" t="s">
        <v>299</v>
      </c>
    </row>
    <row r="89" spans="1:24" ht="18" customHeight="1">
      <c r="A89" s="6"/>
      <c r="B89" s="57" t="s">
        <v>249</v>
      </c>
      <c r="C89" s="58"/>
      <c r="D89" s="317">
        <f t="shared" si="1"/>
        <v>55</v>
      </c>
      <c r="E89" s="269" t="s">
        <v>299</v>
      </c>
      <c r="F89" s="269" t="s">
        <v>299</v>
      </c>
      <c r="G89" s="269" t="s">
        <v>299</v>
      </c>
      <c r="H89" s="269" t="s">
        <v>299</v>
      </c>
      <c r="I89" s="269" t="s">
        <v>299</v>
      </c>
      <c r="J89" s="269" t="s">
        <v>299</v>
      </c>
      <c r="K89" s="269" t="s">
        <v>299</v>
      </c>
      <c r="L89" s="269" t="s">
        <v>299</v>
      </c>
      <c r="M89" s="269" t="s">
        <v>299</v>
      </c>
      <c r="N89" s="269" t="s">
        <v>299</v>
      </c>
      <c r="O89" s="269" t="s">
        <v>299</v>
      </c>
      <c r="P89" s="269" t="s">
        <v>299</v>
      </c>
      <c r="Q89" s="269" t="s">
        <v>299</v>
      </c>
      <c r="R89" s="269">
        <v>1</v>
      </c>
      <c r="S89" s="269">
        <v>5</v>
      </c>
      <c r="T89" s="269">
        <v>12</v>
      </c>
      <c r="U89" s="269">
        <v>6</v>
      </c>
      <c r="V89" s="269">
        <v>11</v>
      </c>
      <c r="W89" s="269">
        <v>20</v>
      </c>
      <c r="X89" s="269" t="s">
        <v>299</v>
      </c>
    </row>
    <row r="90" spans="1:24" ht="18" customHeight="1">
      <c r="A90" s="6"/>
      <c r="B90" s="57" t="s">
        <v>250</v>
      </c>
      <c r="C90" s="58"/>
      <c r="D90" s="317">
        <f t="shared" si="1"/>
        <v>5</v>
      </c>
      <c r="E90" s="269" t="s">
        <v>299</v>
      </c>
      <c r="F90" s="269" t="s">
        <v>299</v>
      </c>
      <c r="G90" s="269" t="s">
        <v>299</v>
      </c>
      <c r="H90" s="269" t="s">
        <v>299</v>
      </c>
      <c r="I90" s="269" t="s">
        <v>299</v>
      </c>
      <c r="J90" s="269" t="s">
        <v>299</v>
      </c>
      <c r="K90" s="269" t="s">
        <v>299</v>
      </c>
      <c r="L90" s="269" t="s">
        <v>299</v>
      </c>
      <c r="M90" s="269" t="s">
        <v>299</v>
      </c>
      <c r="N90" s="269" t="s">
        <v>299</v>
      </c>
      <c r="O90" s="269" t="s">
        <v>299</v>
      </c>
      <c r="P90" s="269" t="s">
        <v>299</v>
      </c>
      <c r="Q90" s="269" t="s">
        <v>299</v>
      </c>
      <c r="R90" s="269" t="s">
        <v>299</v>
      </c>
      <c r="S90" s="269" t="s">
        <v>299</v>
      </c>
      <c r="T90" s="269" t="s">
        <v>299</v>
      </c>
      <c r="U90" s="269" t="s">
        <v>299</v>
      </c>
      <c r="V90" s="269">
        <v>3</v>
      </c>
      <c r="W90" s="269">
        <v>2</v>
      </c>
      <c r="X90" s="269" t="s">
        <v>299</v>
      </c>
    </row>
    <row r="91" spans="1:24" ht="18" customHeight="1">
      <c r="A91" s="6"/>
      <c r="B91" s="57" t="s">
        <v>251</v>
      </c>
      <c r="C91" s="58"/>
      <c r="D91" s="317">
        <f t="shared" si="1"/>
        <v>256</v>
      </c>
      <c r="E91" s="269" t="s">
        <v>299</v>
      </c>
      <c r="F91" s="269" t="s">
        <v>299</v>
      </c>
      <c r="G91" s="269" t="s">
        <v>299</v>
      </c>
      <c r="H91" s="269" t="s">
        <v>299</v>
      </c>
      <c r="I91" s="269" t="s">
        <v>299</v>
      </c>
      <c r="J91" s="269" t="s">
        <v>299</v>
      </c>
      <c r="K91" s="269">
        <v>1</v>
      </c>
      <c r="L91" s="269" t="s">
        <v>299</v>
      </c>
      <c r="M91" s="269" t="s">
        <v>299</v>
      </c>
      <c r="N91" s="269" t="s">
        <v>299</v>
      </c>
      <c r="O91" s="269" t="s">
        <v>299</v>
      </c>
      <c r="P91" s="269">
        <v>1</v>
      </c>
      <c r="Q91" s="269">
        <v>1</v>
      </c>
      <c r="R91" s="269">
        <v>1</v>
      </c>
      <c r="S91" s="269">
        <v>8</v>
      </c>
      <c r="T91" s="269">
        <v>19</v>
      </c>
      <c r="U91" s="269">
        <v>28</v>
      </c>
      <c r="V91" s="269">
        <v>51</v>
      </c>
      <c r="W91" s="269">
        <v>146</v>
      </c>
      <c r="X91" s="269" t="s">
        <v>299</v>
      </c>
    </row>
    <row r="92" spans="1:24" ht="18" customHeight="1">
      <c r="A92" s="57" t="s">
        <v>89</v>
      </c>
      <c r="B92" s="57"/>
      <c r="C92" s="58"/>
      <c r="D92" s="317">
        <f t="shared" si="1"/>
        <v>157</v>
      </c>
      <c r="E92" s="269" t="s">
        <v>299</v>
      </c>
      <c r="F92" s="269" t="s">
        <v>299</v>
      </c>
      <c r="G92" s="269" t="s">
        <v>299</v>
      </c>
      <c r="H92" s="269" t="s">
        <v>299</v>
      </c>
      <c r="I92" s="269" t="s">
        <v>299</v>
      </c>
      <c r="J92" s="269" t="s">
        <v>299</v>
      </c>
      <c r="K92" s="269" t="s">
        <v>299</v>
      </c>
      <c r="L92" s="269" t="s">
        <v>299</v>
      </c>
      <c r="M92" s="269" t="s">
        <v>299</v>
      </c>
      <c r="N92" s="269">
        <v>1</v>
      </c>
      <c r="O92" s="269">
        <v>3</v>
      </c>
      <c r="P92" s="269">
        <v>4</v>
      </c>
      <c r="Q92" s="269">
        <v>8</v>
      </c>
      <c r="R92" s="269">
        <v>10</v>
      </c>
      <c r="S92" s="269">
        <v>10</v>
      </c>
      <c r="T92" s="269">
        <v>16</v>
      </c>
      <c r="U92" s="269">
        <v>18</v>
      </c>
      <c r="V92" s="269">
        <v>28</v>
      </c>
      <c r="W92" s="269">
        <v>59</v>
      </c>
      <c r="X92" s="269" t="s">
        <v>299</v>
      </c>
    </row>
    <row r="93" spans="1:24" ht="18" customHeight="1">
      <c r="A93" s="57"/>
      <c r="B93" s="57" t="s">
        <v>252</v>
      </c>
      <c r="C93" s="58"/>
      <c r="D93" s="317">
        <f t="shared" si="1"/>
        <v>8</v>
      </c>
      <c r="E93" s="269" t="s">
        <v>299</v>
      </c>
      <c r="F93" s="269" t="s">
        <v>299</v>
      </c>
      <c r="G93" s="269" t="s">
        <v>299</v>
      </c>
      <c r="H93" s="269" t="s">
        <v>299</v>
      </c>
      <c r="I93" s="269" t="s">
        <v>299</v>
      </c>
      <c r="J93" s="269" t="s">
        <v>299</v>
      </c>
      <c r="K93" s="269" t="s">
        <v>299</v>
      </c>
      <c r="L93" s="269" t="s">
        <v>299</v>
      </c>
      <c r="M93" s="269" t="s">
        <v>299</v>
      </c>
      <c r="N93" s="269" t="s">
        <v>299</v>
      </c>
      <c r="O93" s="269" t="s">
        <v>299</v>
      </c>
      <c r="P93" s="269" t="s">
        <v>299</v>
      </c>
      <c r="Q93" s="269" t="s">
        <v>299</v>
      </c>
      <c r="R93" s="269" t="s">
        <v>299</v>
      </c>
      <c r="S93" s="269" t="s">
        <v>299</v>
      </c>
      <c r="T93" s="269">
        <v>1</v>
      </c>
      <c r="U93" s="269" t="s">
        <v>299</v>
      </c>
      <c r="V93" s="269">
        <v>2</v>
      </c>
      <c r="W93" s="269">
        <v>5</v>
      </c>
      <c r="X93" s="269" t="s">
        <v>299</v>
      </c>
    </row>
    <row r="94" spans="1:24" ht="18" customHeight="1">
      <c r="A94" s="6"/>
      <c r="B94" s="57" t="s">
        <v>253</v>
      </c>
      <c r="C94" s="58"/>
      <c r="D94" s="317">
        <f t="shared" si="1"/>
        <v>19</v>
      </c>
      <c r="E94" s="269" t="s">
        <v>299</v>
      </c>
      <c r="F94" s="269" t="s">
        <v>299</v>
      </c>
      <c r="G94" s="269" t="s">
        <v>299</v>
      </c>
      <c r="H94" s="269" t="s">
        <v>299</v>
      </c>
      <c r="I94" s="269" t="s">
        <v>299</v>
      </c>
      <c r="J94" s="269" t="s">
        <v>299</v>
      </c>
      <c r="K94" s="269" t="s">
        <v>299</v>
      </c>
      <c r="L94" s="269" t="s">
        <v>299</v>
      </c>
      <c r="M94" s="269" t="s">
        <v>299</v>
      </c>
      <c r="N94" s="269">
        <v>1</v>
      </c>
      <c r="O94" s="269" t="s">
        <v>299</v>
      </c>
      <c r="P94" s="269" t="s">
        <v>299</v>
      </c>
      <c r="Q94" s="269" t="s">
        <v>299</v>
      </c>
      <c r="R94" s="269" t="s">
        <v>299</v>
      </c>
      <c r="S94" s="269">
        <v>1</v>
      </c>
      <c r="T94" s="269">
        <v>2</v>
      </c>
      <c r="U94" s="269">
        <v>1</v>
      </c>
      <c r="V94" s="269">
        <v>2</v>
      </c>
      <c r="W94" s="269">
        <v>12</v>
      </c>
      <c r="X94" s="269" t="s">
        <v>299</v>
      </c>
    </row>
    <row r="95" spans="1:24" ht="18" customHeight="1">
      <c r="A95" s="6"/>
      <c r="B95" s="57" t="s">
        <v>254</v>
      </c>
      <c r="C95" s="58"/>
      <c r="D95" s="317">
        <f t="shared" si="1"/>
        <v>55</v>
      </c>
      <c r="E95" s="269" t="s">
        <v>299</v>
      </c>
      <c r="F95" s="269" t="s">
        <v>299</v>
      </c>
      <c r="G95" s="269" t="s">
        <v>299</v>
      </c>
      <c r="H95" s="269" t="s">
        <v>299</v>
      </c>
      <c r="I95" s="269" t="s">
        <v>299</v>
      </c>
      <c r="J95" s="269" t="s">
        <v>299</v>
      </c>
      <c r="K95" s="269" t="s">
        <v>299</v>
      </c>
      <c r="L95" s="269" t="s">
        <v>299</v>
      </c>
      <c r="M95" s="269" t="s">
        <v>299</v>
      </c>
      <c r="N95" s="269" t="s">
        <v>299</v>
      </c>
      <c r="O95" s="269">
        <v>1</v>
      </c>
      <c r="P95" s="269">
        <v>3</v>
      </c>
      <c r="Q95" s="269">
        <v>7</v>
      </c>
      <c r="R95" s="269">
        <v>8</v>
      </c>
      <c r="S95" s="269">
        <v>4</v>
      </c>
      <c r="T95" s="269">
        <v>6</v>
      </c>
      <c r="U95" s="269">
        <v>8</v>
      </c>
      <c r="V95" s="269">
        <v>9</v>
      </c>
      <c r="W95" s="269">
        <v>9</v>
      </c>
      <c r="X95" s="269" t="s">
        <v>299</v>
      </c>
    </row>
    <row r="96" spans="1:24" ht="18" customHeight="1">
      <c r="A96" s="6"/>
      <c r="B96" s="57"/>
      <c r="C96" s="58" t="s">
        <v>255</v>
      </c>
      <c r="D96" s="317">
        <f t="shared" si="1"/>
        <v>28</v>
      </c>
      <c r="E96" s="269" t="s">
        <v>299</v>
      </c>
      <c r="F96" s="269" t="s">
        <v>299</v>
      </c>
      <c r="G96" s="269" t="s">
        <v>299</v>
      </c>
      <c r="H96" s="269" t="s">
        <v>299</v>
      </c>
      <c r="I96" s="269" t="s">
        <v>299</v>
      </c>
      <c r="J96" s="269" t="s">
        <v>299</v>
      </c>
      <c r="K96" s="269" t="s">
        <v>299</v>
      </c>
      <c r="L96" s="269" t="s">
        <v>299</v>
      </c>
      <c r="M96" s="269" t="s">
        <v>299</v>
      </c>
      <c r="N96" s="269" t="s">
        <v>299</v>
      </c>
      <c r="O96" s="269" t="s">
        <v>299</v>
      </c>
      <c r="P96" s="269">
        <v>2</v>
      </c>
      <c r="Q96" s="269">
        <v>3</v>
      </c>
      <c r="R96" s="269">
        <v>4</v>
      </c>
      <c r="S96" s="269" t="s">
        <v>299</v>
      </c>
      <c r="T96" s="269">
        <v>4</v>
      </c>
      <c r="U96" s="269">
        <v>1</v>
      </c>
      <c r="V96" s="269">
        <v>8</v>
      </c>
      <c r="W96" s="269">
        <v>6</v>
      </c>
      <c r="X96" s="269" t="s">
        <v>299</v>
      </c>
    </row>
    <row r="97" spans="1:24" ht="18" customHeight="1">
      <c r="A97" s="6"/>
      <c r="B97" s="57"/>
      <c r="C97" s="58" t="s">
        <v>256</v>
      </c>
      <c r="D97" s="317">
        <f t="shared" si="1"/>
        <v>27</v>
      </c>
      <c r="E97" s="269" t="s">
        <v>299</v>
      </c>
      <c r="F97" s="269" t="s">
        <v>299</v>
      </c>
      <c r="G97" s="269" t="s">
        <v>299</v>
      </c>
      <c r="H97" s="269" t="s">
        <v>299</v>
      </c>
      <c r="I97" s="269" t="s">
        <v>299</v>
      </c>
      <c r="J97" s="269" t="s">
        <v>299</v>
      </c>
      <c r="K97" s="269" t="s">
        <v>299</v>
      </c>
      <c r="L97" s="269" t="s">
        <v>299</v>
      </c>
      <c r="M97" s="269" t="s">
        <v>299</v>
      </c>
      <c r="N97" s="269" t="s">
        <v>299</v>
      </c>
      <c r="O97" s="269">
        <v>1</v>
      </c>
      <c r="P97" s="269">
        <v>1</v>
      </c>
      <c r="Q97" s="269">
        <v>4</v>
      </c>
      <c r="R97" s="269">
        <v>4</v>
      </c>
      <c r="S97" s="269">
        <v>4</v>
      </c>
      <c r="T97" s="269">
        <v>2</v>
      </c>
      <c r="U97" s="269">
        <v>7</v>
      </c>
      <c r="V97" s="269">
        <v>1</v>
      </c>
      <c r="W97" s="269">
        <v>3</v>
      </c>
      <c r="X97" s="269" t="s">
        <v>299</v>
      </c>
    </row>
    <row r="98" spans="1:24" ht="18" customHeight="1">
      <c r="A98" s="6"/>
      <c r="B98" s="57" t="s">
        <v>257</v>
      </c>
      <c r="C98" s="58"/>
      <c r="D98" s="317">
        <f t="shared" si="1"/>
        <v>75</v>
      </c>
      <c r="E98" s="269" t="s">
        <v>299</v>
      </c>
      <c r="F98" s="269" t="s">
        <v>299</v>
      </c>
      <c r="G98" s="269" t="s">
        <v>299</v>
      </c>
      <c r="H98" s="269" t="s">
        <v>299</v>
      </c>
      <c r="I98" s="269" t="s">
        <v>299</v>
      </c>
      <c r="J98" s="269" t="s">
        <v>299</v>
      </c>
      <c r="K98" s="269" t="s">
        <v>299</v>
      </c>
      <c r="L98" s="269" t="s">
        <v>299</v>
      </c>
      <c r="M98" s="269" t="s">
        <v>299</v>
      </c>
      <c r="N98" s="269" t="s">
        <v>299</v>
      </c>
      <c r="O98" s="269">
        <v>2</v>
      </c>
      <c r="P98" s="269">
        <v>1</v>
      </c>
      <c r="Q98" s="269">
        <v>1</v>
      </c>
      <c r="R98" s="269">
        <v>2</v>
      </c>
      <c r="S98" s="269">
        <v>5</v>
      </c>
      <c r="T98" s="269">
        <v>7</v>
      </c>
      <c r="U98" s="269">
        <v>9</v>
      </c>
      <c r="V98" s="269">
        <v>15</v>
      </c>
      <c r="W98" s="269">
        <v>33</v>
      </c>
      <c r="X98" s="269" t="s">
        <v>299</v>
      </c>
    </row>
    <row r="99" spans="1:24" ht="18" customHeight="1">
      <c r="A99" s="57" t="s">
        <v>90</v>
      </c>
      <c r="B99" s="57"/>
      <c r="C99" s="58"/>
      <c r="D99" s="317">
        <f t="shared" si="1"/>
        <v>9</v>
      </c>
      <c r="E99" s="269" t="s">
        <v>299</v>
      </c>
      <c r="F99" s="269" t="s">
        <v>299</v>
      </c>
      <c r="G99" s="269" t="s">
        <v>299</v>
      </c>
      <c r="H99" s="269" t="s">
        <v>299</v>
      </c>
      <c r="I99" s="269" t="s">
        <v>299</v>
      </c>
      <c r="J99" s="269" t="s">
        <v>299</v>
      </c>
      <c r="K99" s="269" t="s">
        <v>299</v>
      </c>
      <c r="L99" s="269" t="s">
        <v>299</v>
      </c>
      <c r="M99" s="269" t="s">
        <v>299</v>
      </c>
      <c r="N99" s="269" t="s">
        <v>299</v>
      </c>
      <c r="O99" s="269">
        <v>1</v>
      </c>
      <c r="P99" s="269" t="s">
        <v>299</v>
      </c>
      <c r="Q99" s="269" t="s">
        <v>299</v>
      </c>
      <c r="R99" s="269" t="s">
        <v>299</v>
      </c>
      <c r="S99" s="269" t="s">
        <v>299</v>
      </c>
      <c r="T99" s="269" t="s">
        <v>299</v>
      </c>
      <c r="U99" s="269">
        <v>2</v>
      </c>
      <c r="V99" s="269">
        <v>3</v>
      </c>
      <c r="W99" s="269">
        <v>3</v>
      </c>
      <c r="X99" s="269" t="s">
        <v>299</v>
      </c>
    </row>
    <row r="100" spans="1:24" ht="18" customHeight="1">
      <c r="A100" s="57" t="s">
        <v>91</v>
      </c>
      <c r="B100" s="57"/>
      <c r="C100" s="58"/>
      <c r="D100" s="317">
        <f t="shared" si="1"/>
        <v>27</v>
      </c>
      <c r="E100" s="269" t="s">
        <v>299</v>
      </c>
      <c r="F100" s="269" t="s">
        <v>299</v>
      </c>
      <c r="G100" s="269" t="s">
        <v>299</v>
      </c>
      <c r="H100" s="269" t="s">
        <v>299</v>
      </c>
      <c r="I100" s="269" t="s">
        <v>299</v>
      </c>
      <c r="J100" s="269" t="s">
        <v>299</v>
      </c>
      <c r="K100" s="269" t="s">
        <v>299</v>
      </c>
      <c r="L100" s="269" t="s">
        <v>299</v>
      </c>
      <c r="M100" s="269" t="s">
        <v>299</v>
      </c>
      <c r="N100" s="269" t="s">
        <v>299</v>
      </c>
      <c r="O100" s="269" t="s">
        <v>299</v>
      </c>
      <c r="P100" s="269">
        <v>1</v>
      </c>
      <c r="Q100" s="269" t="s">
        <v>299</v>
      </c>
      <c r="R100" s="269">
        <v>1</v>
      </c>
      <c r="S100" s="269">
        <v>3</v>
      </c>
      <c r="T100" s="269">
        <v>3</v>
      </c>
      <c r="U100" s="269">
        <v>4</v>
      </c>
      <c r="V100" s="269">
        <v>6</v>
      </c>
      <c r="W100" s="269">
        <v>9</v>
      </c>
      <c r="X100" s="269" t="s">
        <v>299</v>
      </c>
    </row>
    <row r="101" spans="1:24" ht="18" customHeight="1">
      <c r="A101" s="57" t="s">
        <v>92</v>
      </c>
      <c r="B101" s="57"/>
      <c r="C101" s="58"/>
      <c r="D101" s="317">
        <f t="shared" si="1"/>
        <v>133</v>
      </c>
      <c r="E101" s="269" t="s">
        <v>299</v>
      </c>
      <c r="F101" s="269" t="s">
        <v>299</v>
      </c>
      <c r="G101" s="269" t="s">
        <v>299</v>
      </c>
      <c r="H101" s="269" t="s">
        <v>299</v>
      </c>
      <c r="I101" s="269" t="s">
        <v>299</v>
      </c>
      <c r="J101" s="269" t="s">
        <v>299</v>
      </c>
      <c r="K101" s="269" t="s">
        <v>299</v>
      </c>
      <c r="L101" s="269" t="s">
        <v>299</v>
      </c>
      <c r="M101" s="269">
        <v>1</v>
      </c>
      <c r="N101" s="269" t="s">
        <v>299</v>
      </c>
      <c r="O101" s="269" t="s">
        <v>299</v>
      </c>
      <c r="P101" s="269">
        <v>4</v>
      </c>
      <c r="Q101" s="269" t="s">
        <v>299</v>
      </c>
      <c r="R101" s="269">
        <v>3</v>
      </c>
      <c r="S101" s="269">
        <v>5</v>
      </c>
      <c r="T101" s="269">
        <v>15</v>
      </c>
      <c r="U101" s="269">
        <v>14</v>
      </c>
      <c r="V101" s="269">
        <v>24</v>
      </c>
      <c r="W101" s="269">
        <v>67</v>
      </c>
      <c r="X101" s="269" t="s">
        <v>299</v>
      </c>
    </row>
    <row r="102" spans="1:24" ht="18" customHeight="1">
      <c r="A102" s="6"/>
      <c r="B102" s="575" t="s">
        <v>258</v>
      </c>
      <c r="C102" s="576"/>
      <c r="D102" s="317">
        <f t="shared" si="1"/>
        <v>20</v>
      </c>
      <c r="E102" s="269" t="s">
        <v>299</v>
      </c>
      <c r="F102" s="269" t="s">
        <v>299</v>
      </c>
      <c r="G102" s="269" t="s">
        <v>299</v>
      </c>
      <c r="H102" s="269" t="s">
        <v>299</v>
      </c>
      <c r="I102" s="269" t="s">
        <v>299</v>
      </c>
      <c r="J102" s="269" t="s">
        <v>299</v>
      </c>
      <c r="K102" s="269" t="s">
        <v>299</v>
      </c>
      <c r="L102" s="269" t="s">
        <v>299</v>
      </c>
      <c r="M102" s="269" t="s">
        <v>299</v>
      </c>
      <c r="N102" s="269" t="s">
        <v>299</v>
      </c>
      <c r="O102" s="269" t="s">
        <v>299</v>
      </c>
      <c r="P102" s="269" t="s">
        <v>299</v>
      </c>
      <c r="Q102" s="269" t="s">
        <v>299</v>
      </c>
      <c r="R102" s="269" t="s">
        <v>299</v>
      </c>
      <c r="S102" s="269">
        <v>1</v>
      </c>
      <c r="T102" s="269">
        <v>3</v>
      </c>
      <c r="U102" s="269">
        <v>2</v>
      </c>
      <c r="V102" s="269">
        <v>4</v>
      </c>
      <c r="W102" s="269">
        <v>10</v>
      </c>
      <c r="X102" s="269" t="s">
        <v>299</v>
      </c>
    </row>
    <row r="103" spans="1:24" ht="18" customHeight="1">
      <c r="A103" s="6"/>
      <c r="B103" s="57" t="s">
        <v>259</v>
      </c>
      <c r="C103" s="58"/>
      <c r="D103" s="317">
        <f t="shared" si="1"/>
        <v>87</v>
      </c>
      <c r="E103" s="269" t="s">
        <v>299</v>
      </c>
      <c r="F103" s="269" t="s">
        <v>299</v>
      </c>
      <c r="G103" s="269" t="s">
        <v>299</v>
      </c>
      <c r="H103" s="269" t="s">
        <v>299</v>
      </c>
      <c r="I103" s="269" t="s">
        <v>299</v>
      </c>
      <c r="J103" s="269" t="s">
        <v>299</v>
      </c>
      <c r="K103" s="269" t="s">
        <v>299</v>
      </c>
      <c r="L103" s="269" t="s">
        <v>299</v>
      </c>
      <c r="M103" s="269">
        <v>1</v>
      </c>
      <c r="N103" s="269" t="s">
        <v>299</v>
      </c>
      <c r="O103" s="269" t="s">
        <v>299</v>
      </c>
      <c r="P103" s="269">
        <v>2</v>
      </c>
      <c r="Q103" s="269" t="s">
        <v>299</v>
      </c>
      <c r="R103" s="269">
        <v>3</v>
      </c>
      <c r="S103" s="269">
        <v>4</v>
      </c>
      <c r="T103" s="269">
        <v>9</v>
      </c>
      <c r="U103" s="269">
        <v>11</v>
      </c>
      <c r="V103" s="269">
        <v>16</v>
      </c>
      <c r="W103" s="269">
        <v>41</v>
      </c>
      <c r="X103" s="269" t="s">
        <v>299</v>
      </c>
    </row>
    <row r="104" spans="1:24" ht="18" customHeight="1">
      <c r="A104" s="6"/>
      <c r="B104" s="57"/>
      <c r="C104" s="58" t="s">
        <v>260</v>
      </c>
      <c r="D104" s="317">
        <f t="shared" si="1"/>
        <v>15</v>
      </c>
      <c r="E104" s="269" t="s">
        <v>299</v>
      </c>
      <c r="F104" s="269" t="s">
        <v>299</v>
      </c>
      <c r="G104" s="269" t="s">
        <v>299</v>
      </c>
      <c r="H104" s="269" t="s">
        <v>299</v>
      </c>
      <c r="I104" s="269" t="s">
        <v>299</v>
      </c>
      <c r="J104" s="269" t="s">
        <v>299</v>
      </c>
      <c r="K104" s="269" t="s">
        <v>299</v>
      </c>
      <c r="L104" s="269" t="s">
        <v>299</v>
      </c>
      <c r="M104" s="269">
        <v>1</v>
      </c>
      <c r="N104" s="269" t="s">
        <v>299</v>
      </c>
      <c r="O104" s="269" t="s">
        <v>299</v>
      </c>
      <c r="P104" s="269" t="s">
        <v>299</v>
      </c>
      <c r="Q104" s="269" t="s">
        <v>299</v>
      </c>
      <c r="R104" s="269">
        <v>1</v>
      </c>
      <c r="S104" s="269" t="s">
        <v>299</v>
      </c>
      <c r="T104" s="269">
        <v>2</v>
      </c>
      <c r="U104" s="269" t="s">
        <v>299</v>
      </c>
      <c r="V104" s="269">
        <v>2</v>
      </c>
      <c r="W104" s="269">
        <v>9</v>
      </c>
      <c r="X104" s="269" t="s">
        <v>299</v>
      </c>
    </row>
    <row r="105" spans="1:24" ht="18" customHeight="1">
      <c r="A105" s="6"/>
      <c r="B105" s="57"/>
      <c r="C105" s="58" t="s">
        <v>261</v>
      </c>
      <c r="D105" s="317">
        <f t="shared" si="1"/>
        <v>56</v>
      </c>
      <c r="E105" s="269" t="s">
        <v>299</v>
      </c>
      <c r="F105" s="269" t="s">
        <v>299</v>
      </c>
      <c r="G105" s="269" t="s">
        <v>299</v>
      </c>
      <c r="H105" s="269" t="s">
        <v>299</v>
      </c>
      <c r="I105" s="269" t="s">
        <v>299</v>
      </c>
      <c r="J105" s="269" t="s">
        <v>299</v>
      </c>
      <c r="K105" s="269" t="s">
        <v>299</v>
      </c>
      <c r="L105" s="269" t="s">
        <v>299</v>
      </c>
      <c r="M105" s="269" t="s">
        <v>299</v>
      </c>
      <c r="N105" s="269" t="s">
        <v>299</v>
      </c>
      <c r="O105" s="269" t="s">
        <v>299</v>
      </c>
      <c r="P105" s="269">
        <v>2</v>
      </c>
      <c r="Q105" s="269" t="s">
        <v>299</v>
      </c>
      <c r="R105" s="269">
        <v>1</v>
      </c>
      <c r="S105" s="269">
        <v>3</v>
      </c>
      <c r="T105" s="269">
        <v>6</v>
      </c>
      <c r="U105" s="269">
        <v>9</v>
      </c>
      <c r="V105" s="269">
        <v>12</v>
      </c>
      <c r="W105" s="269">
        <v>23</v>
      </c>
      <c r="X105" s="269" t="s">
        <v>299</v>
      </c>
    </row>
    <row r="106" spans="1:24" ht="18" customHeight="1">
      <c r="A106" s="6"/>
      <c r="B106" s="57"/>
      <c r="C106" s="58" t="s">
        <v>262</v>
      </c>
      <c r="D106" s="317">
        <f t="shared" si="1"/>
        <v>16</v>
      </c>
      <c r="E106" s="269" t="s">
        <v>299</v>
      </c>
      <c r="F106" s="269" t="s">
        <v>299</v>
      </c>
      <c r="G106" s="269" t="s">
        <v>299</v>
      </c>
      <c r="H106" s="269" t="s">
        <v>299</v>
      </c>
      <c r="I106" s="269" t="s">
        <v>299</v>
      </c>
      <c r="J106" s="269" t="s">
        <v>299</v>
      </c>
      <c r="K106" s="269" t="s">
        <v>299</v>
      </c>
      <c r="L106" s="269" t="s">
        <v>299</v>
      </c>
      <c r="M106" s="269" t="s">
        <v>299</v>
      </c>
      <c r="N106" s="269" t="s">
        <v>299</v>
      </c>
      <c r="O106" s="269" t="s">
        <v>299</v>
      </c>
      <c r="P106" s="269" t="s">
        <v>299</v>
      </c>
      <c r="Q106" s="269" t="s">
        <v>299</v>
      </c>
      <c r="R106" s="269">
        <v>1</v>
      </c>
      <c r="S106" s="269">
        <v>1</v>
      </c>
      <c r="T106" s="269">
        <v>1</v>
      </c>
      <c r="U106" s="269">
        <v>2</v>
      </c>
      <c r="V106" s="269">
        <v>2</v>
      </c>
      <c r="W106" s="269">
        <v>9</v>
      </c>
      <c r="X106" s="269" t="s">
        <v>299</v>
      </c>
    </row>
    <row r="107" spans="1:24" ht="18" customHeight="1">
      <c r="A107" s="6"/>
      <c r="B107" s="57" t="s">
        <v>263</v>
      </c>
      <c r="C107" s="58"/>
      <c r="D107" s="317">
        <f t="shared" si="1"/>
        <v>26</v>
      </c>
      <c r="E107" s="269" t="s">
        <v>299</v>
      </c>
      <c r="F107" s="269" t="s">
        <v>299</v>
      </c>
      <c r="G107" s="269" t="s">
        <v>299</v>
      </c>
      <c r="H107" s="269" t="s">
        <v>299</v>
      </c>
      <c r="I107" s="269" t="s">
        <v>299</v>
      </c>
      <c r="J107" s="269" t="s">
        <v>299</v>
      </c>
      <c r="K107" s="269" t="s">
        <v>299</v>
      </c>
      <c r="L107" s="269" t="s">
        <v>299</v>
      </c>
      <c r="M107" s="269" t="s">
        <v>299</v>
      </c>
      <c r="N107" s="269" t="s">
        <v>299</v>
      </c>
      <c r="O107" s="269" t="s">
        <v>299</v>
      </c>
      <c r="P107" s="269">
        <v>2</v>
      </c>
      <c r="Q107" s="269" t="s">
        <v>299</v>
      </c>
      <c r="R107" s="269" t="s">
        <v>299</v>
      </c>
      <c r="S107" s="269" t="s">
        <v>299</v>
      </c>
      <c r="T107" s="269">
        <v>3</v>
      </c>
      <c r="U107" s="269">
        <v>1</v>
      </c>
      <c r="V107" s="269">
        <v>4</v>
      </c>
      <c r="W107" s="269">
        <v>16</v>
      </c>
      <c r="X107" s="269" t="s">
        <v>299</v>
      </c>
    </row>
    <row r="108" spans="1:24" ht="18" customHeight="1">
      <c r="A108" s="57" t="s">
        <v>93</v>
      </c>
      <c r="B108" s="57"/>
      <c r="C108" s="58"/>
      <c r="D108" s="317">
        <f t="shared" si="1"/>
        <v>0</v>
      </c>
      <c r="E108" s="269" t="s">
        <v>299</v>
      </c>
      <c r="F108" s="269" t="s">
        <v>299</v>
      </c>
      <c r="G108" s="269" t="s">
        <v>299</v>
      </c>
      <c r="H108" s="269" t="s">
        <v>299</v>
      </c>
      <c r="I108" s="269" t="s">
        <v>299</v>
      </c>
      <c r="J108" s="269" t="s">
        <v>299</v>
      </c>
      <c r="K108" s="269" t="s">
        <v>299</v>
      </c>
      <c r="L108" s="269" t="s">
        <v>299</v>
      </c>
      <c r="M108" s="269" t="s">
        <v>299</v>
      </c>
      <c r="N108" s="269" t="s">
        <v>299</v>
      </c>
      <c r="O108" s="269" t="s">
        <v>299</v>
      </c>
      <c r="P108" s="269" t="s">
        <v>299</v>
      </c>
      <c r="Q108" s="269" t="s">
        <v>299</v>
      </c>
      <c r="R108" s="269" t="s">
        <v>299</v>
      </c>
      <c r="S108" s="269" t="s">
        <v>299</v>
      </c>
      <c r="T108" s="269" t="s">
        <v>299</v>
      </c>
      <c r="U108" s="269" t="s">
        <v>299</v>
      </c>
      <c r="V108" s="269" t="s">
        <v>299</v>
      </c>
      <c r="W108" s="269" t="s">
        <v>299</v>
      </c>
      <c r="X108" s="269" t="s">
        <v>299</v>
      </c>
    </row>
    <row r="109" spans="1:24" ht="18" customHeight="1">
      <c r="A109" s="57" t="s">
        <v>94</v>
      </c>
      <c r="B109" s="57"/>
      <c r="C109" s="58"/>
      <c r="D109" s="317">
        <f t="shared" si="1"/>
        <v>1</v>
      </c>
      <c r="E109" s="269">
        <v>1</v>
      </c>
      <c r="F109" s="269" t="s">
        <v>299</v>
      </c>
      <c r="G109" s="269" t="s">
        <v>299</v>
      </c>
      <c r="H109" s="269" t="s">
        <v>299</v>
      </c>
      <c r="I109" s="269" t="s">
        <v>299</v>
      </c>
      <c r="J109" s="269" t="s">
        <v>299</v>
      </c>
      <c r="K109" s="269" t="s">
        <v>299</v>
      </c>
      <c r="L109" s="269" t="s">
        <v>299</v>
      </c>
      <c r="M109" s="269" t="s">
        <v>299</v>
      </c>
      <c r="N109" s="269" t="s">
        <v>299</v>
      </c>
      <c r="O109" s="269" t="s">
        <v>299</v>
      </c>
      <c r="P109" s="269" t="s">
        <v>299</v>
      </c>
      <c r="Q109" s="269" t="s">
        <v>299</v>
      </c>
      <c r="R109" s="269" t="s">
        <v>299</v>
      </c>
      <c r="S109" s="269" t="s">
        <v>299</v>
      </c>
      <c r="T109" s="269" t="s">
        <v>299</v>
      </c>
      <c r="U109" s="269" t="s">
        <v>299</v>
      </c>
      <c r="V109" s="269" t="s">
        <v>299</v>
      </c>
      <c r="W109" s="269" t="s">
        <v>299</v>
      </c>
      <c r="X109" s="269" t="s">
        <v>299</v>
      </c>
    </row>
    <row r="110" spans="1:24" ht="18" customHeight="1">
      <c r="A110" s="6"/>
      <c r="B110" s="575" t="s">
        <v>264</v>
      </c>
      <c r="C110" s="576"/>
      <c r="D110" s="317">
        <f t="shared" si="1"/>
        <v>0</v>
      </c>
      <c r="E110" s="269" t="s">
        <v>299</v>
      </c>
      <c r="F110" s="269" t="s">
        <v>299</v>
      </c>
      <c r="G110" s="269" t="s">
        <v>299</v>
      </c>
      <c r="H110" s="269" t="s">
        <v>299</v>
      </c>
      <c r="I110" s="269" t="s">
        <v>299</v>
      </c>
      <c r="J110" s="269" t="s">
        <v>299</v>
      </c>
      <c r="K110" s="269" t="s">
        <v>299</v>
      </c>
      <c r="L110" s="269" t="s">
        <v>299</v>
      </c>
      <c r="M110" s="269" t="s">
        <v>299</v>
      </c>
      <c r="N110" s="269" t="s">
        <v>299</v>
      </c>
      <c r="O110" s="269" t="s">
        <v>299</v>
      </c>
      <c r="P110" s="269" t="s">
        <v>299</v>
      </c>
      <c r="Q110" s="269" t="s">
        <v>299</v>
      </c>
      <c r="R110" s="269" t="s">
        <v>299</v>
      </c>
      <c r="S110" s="269" t="s">
        <v>299</v>
      </c>
      <c r="T110" s="269" t="s">
        <v>299</v>
      </c>
      <c r="U110" s="269" t="s">
        <v>299</v>
      </c>
      <c r="V110" s="269" t="s">
        <v>299</v>
      </c>
      <c r="W110" s="269" t="s">
        <v>299</v>
      </c>
      <c r="X110" s="269" t="s">
        <v>299</v>
      </c>
    </row>
    <row r="111" spans="1:24" ht="18" customHeight="1">
      <c r="A111" s="6"/>
      <c r="B111" s="57" t="s">
        <v>265</v>
      </c>
      <c r="C111" s="58"/>
      <c r="D111" s="317">
        <f t="shared" si="1"/>
        <v>0</v>
      </c>
      <c r="E111" s="269" t="s">
        <v>299</v>
      </c>
      <c r="F111" s="269" t="s">
        <v>299</v>
      </c>
      <c r="G111" s="269" t="s">
        <v>299</v>
      </c>
      <c r="H111" s="269" t="s">
        <v>299</v>
      </c>
      <c r="I111" s="269" t="s">
        <v>299</v>
      </c>
      <c r="J111" s="269" t="s">
        <v>299</v>
      </c>
      <c r="K111" s="269" t="s">
        <v>299</v>
      </c>
      <c r="L111" s="269" t="s">
        <v>299</v>
      </c>
      <c r="M111" s="269" t="s">
        <v>299</v>
      </c>
      <c r="N111" s="269" t="s">
        <v>299</v>
      </c>
      <c r="O111" s="269" t="s">
        <v>299</v>
      </c>
      <c r="P111" s="269" t="s">
        <v>299</v>
      </c>
      <c r="Q111" s="269" t="s">
        <v>299</v>
      </c>
      <c r="R111" s="269" t="s">
        <v>299</v>
      </c>
      <c r="S111" s="269" t="s">
        <v>299</v>
      </c>
      <c r="T111" s="269" t="s">
        <v>299</v>
      </c>
      <c r="U111" s="269" t="s">
        <v>299</v>
      </c>
      <c r="V111" s="269" t="s">
        <v>299</v>
      </c>
      <c r="W111" s="269" t="s">
        <v>299</v>
      </c>
      <c r="X111" s="269" t="s">
        <v>299</v>
      </c>
    </row>
    <row r="112" spans="1:24" ht="18" customHeight="1">
      <c r="A112" s="6"/>
      <c r="B112" s="575" t="s">
        <v>266</v>
      </c>
      <c r="C112" s="576"/>
      <c r="D112" s="317">
        <f t="shared" si="1"/>
        <v>1</v>
      </c>
      <c r="E112" s="269">
        <v>1</v>
      </c>
      <c r="F112" s="269" t="s">
        <v>299</v>
      </c>
      <c r="G112" s="269" t="s">
        <v>299</v>
      </c>
      <c r="H112" s="269" t="s">
        <v>299</v>
      </c>
      <c r="I112" s="269" t="s">
        <v>299</v>
      </c>
      <c r="J112" s="269" t="s">
        <v>299</v>
      </c>
      <c r="K112" s="269" t="s">
        <v>299</v>
      </c>
      <c r="L112" s="269" t="s">
        <v>299</v>
      </c>
      <c r="M112" s="269" t="s">
        <v>299</v>
      </c>
      <c r="N112" s="269" t="s">
        <v>299</v>
      </c>
      <c r="O112" s="269" t="s">
        <v>299</v>
      </c>
      <c r="P112" s="269" t="s">
        <v>299</v>
      </c>
      <c r="Q112" s="269" t="s">
        <v>299</v>
      </c>
      <c r="R112" s="269" t="s">
        <v>299</v>
      </c>
      <c r="S112" s="269" t="s">
        <v>299</v>
      </c>
      <c r="T112" s="269" t="s">
        <v>299</v>
      </c>
      <c r="U112" s="269" t="s">
        <v>299</v>
      </c>
      <c r="V112" s="269" t="s">
        <v>299</v>
      </c>
      <c r="W112" s="269" t="s">
        <v>299</v>
      </c>
      <c r="X112" s="269" t="s">
        <v>299</v>
      </c>
    </row>
    <row r="113" spans="1:24" ht="18" customHeight="1">
      <c r="A113" s="6"/>
      <c r="B113" s="57" t="s">
        <v>267</v>
      </c>
      <c r="C113" s="58"/>
      <c r="D113" s="317">
        <f t="shared" si="1"/>
        <v>0</v>
      </c>
      <c r="E113" s="269" t="s">
        <v>299</v>
      </c>
      <c r="F113" s="269" t="s">
        <v>299</v>
      </c>
      <c r="G113" s="269" t="s">
        <v>299</v>
      </c>
      <c r="H113" s="269" t="s">
        <v>299</v>
      </c>
      <c r="I113" s="269" t="s">
        <v>299</v>
      </c>
      <c r="J113" s="269" t="s">
        <v>299</v>
      </c>
      <c r="K113" s="269" t="s">
        <v>299</v>
      </c>
      <c r="L113" s="269" t="s">
        <v>299</v>
      </c>
      <c r="M113" s="269" t="s">
        <v>299</v>
      </c>
      <c r="N113" s="269" t="s">
        <v>299</v>
      </c>
      <c r="O113" s="269" t="s">
        <v>299</v>
      </c>
      <c r="P113" s="269" t="s">
        <v>299</v>
      </c>
      <c r="Q113" s="269" t="s">
        <v>299</v>
      </c>
      <c r="R113" s="269" t="s">
        <v>299</v>
      </c>
      <c r="S113" s="269" t="s">
        <v>299</v>
      </c>
      <c r="T113" s="269" t="s">
        <v>299</v>
      </c>
      <c r="U113" s="269" t="s">
        <v>299</v>
      </c>
      <c r="V113" s="269" t="s">
        <v>299</v>
      </c>
      <c r="W113" s="269" t="s">
        <v>299</v>
      </c>
      <c r="X113" s="269" t="s">
        <v>299</v>
      </c>
    </row>
    <row r="114" spans="1:24" ht="18" customHeight="1">
      <c r="A114" s="6"/>
      <c r="B114" s="577" t="s">
        <v>268</v>
      </c>
      <c r="C114" s="578"/>
      <c r="D114" s="317">
        <f t="shared" si="1"/>
        <v>0</v>
      </c>
      <c r="E114" s="269" t="s">
        <v>299</v>
      </c>
      <c r="F114" s="269" t="s">
        <v>299</v>
      </c>
      <c r="G114" s="269" t="s">
        <v>299</v>
      </c>
      <c r="H114" s="269" t="s">
        <v>299</v>
      </c>
      <c r="I114" s="269" t="s">
        <v>299</v>
      </c>
      <c r="J114" s="269" t="s">
        <v>299</v>
      </c>
      <c r="K114" s="269" t="s">
        <v>299</v>
      </c>
      <c r="L114" s="269" t="s">
        <v>299</v>
      </c>
      <c r="M114" s="269" t="s">
        <v>299</v>
      </c>
      <c r="N114" s="269" t="s">
        <v>299</v>
      </c>
      <c r="O114" s="269" t="s">
        <v>299</v>
      </c>
      <c r="P114" s="269" t="s">
        <v>299</v>
      </c>
      <c r="Q114" s="269" t="s">
        <v>299</v>
      </c>
      <c r="R114" s="269" t="s">
        <v>299</v>
      </c>
      <c r="S114" s="269" t="s">
        <v>299</v>
      </c>
      <c r="T114" s="269" t="s">
        <v>299</v>
      </c>
      <c r="U114" s="269" t="s">
        <v>299</v>
      </c>
      <c r="V114" s="269" t="s">
        <v>299</v>
      </c>
      <c r="W114" s="269" t="s">
        <v>299</v>
      </c>
      <c r="X114" s="269" t="s">
        <v>299</v>
      </c>
    </row>
    <row r="115" spans="1:24" ht="18" customHeight="1">
      <c r="A115" s="6"/>
      <c r="B115" s="57" t="s">
        <v>269</v>
      </c>
      <c r="C115" s="58"/>
      <c r="D115" s="317">
        <f t="shared" si="1"/>
        <v>0</v>
      </c>
      <c r="E115" s="269" t="s">
        <v>299</v>
      </c>
      <c r="F115" s="269" t="s">
        <v>299</v>
      </c>
      <c r="G115" s="269" t="s">
        <v>299</v>
      </c>
      <c r="H115" s="269" t="s">
        <v>299</v>
      </c>
      <c r="I115" s="269" t="s">
        <v>299</v>
      </c>
      <c r="J115" s="269" t="s">
        <v>299</v>
      </c>
      <c r="K115" s="269" t="s">
        <v>299</v>
      </c>
      <c r="L115" s="269" t="s">
        <v>299</v>
      </c>
      <c r="M115" s="269" t="s">
        <v>299</v>
      </c>
      <c r="N115" s="269" t="s">
        <v>299</v>
      </c>
      <c r="O115" s="269" t="s">
        <v>299</v>
      </c>
      <c r="P115" s="269" t="s">
        <v>299</v>
      </c>
      <c r="Q115" s="269" t="s">
        <v>299</v>
      </c>
      <c r="R115" s="269" t="s">
        <v>299</v>
      </c>
      <c r="S115" s="269" t="s">
        <v>299</v>
      </c>
      <c r="T115" s="269" t="s">
        <v>299</v>
      </c>
      <c r="U115" s="269" t="s">
        <v>299</v>
      </c>
      <c r="V115" s="269" t="s">
        <v>299</v>
      </c>
      <c r="W115" s="269" t="s">
        <v>299</v>
      </c>
      <c r="X115" s="269" t="s">
        <v>299</v>
      </c>
    </row>
    <row r="116" spans="1:24" ht="18" customHeight="1">
      <c r="A116" s="57" t="s">
        <v>95</v>
      </c>
      <c r="B116" s="57"/>
      <c r="C116" s="58"/>
      <c r="D116" s="317">
        <f t="shared" si="1"/>
        <v>5</v>
      </c>
      <c r="E116" s="269" t="s">
        <v>299</v>
      </c>
      <c r="F116" s="269">
        <v>1</v>
      </c>
      <c r="G116" s="269" t="s">
        <v>299</v>
      </c>
      <c r="H116" s="269" t="s">
        <v>299</v>
      </c>
      <c r="I116" s="269" t="s">
        <v>299</v>
      </c>
      <c r="J116" s="269" t="s">
        <v>299</v>
      </c>
      <c r="K116" s="269" t="s">
        <v>299</v>
      </c>
      <c r="L116" s="269" t="s">
        <v>299</v>
      </c>
      <c r="M116" s="269" t="s">
        <v>299</v>
      </c>
      <c r="N116" s="269">
        <v>1</v>
      </c>
      <c r="O116" s="269" t="s">
        <v>299</v>
      </c>
      <c r="P116" s="269">
        <v>1</v>
      </c>
      <c r="Q116" s="269" t="s">
        <v>299</v>
      </c>
      <c r="R116" s="269">
        <v>1</v>
      </c>
      <c r="S116" s="269" t="s">
        <v>299</v>
      </c>
      <c r="T116" s="269" t="s">
        <v>299</v>
      </c>
      <c r="U116" s="269" t="s">
        <v>299</v>
      </c>
      <c r="V116" s="269" t="s">
        <v>299</v>
      </c>
      <c r="W116" s="269">
        <v>1</v>
      </c>
      <c r="X116" s="269" t="s">
        <v>299</v>
      </c>
    </row>
    <row r="117" spans="1:24" ht="18" customHeight="1">
      <c r="A117" s="6"/>
      <c r="B117" s="57" t="s">
        <v>270</v>
      </c>
      <c r="C117" s="58"/>
      <c r="D117" s="317">
        <f t="shared" si="1"/>
        <v>1</v>
      </c>
      <c r="E117" s="269" t="s">
        <v>299</v>
      </c>
      <c r="F117" s="269" t="s">
        <v>299</v>
      </c>
      <c r="G117" s="269" t="s">
        <v>299</v>
      </c>
      <c r="H117" s="269" t="s">
        <v>299</v>
      </c>
      <c r="I117" s="269" t="s">
        <v>299</v>
      </c>
      <c r="J117" s="269" t="s">
        <v>299</v>
      </c>
      <c r="K117" s="269" t="s">
        <v>299</v>
      </c>
      <c r="L117" s="269" t="s">
        <v>299</v>
      </c>
      <c r="M117" s="269" t="s">
        <v>299</v>
      </c>
      <c r="N117" s="269" t="s">
        <v>299</v>
      </c>
      <c r="O117" s="269" t="s">
        <v>299</v>
      </c>
      <c r="P117" s="269" t="s">
        <v>299</v>
      </c>
      <c r="Q117" s="269" t="s">
        <v>299</v>
      </c>
      <c r="R117" s="269" t="s">
        <v>299</v>
      </c>
      <c r="S117" s="269" t="s">
        <v>299</v>
      </c>
      <c r="T117" s="269" t="s">
        <v>299</v>
      </c>
      <c r="U117" s="269" t="s">
        <v>299</v>
      </c>
      <c r="V117" s="269" t="s">
        <v>299</v>
      </c>
      <c r="W117" s="269">
        <v>1</v>
      </c>
      <c r="X117" s="269" t="s">
        <v>299</v>
      </c>
    </row>
    <row r="118" spans="1:24" ht="18" customHeight="1">
      <c r="A118" s="6"/>
      <c r="B118" s="57" t="s">
        <v>271</v>
      </c>
      <c r="C118" s="58"/>
      <c r="D118" s="317">
        <f t="shared" si="1"/>
        <v>2</v>
      </c>
      <c r="E118" s="269" t="s">
        <v>299</v>
      </c>
      <c r="F118" s="269" t="s">
        <v>299</v>
      </c>
      <c r="G118" s="269" t="s">
        <v>299</v>
      </c>
      <c r="H118" s="269" t="s">
        <v>299</v>
      </c>
      <c r="I118" s="269" t="s">
        <v>299</v>
      </c>
      <c r="J118" s="269" t="s">
        <v>299</v>
      </c>
      <c r="K118" s="269" t="s">
        <v>299</v>
      </c>
      <c r="L118" s="269" t="s">
        <v>299</v>
      </c>
      <c r="M118" s="269" t="s">
        <v>299</v>
      </c>
      <c r="N118" s="269">
        <v>1</v>
      </c>
      <c r="O118" s="269" t="s">
        <v>299</v>
      </c>
      <c r="P118" s="269">
        <v>1</v>
      </c>
      <c r="Q118" s="269" t="s">
        <v>299</v>
      </c>
      <c r="R118" s="269" t="s">
        <v>299</v>
      </c>
      <c r="S118" s="269" t="s">
        <v>299</v>
      </c>
      <c r="T118" s="269" t="s">
        <v>299</v>
      </c>
      <c r="U118" s="269" t="s">
        <v>299</v>
      </c>
      <c r="V118" s="269" t="s">
        <v>299</v>
      </c>
      <c r="W118" s="269" t="s">
        <v>299</v>
      </c>
      <c r="X118" s="269" t="s">
        <v>299</v>
      </c>
    </row>
    <row r="119" spans="1:24" ht="18" customHeight="1">
      <c r="A119" s="6"/>
      <c r="B119" s="57"/>
      <c r="C119" s="58" t="s">
        <v>272</v>
      </c>
      <c r="D119" s="317">
        <f t="shared" si="1"/>
        <v>2</v>
      </c>
      <c r="E119" s="269" t="s">
        <v>299</v>
      </c>
      <c r="F119" s="269" t="s">
        <v>299</v>
      </c>
      <c r="G119" s="269" t="s">
        <v>299</v>
      </c>
      <c r="H119" s="269" t="s">
        <v>299</v>
      </c>
      <c r="I119" s="269" t="s">
        <v>299</v>
      </c>
      <c r="J119" s="269" t="s">
        <v>299</v>
      </c>
      <c r="K119" s="269" t="s">
        <v>299</v>
      </c>
      <c r="L119" s="269" t="s">
        <v>299</v>
      </c>
      <c r="M119" s="269" t="s">
        <v>299</v>
      </c>
      <c r="N119" s="269">
        <v>1</v>
      </c>
      <c r="O119" s="269" t="s">
        <v>299</v>
      </c>
      <c r="P119" s="269">
        <v>1</v>
      </c>
      <c r="Q119" s="269" t="s">
        <v>299</v>
      </c>
      <c r="R119" s="269" t="s">
        <v>299</v>
      </c>
      <c r="S119" s="269" t="s">
        <v>299</v>
      </c>
      <c r="T119" s="269" t="s">
        <v>299</v>
      </c>
      <c r="U119" s="269" t="s">
        <v>299</v>
      </c>
      <c r="V119" s="269" t="s">
        <v>299</v>
      </c>
      <c r="W119" s="269" t="s">
        <v>299</v>
      </c>
      <c r="X119" s="269" t="s">
        <v>299</v>
      </c>
    </row>
    <row r="120" spans="1:24" ht="18" customHeight="1">
      <c r="A120" s="6"/>
      <c r="B120" s="57"/>
      <c r="C120" s="58" t="s">
        <v>273</v>
      </c>
      <c r="D120" s="317">
        <f t="shared" si="1"/>
        <v>0</v>
      </c>
      <c r="E120" s="269" t="s">
        <v>299</v>
      </c>
      <c r="F120" s="269" t="s">
        <v>299</v>
      </c>
      <c r="G120" s="269" t="s">
        <v>299</v>
      </c>
      <c r="H120" s="269" t="s">
        <v>299</v>
      </c>
      <c r="I120" s="269" t="s">
        <v>299</v>
      </c>
      <c r="J120" s="269" t="s">
        <v>299</v>
      </c>
      <c r="K120" s="269" t="s">
        <v>299</v>
      </c>
      <c r="L120" s="269" t="s">
        <v>299</v>
      </c>
      <c r="M120" s="269" t="s">
        <v>299</v>
      </c>
      <c r="N120" s="269" t="s">
        <v>299</v>
      </c>
      <c r="O120" s="269" t="s">
        <v>299</v>
      </c>
      <c r="P120" s="269" t="s">
        <v>299</v>
      </c>
      <c r="Q120" s="269" t="s">
        <v>299</v>
      </c>
      <c r="R120" s="269" t="s">
        <v>299</v>
      </c>
      <c r="S120" s="269" t="s">
        <v>299</v>
      </c>
      <c r="T120" s="269" t="s">
        <v>299</v>
      </c>
      <c r="U120" s="269" t="s">
        <v>299</v>
      </c>
      <c r="V120" s="269" t="s">
        <v>299</v>
      </c>
      <c r="W120" s="269" t="s">
        <v>299</v>
      </c>
      <c r="X120" s="269" t="s">
        <v>299</v>
      </c>
    </row>
    <row r="121" spans="1:24" ht="18" customHeight="1">
      <c r="A121" s="6"/>
      <c r="B121" s="57" t="s">
        <v>274</v>
      </c>
      <c r="C121" s="58"/>
      <c r="D121" s="317">
        <f t="shared" si="1"/>
        <v>0</v>
      </c>
      <c r="E121" s="269" t="s">
        <v>299</v>
      </c>
      <c r="F121" s="269" t="s">
        <v>299</v>
      </c>
      <c r="G121" s="269" t="s">
        <v>299</v>
      </c>
      <c r="H121" s="269" t="s">
        <v>299</v>
      </c>
      <c r="I121" s="269" t="s">
        <v>299</v>
      </c>
      <c r="J121" s="269" t="s">
        <v>299</v>
      </c>
      <c r="K121" s="269" t="s">
        <v>299</v>
      </c>
      <c r="L121" s="269" t="s">
        <v>299</v>
      </c>
      <c r="M121" s="269" t="s">
        <v>299</v>
      </c>
      <c r="N121" s="269" t="s">
        <v>299</v>
      </c>
      <c r="O121" s="269" t="s">
        <v>299</v>
      </c>
      <c r="P121" s="269" t="s">
        <v>299</v>
      </c>
      <c r="Q121" s="269" t="s">
        <v>299</v>
      </c>
      <c r="R121" s="269" t="s">
        <v>299</v>
      </c>
      <c r="S121" s="269" t="s">
        <v>299</v>
      </c>
      <c r="T121" s="269" t="s">
        <v>299</v>
      </c>
      <c r="U121" s="269" t="s">
        <v>299</v>
      </c>
      <c r="V121" s="269" t="s">
        <v>299</v>
      </c>
      <c r="W121" s="269" t="s">
        <v>299</v>
      </c>
      <c r="X121" s="269" t="s">
        <v>299</v>
      </c>
    </row>
    <row r="122" spans="1:24" ht="18" customHeight="1">
      <c r="A122" s="6"/>
      <c r="B122" s="57" t="s">
        <v>275</v>
      </c>
      <c r="C122" s="58"/>
      <c r="D122" s="317">
        <f t="shared" si="1"/>
        <v>1</v>
      </c>
      <c r="E122" s="269" t="s">
        <v>299</v>
      </c>
      <c r="F122" s="269" t="s">
        <v>299</v>
      </c>
      <c r="G122" s="269" t="s">
        <v>299</v>
      </c>
      <c r="H122" s="269" t="s">
        <v>299</v>
      </c>
      <c r="I122" s="269" t="s">
        <v>299</v>
      </c>
      <c r="J122" s="269" t="s">
        <v>299</v>
      </c>
      <c r="K122" s="269" t="s">
        <v>299</v>
      </c>
      <c r="L122" s="269" t="s">
        <v>299</v>
      </c>
      <c r="M122" s="269" t="s">
        <v>299</v>
      </c>
      <c r="N122" s="269" t="s">
        <v>299</v>
      </c>
      <c r="O122" s="269" t="s">
        <v>299</v>
      </c>
      <c r="P122" s="269" t="s">
        <v>299</v>
      </c>
      <c r="Q122" s="269" t="s">
        <v>299</v>
      </c>
      <c r="R122" s="269">
        <v>1</v>
      </c>
      <c r="S122" s="269" t="s">
        <v>299</v>
      </c>
      <c r="T122" s="269" t="s">
        <v>299</v>
      </c>
      <c r="U122" s="269" t="s">
        <v>299</v>
      </c>
      <c r="V122" s="269" t="s">
        <v>299</v>
      </c>
      <c r="W122" s="269" t="s">
        <v>299</v>
      </c>
      <c r="X122" s="269" t="s">
        <v>299</v>
      </c>
    </row>
    <row r="123" spans="1:24" ht="18" customHeight="1">
      <c r="A123" s="6"/>
      <c r="B123" s="577" t="s">
        <v>276</v>
      </c>
      <c r="C123" s="578"/>
      <c r="D123" s="317">
        <f t="shared" si="1"/>
        <v>1</v>
      </c>
      <c r="E123" s="269" t="s">
        <v>299</v>
      </c>
      <c r="F123" s="269">
        <v>1</v>
      </c>
      <c r="G123" s="269" t="s">
        <v>299</v>
      </c>
      <c r="H123" s="269" t="s">
        <v>299</v>
      </c>
      <c r="I123" s="269" t="s">
        <v>299</v>
      </c>
      <c r="J123" s="269" t="s">
        <v>299</v>
      </c>
      <c r="K123" s="269" t="s">
        <v>299</v>
      </c>
      <c r="L123" s="269" t="s">
        <v>299</v>
      </c>
      <c r="M123" s="269" t="s">
        <v>299</v>
      </c>
      <c r="N123" s="269" t="s">
        <v>299</v>
      </c>
      <c r="O123" s="269" t="s">
        <v>299</v>
      </c>
      <c r="P123" s="269" t="s">
        <v>299</v>
      </c>
      <c r="Q123" s="269" t="s">
        <v>299</v>
      </c>
      <c r="R123" s="269" t="s">
        <v>299</v>
      </c>
      <c r="S123" s="269" t="s">
        <v>299</v>
      </c>
      <c r="T123" s="269" t="s">
        <v>299</v>
      </c>
      <c r="U123" s="269" t="s">
        <v>299</v>
      </c>
      <c r="V123" s="269" t="s">
        <v>299</v>
      </c>
      <c r="W123" s="269" t="s">
        <v>299</v>
      </c>
      <c r="X123" s="269" t="s">
        <v>299</v>
      </c>
    </row>
    <row r="124" spans="1:24" ht="28.5" customHeight="1">
      <c r="A124" s="579" t="s">
        <v>96</v>
      </c>
      <c r="B124" s="579"/>
      <c r="C124" s="580"/>
      <c r="D124" s="317">
        <f t="shared" si="1"/>
        <v>301</v>
      </c>
      <c r="E124" s="269">
        <v>3</v>
      </c>
      <c r="F124" s="269" t="s">
        <v>299</v>
      </c>
      <c r="G124" s="269" t="s">
        <v>299</v>
      </c>
      <c r="H124" s="269" t="s">
        <v>299</v>
      </c>
      <c r="I124" s="269" t="s">
        <v>299</v>
      </c>
      <c r="J124" s="269" t="s">
        <v>299</v>
      </c>
      <c r="K124" s="269" t="s">
        <v>299</v>
      </c>
      <c r="L124" s="269" t="s">
        <v>299</v>
      </c>
      <c r="M124" s="269">
        <v>1</v>
      </c>
      <c r="N124" s="269">
        <v>1</v>
      </c>
      <c r="O124" s="269" t="s">
        <v>299</v>
      </c>
      <c r="P124" s="269">
        <v>3</v>
      </c>
      <c r="Q124" s="269">
        <v>3</v>
      </c>
      <c r="R124" s="269">
        <v>1</v>
      </c>
      <c r="S124" s="269">
        <v>11</v>
      </c>
      <c r="T124" s="269">
        <v>8</v>
      </c>
      <c r="U124" s="269">
        <v>14</v>
      </c>
      <c r="V124" s="269">
        <v>35</v>
      </c>
      <c r="W124" s="269">
        <v>221</v>
      </c>
      <c r="X124" s="269" t="s">
        <v>299</v>
      </c>
    </row>
    <row r="125" spans="1:24" ht="18" customHeight="1">
      <c r="A125" s="6"/>
      <c r="B125" s="57" t="s">
        <v>277</v>
      </c>
      <c r="C125" s="58"/>
      <c r="D125" s="317">
        <f t="shared" si="1"/>
        <v>233</v>
      </c>
      <c r="E125" s="269" t="s">
        <v>299</v>
      </c>
      <c r="F125" s="269" t="s">
        <v>299</v>
      </c>
      <c r="G125" s="269" t="s">
        <v>299</v>
      </c>
      <c r="H125" s="269" t="s">
        <v>299</v>
      </c>
      <c r="I125" s="269" t="s">
        <v>299</v>
      </c>
      <c r="J125" s="269" t="s">
        <v>299</v>
      </c>
      <c r="K125" s="269" t="s">
        <v>299</v>
      </c>
      <c r="L125" s="269" t="s">
        <v>299</v>
      </c>
      <c r="M125" s="269" t="s">
        <v>299</v>
      </c>
      <c r="N125" s="269" t="s">
        <v>299</v>
      </c>
      <c r="O125" s="269" t="s">
        <v>299</v>
      </c>
      <c r="P125" s="269" t="s">
        <v>299</v>
      </c>
      <c r="Q125" s="269" t="s">
        <v>299</v>
      </c>
      <c r="R125" s="269" t="s">
        <v>299</v>
      </c>
      <c r="S125" s="269" t="s">
        <v>299</v>
      </c>
      <c r="T125" s="269" t="s">
        <v>299</v>
      </c>
      <c r="U125" s="269">
        <v>5</v>
      </c>
      <c r="V125" s="269">
        <v>24</v>
      </c>
      <c r="W125" s="269">
        <v>204</v>
      </c>
      <c r="X125" s="269" t="s">
        <v>299</v>
      </c>
    </row>
    <row r="126" spans="1:24" ht="18" customHeight="1">
      <c r="A126" s="6"/>
      <c r="B126" s="57" t="s">
        <v>278</v>
      </c>
      <c r="C126" s="58"/>
      <c r="D126" s="317">
        <f t="shared" si="1"/>
        <v>0</v>
      </c>
      <c r="E126" s="269" t="s">
        <v>299</v>
      </c>
      <c r="F126" s="269" t="s">
        <v>299</v>
      </c>
      <c r="G126" s="269" t="s">
        <v>299</v>
      </c>
      <c r="H126" s="269" t="s">
        <v>299</v>
      </c>
      <c r="I126" s="269" t="s">
        <v>299</v>
      </c>
      <c r="J126" s="269" t="s">
        <v>299</v>
      </c>
      <c r="K126" s="269" t="s">
        <v>299</v>
      </c>
      <c r="L126" s="269" t="s">
        <v>299</v>
      </c>
      <c r="M126" s="269" t="s">
        <v>299</v>
      </c>
      <c r="N126" s="269" t="s">
        <v>299</v>
      </c>
      <c r="O126" s="269" t="s">
        <v>299</v>
      </c>
      <c r="P126" s="269" t="s">
        <v>299</v>
      </c>
      <c r="Q126" s="269" t="s">
        <v>299</v>
      </c>
      <c r="R126" s="269" t="s">
        <v>299</v>
      </c>
      <c r="S126" s="269" t="s">
        <v>299</v>
      </c>
      <c r="T126" s="269" t="s">
        <v>299</v>
      </c>
      <c r="U126" s="269" t="s">
        <v>299</v>
      </c>
      <c r="V126" s="269" t="s">
        <v>299</v>
      </c>
      <c r="W126" s="269" t="s">
        <v>299</v>
      </c>
      <c r="X126" s="269" t="s">
        <v>299</v>
      </c>
    </row>
    <row r="127" spans="1:24" ht="28.5" customHeight="1">
      <c r="A127" s="57"/>
      <c r="B127" s="573" t="s">
        <v>279</v>
      </c>
      <c r="C127" s="574"/>
      <c r="D127" s="317">
        <f t="shared" si="1"/>
        <v>68</v>
      </c>
      <c r="E127" s="269">
        <v>3</v>
      </c>
      <c r="F127" s="269" t="s">
        <v>299</v>
      </c>
      <c r="G127" s="269" t="s">
        <v>299</v>
      </c>
      <c r="H127" s="269" t="s">
        <v>299</v>
      </c>
      <c r="I127" s="269" t="s">
        <v>299</v>
      </c>
      <c r="J127" s="269" t="s">
        <v>299</v>
      </c>
      <c r="K127" s="269" t="s">
        <v>299</v>
      </c>
      <c r="L127" s="269" t="s">
        <v>299</v>
      </c>
      <c r="M127" s="269">
        <v>1</v>
      </c>
      <c r="N127" s="269">
        <v>1</v>
      </c>
      <c r="O127" s="269" t="s">
        <v>299</v>
      </c>
      <c r="P127" s="269">
        <v>3</v>
      </c>
      <c r="Q127" s="269">
        <v>3</v>
      </c>
      <c r="R127" s="269">
        <v>1</v>
      </c>
      <c r="S127" s="269">
        <v>11</v>
      </c>
      <c r="T127" s="269">
        <v>8</v>
      </c>
      <c r="U127" s="269">
        <v>9</v>
      </c>
      <c r="V127" s="269">
        <v>11</v>
      </c>
      <c r="W127" s="269">
        <v>17</v>
      </c>
      <c r="X127" s="269" t="s">
        <v>299</v>
      </c>
    </row>
    <row r="128" spans="1:24" ht="18" customHeight="1">
      <c r="A128" s="57" t="s">
        <v>97</v>
      </c>
      <c r="B128" s="57"/>
      <c r="C128" s="58"/>
      <c r="D128" s="317">
        <f t="shared" si="1"/>
        <v>221</v>
      </c>
      <c r="E128" s="269" t="s">
        <v>299</v>
      </c>
      <c r="F128" s="269" t="s">
        <v>299</v>
      </c>
      <c r="G128" s="269" t="s">
        <v>299</v>
      </c>
      <c r="H128" s="269" t="s">
        <v>299</v>
      </c>
      <c r="I128" s="269">
        <v>1</v>
      </c>
      <c r="J128" s="269">
        <v>3</v>
      </c>
      <c r="K128" s="269">
        <v>3</v>
      </c>
      <c r="L128" s="269">
        <v>4</v>
      </c>
      <c r="M128" s="269">
        <v>4</v>
      </c>
      <c r="N128" s="269">
        <v>3</v>
      </c>
      <c r="O128" s="269">
        <v>4</v>
      </c>
      <c r="P128" s="269">
        <v>6</v>
      </c>
      <c r="Q128" s="269">
        <v>9</v>
      </c>
      <c r="R128" s="269">
        <v>11</v>
      </c>
      <c r="S128" s="269">
        <v>22</v>
      </c>
      <c r="T128" s="269">
        <v>25</v>
      </c>
      <c r="U128" s="269">
        <v>23</v>
      </c>
      <c r="V128" s="269">
        <v>33</v>
      </c>
      <c r="W128" s="269">
        <v>70</v>
      </c>
      <c r="X128" s="269" t="s">
        <v>299</v>
      </c>
    </row>
    <row r="129" spans="1:24" ht="18" customHeight="1">
      <c r="A129" s="6"/>
      <c r="B129" s="57" t="s">
        <v>280</v>
      </c>
      <c r="C129" s="58"/>
      <c r="D129" s="317">
        <f t="shared" si="1"/>
        <v>155</v>
      </c>
      <c r="E129" s="269" t="s">
        <v>299</v>
      </c>
      <c r="F129" s="269" t="s">
        <v>299</v>
      </c>
      <c r="G129" s="269" t="s">
        <v>299</v>
      </c>
      <c r="H129" s="269" t="s">
        <v>299</v>
      </c>
      <c r="I129" s="269">
        <v>1</v>
      </c>
      <c r="J129" s="269">
        <v>1</v>
      </c>
      <c r="K129" s="269" t="s">
        <v>299</v>
      </c>
      <c r="L129" s="269">
        <v>1</v>
      </c>
      <c r="M129" s="269">
        <v>1</v>
      </c>
      <c r="N129" s="269">
        <v>1</v>
      </c>
      <c r="O129" s="269">
        <v>1</v>
      </c>
      <c r="P129" s="269">
        <v>2</v>
      </c>
      <c r="Q129" s="269">
        <v>1</v>
      </c>
      <c r="R129" s="269">
        <v>7</v>
      </c>
      <c r="S129" s="269">
        <v>14</v>
      </c>
      <c r="T129" s="269">
        <v>17</v>
      </c>
      <c r="U129" s="269">
        <v>18</v>
      </c>
      <c r="V129" s="269">
        <v>28</v>
      </c>
      <c r="W129" s="269">
        <v>62</v>
      </c>
      <c r="X129" s="269" t="s">
        <v>299</v>
      </c>
    </row>
    <row r="130" spans="1:24" ht="18" customHeight="1">
      <c r="A130" s="6"/>
      <c r="B130" s="57"/>
      <c r="C130" s="58" t="s">
        <v>281</v>
      </c>
      <c r="D130" s="317">
        <f t="shared" si="1"/>
        <v>22</v>
      </c>
      <c r="E130" s="269" t="s">
        <v>299</v>
      </c>
      <c r="F130" s="269" t="s">
        <v>299</v>
      </c>
      <c r="G130" s="269" t="s">
        <v>299</v>
      </c>
      <c r="H130" s="269" t="s">
        <v>299</v>
      </c>
      <c r="I130" s="269">
        <v>1</v>
      </c>
      <c r="J130" s="269">
        <v>1</v>
      </c>
      <c r="K130" s="269" t="s">
        <v>299</v>
      </c>
      <c r="L130" s="269" t="s">
        <v>299</v>
      </c>
      <c r="M130" s="269" t="s">
        <v>299</v>
      </c>
      <c r="N130" s="269" t="s">
        <v>299</v>
      </c>
      <c r="O130" s="269">
        <v>1</v>
      </c>
      <c r="P130" s="269">
        <v>2</v>
      </c>
      <c r="Q130" s="269" t="s">
        <v>299</v>
      </c>
      <c r="R130" s="269">
        <v>1</v>
      </c>
      <c r="S130" s="269">
        <v>4</v>
      </c>
      <c r="T130" s="269">
        <v>3</v>
      </c>
      <c r="U130" s="269">
        <v>2</v>
      </c>
      <c r="V130" s="269">
        <v>4</v>
      </c>
      <c r="W130" s="269">
        <v>3</v>
      </c>
      <c r="X130" s="269" t="s">
        <v>299</v>
      </c>
    </row>
    <row r="131" spans="1:24" ht="18" customHeight="1">
      <c r="A131" s="6"/>
      <c r="B131" s="57"/>
      <c r="C131" s="58" t="s">
        <v>282</v>
      </c>
      <c r="D131" s="317">
        <f t="shared" si="1"/>
        <v>35</v>
      </c>
      <c r="E131" s="269" t="s">
        <v>299</v>
      </c>
      <c r="F131" s="269" t="s">
        <v>299</v>
      </c>
      <c r="G131" s="269" t="s">
        <v>299</v>
      </c>
      <c r="H131" s="269" t="s">
        <v>299</v>
      </c>
      <c r="I131" s="269" t="s">
        <v>299</v>
      </c>
      <c r="J131" s="269" t="s">
        <v>299</v>
      </c>
      <c r="K131" s="269" t="s">
        <v>299</v>
      </c>
      <c r="L131" s="269" t="s">
        <v>299</v>
      </c>
      <c r="M131" s="269">
        <v>1</v>
      </c>
      <c r="N131" s="269" t="s">
        <v>299</v>
      </c>
      <c r="O131" s="269" t="s">
        <v>299</v>
      </c>
      <c r="P131" s="269" t="s">
        <v>299</v>
      </c>
      <c r="Q131" s="269" t="s">
        <v>299</v>
      </c>
      <c r="R131" s="269">
        <v>1</v>
      </c>
      <c r="S131" s="269">
        <v>4</v>
      </c>
      <c r="T131" s="269">
        <v>2</v>
      </c>
      <c r="U131" s="269">
        <v>3</v>
      </c>
      <c r="V131" s="269">
        <v>2</v>
      </c>
      <c r="W131" s="269">
        <v>22</v>
      </c>
      <c r="X131" s="269" t="s">
        <v>299</v>
      </c>
    </row>
    <row r="132" spans="1:24" ht="18" customHeight="1">
      <c r="A132" s="6"/>
      <c r="B132" s="57"/>
      <c r="C132" s="58" t="s">
        <v>283</v>
      </c>
      <c r="D132" s="317">
        <f t="shared" si="1"/>
        <v>36</v>
      </c>
      <c r="E132" s="269" t="s">
        <v>299</v>
      </c>
      <c r="F132" s="269" t="s">
        <v>299</v>
      </c>
      <c r="G132" s="269" t="s">
        <v>299</v>
      </c>
      <c r="H132" s="269" t="s">
        <v>299</v>
      </c>
      <c r="I132" s="269" t="s">
        <v>299</v>
      </c>
      <c r="J132" s="269" t="s">
        <v>299</v>
      </c>
      <c r="K132" s="269" t="s">
        <v>299</v>
      </c>
      <c r="L132" s="269">
        <v>1</v>
      </c>
      <c r="M132" s="269" t="s">
        <v>299</v>
      </c>
      <c r="N132" s="269" t="s">
        <v>299</v>
      </c>
      <c r="O132" s="269" t="s">
        <v>299</v>
      </c>
      <c r="P132" s="269" t="s">
        <v>299</v>
      </c>
      <c r="Q132" s="269" t="s">
        <v>299</v>
      </c>
      <c r="R132" s="269">
        <v>3</v>
      </c>
      <c r="S132" s="269">
        <v>2</v>
      </c>
      <c r="T132" s="269">
        <v>3</v>
      </c>
      <c r="U132" s="269">
        <v>5</v>
      </c>
      <c r="V132" s="269">
        <v>11</v>
      </c>
      <c r="W132" s="269">
        <v>11</v>
      </c>
      <c r="X132" s="269" t="s">
        <v>299</v>
      </c>
    </row>
    <row r="133" spans="1:24" ht="18" customHeight="1">
      <c r="A133" s="6"/>
      <c r="B133" s="57"/>
      <c r="C133" s="58" t="s">
        <v>284</v>
      </c>
      <c r="D133" s="317">
        <f t="shared" si="1"/>
        <v>33</v>
      </c>
      <c r="E133" s="269" t="s">
        <v>299</v>
      </c>
      <c r="F133" s="269" t="s">
        <v>299</v>
      </c>
      <c r="G133" s="269" t="s">
        <v>299</v>
      </c>
      <c r="H133" s="269" t="s">
        <v>299</v>
      </c>
      <c r="I133" s="269" t="s">
        <v>299</v>
      </c>
      <c r="J133" s="269" t="s">
        <v>299</v>
      </c>
      <c r="K133" s="269" t="s">
        <v>299</v>
      </c>
      <c r="L133" s="269" t="s">
        <v>299</v>
      </c>
      <c r="M133" s="269" t="s">
        <v>299</v>
      </c>
      <c r="N133" s="269" t="s">
        <v>299</v>
      </c>
      <c r="O133" s="269" t="s">
        <v>299</v>
      </c>
      <c r="P133" s="269" t="s">
        <v>299</v>
      </c>
      <c r="Q133" s="269" t="s">
        <v>299</v>
      </c>
      <c r="R133" s="269" t="s">
        <v>299</v>
      </c>
      <c r="S133" s="269">
        <v>3</v>
      </c>
      <c r="T133" s="269">
        <v>5</v>
      </c>
      <c r="U133" s="269">
        <v>4</v>
      </c>
      <c r="V133" s="269">
        <v>2</v>
      </c>
      <c r="W133" s="269">
        <v>19</v>
      </c>
      <c r="X133" s="269" t="s">
        <v>299</v>
      </c>
    </row>
    <row r="134" spans="1:24" ht="18" customHeight="1">
      <c r="A134" s="6"/>
      <c r="B134" s="57"/>
      <c r="C134" s="58" t="s">
        <v>285</v>
      </c>
      <c r="D134" s="317">
        <f t="shared" si="1"/>
        <v>5</v>
      </c>
      <c r="E134" s="269" t="s">
        <v>299</v>
      </c>
      <c r="F134" s="269" t="s">
        <v>299</v>
      </c>
      <c r="G134" s="269" t="s">
        <v>299</v>
      </c>
      <c r="H134" s="269" t="s">
        <v>299</v>
      </c>
      <c r="I134" s="269" t="s">
        <v>299</v>
      </c>
      <c r="J134" s="269" t="s">
        <v>299</v>
      </c>
      <c r="K134" s="269" t="s">
        <v>299</v>
      </c>
      <c r="L134" s="269" t="s">
        <v>299</v>
      </c>
      <c r="M134" s="269" t="s">
        <v>299</v>
      </c>
      <c r="N134" s="269" t="s">
        <v>299</v>
      </c>
      <c r="O134" s="269" t="s">
        <v>299</v>
      </c>
      <c r="P134" s="269" t="s">
        <v>299</v>
      </c>
      <c r="Q134" s="269">
        <v>1</v>
      </c>
      <c r="R134" s="269" t="s">
        <v>299</v>
      </c>
      <c r="S134" s="269" t="s">
        <v>299</v>
      </c>
      <c r="T134" s="269">
        <v>1</v>
      </c>
      <c r="U134" s="269">
        <v>2</v>
      </c>
      <c r="V134" s="269">
        <v>1</v>
      </c>
      <c r="W134" s="269" t="s">
        <v>299</v>
      </c>
      <c r="X134" s="269" t="s">
        <v>299</v>
      </c>
    </row>
    <row r="135" spans="1:24" ht="28.5" customHeight="1">
      <c r="A135" s="6"/>
      <c r="B135" s="57"/>
      <c r="C135" s="267" t="s">
        <v>286</v>
      </c>
      <c r="D135" s="317">
        <f t="shared" si="1"/>
        <v>2</v>
      </c>
      <c r="E135" s="269" t="s">
        <v>299</v>
      </c>
      <c r="F135" s="269" t="s">
        <v>299</v>
      </c>
      <c r="G135" s="269" t="s">
        <v>299</v>
      </c>
      <c r="H135" s="269" t="s">
        <v>299</v>
      </c>
      <c r="I135" s="269" t="s">
        <v>299</v>
      </c>
      <c r="J135" s="269" t="s">
        <v>299</v>
      </c>
      <c r="K135" s="269" t="s">
        <v>299</v>
      </c>
      <c r="L135" s="269" t="s">
        <v>299</v>
      </c>
      <c r="M135" s="269" t="s">
        <v>299</v>
      </c>
      <c r="N135" s="269">
        <v>1</v>
      </c>
      <c r="O135" s="269" t="s">
        <v>299</v>
      </c>
      <c r="P135" s="269" t="s">
        <v>299</v>
      </c>
      <c r="Q135" s="269" t="s">
        <v>299</v>
      </c>
      <c r="R135" s="269" t="s">
        <v>299</v>
      </c>
      <c r="S135" s="269" t="s">
        <v>299</v>
      </c>
      <c r="T135" s="269" t="s">
        <v>299</v>
      </c>
      <c r="U135" s="269" t="s">
        <v>299</v>
      </c>
      <c r="V135" s="269" t="s">
        <v>299</v>
      </c>
      <c r="W135" s="269">
        <v>1</v>
      </c>
      <c r="X135" s="269" t="s">
        <v>299</v>
      </c>
    </row>
    <row r="136" spans="1:24" ht="18" customHeight="1">
      <c r="A136" s="6"/>
      <c r="B136" s="57"/>
      <c r="C136" s="58" t="s">
        <v>287</v>
      </c>
      <c r="D136" s="317">
        <f t="shared" si="1"/>
        <v>22</v>
      </c>
      <c r="E136" s="269" t="s">
        <v>299</v>
      </c>
      <c r="F136" s="269" t="s">
        <v>299</v>
      </c>
      <c r="G136" s="269" t="s">
        <v>299</v>
      </c>
      <c r="H136" s="269" t="s">
        <v>299</v>
      </c>
      <c r="I136" s="269" t="s">
        <v>299</v>
      </c>
      <c r="J136" s="269" t="s">
        <v>299</v>
      </c>
      <c r="K136" s="269" t="s">
        <v>299</v>
      </c>
      <c r="L136" s="269" t="s">
        <v>299</v>
      </c>
      <c r="M136" s="269" t="s">
        <v>299</v>
      </c>
      <c r="N136" s="269" t="s">
        <v>299</v>
      </c>
      <c r="O136" s="269" t="s">
        <v>299</v>
      </c>
      <c r="P136" s="269" t="s">
        <v>299</v>
      </c>
      <c r="Q136" s="269" t="s">
        <v>299</v>
      </c>
      <c r="R136" s="269">
        <v>2</v>
      </c>
      <c r="S136" s="269">
        <v>1</v>
      </c>
      <c r="T136" s="269">
        <v>3</v>
      </c>
      <c r="U136" s="269">
        <v>2</v>
      </c>
      <c r="V136" s="269">
        <v>8</v>
      </c>
      <c r="W136" s="269">
        <v>6</v>
      </c>
      <c r="X136" s="269" t="s">
        <v>299</v>
      </c>
    </row>
    <row r="137" spans="1:24" ht="18" customHeight="1">
      <c r="A137" s="6"/>
      <c r="B137" s="57" t="s">
        <v>288</v>
      </c>
      <c r="C137" s="58"/>
      <c r="D137" s="317">
        <f t="shared" si="1"/>
        <v>52</v>
      </c>
      <c r="E137" s="269" t="s">
        <v>299</v>
      </c>
      <c r="F137" s="269" t="s">
        <v>299</v>
      </c>
      <c r="G137" s="269" t="s">
        <v>299</v>
      </c>
      <c r="H137" s="269" t="s">
        <v>299</v>
      </c>
      <c r="I137" s="269" t="s">
        <v>299</v>
      </c>
      <c r="J137" s="269">
        <v>2</v>
      </c>
      <c r="K137" s="269">
        <v>3</v>
      </c>
      <c r="L137" s="269">
        <v>3</v>
      </c>
      <c r="M137" s="269">
        <v>3</v>
      </c>
      <c r="N137" s="269">
        <v>2</v>
      </c>
      <c r="O137" s="269">
        <v>3</v>
      </c>
      <c r="P137" s="269">
        <v>4</v>
      </c>
      <c r="Q137" s="269">
        <v>8</v>
      </c>
      <c r="R137" s="269">
        <v>4</v>
      </c>
      <c r="S137" s="269">
        <v>7</v>
      </c>
      <c r="T137" s="269">
        <v>7</v>
      </c>
      <c r="U137" s="269">
        <v>2</v>
      </c>
      <c r="V137" s="269">
        <v>2</v>
      </c>
      <c r="W137" s="269">
        <v>2</v>
      </c>
      <c r="X137" s="269" t="s">
        <v>299</v>
      </c>
    </row>
    <row r="138" spans="1:24" ht="18" customHeight="1">
      <c r="A138" s="6"/>
      <c r="B138" s="57" t="s">
        <v>289</v>
      </c>
      <c r="C138" s="58"/>
      <c r="D138" s="317">
        <f t="shared" si="1"/>
        <v>1</v>
      </c>
      <c r="E138" s="269" t="s">
        <v>299</v>
      </c>
      <c r="F138" s="269" t="s">
        <v>299</v>
      </c>
      <c r="G138" s="269" t="s">
        <v>299</v>
      </c>
      <c r="H138" s="269" t="s">
        <v>299</v>
      </c>
      <c r="I138" s="269" t="s">
        <v>299</v>
      </c>
      <c r="J138" s="269" t="s">
        <v>299</v>
      </c>
      <c r="K138" s="269" t="s">
        <v>299</v>
      </c>
      <c r="L138" s="269" t="s">
        <v>299</v>
      </c>
      <c r="M138" s="269" t="s">
        <v>299</v>
      </c>
      <c r="N138" s="269" t="s">
        <v>299</v>
      </c>
      <c r="O138" s="269" t="s">
        <v>299</v>
      </c>
      <c r="P138" s="269" t="s">
        <v>299</v>
      </c>
      <c r="Q138" s="269" t="s">
        <v>299</v>
      </c>
      <c r="R138" s="269" t="s">
        <v>299</v>
      </c>
      <c r="S138" s="269" t="s">
        <v>299</v>
      </c>
      <c r="T138" s="269" t="s">
        <v>299</v>
      </c>
      <c r="U138" s="269">
        <v>1</v>
      </c>
      <c r="V138" s="269" t="s">
        <v>299</v>
      </c>
      <c r="W138" s="269" t="s">
        <v>299</v>
      </c>
      <c r="X138" s="269" t="s">
        <v>299</v>
      </c>
    </row>
    <row r="139" spans="1:24" ht="18" customHeight="1">
      <c r="A139" s="6"/>
      <c r="B139" s="57" t="s">
        <v>290</v>
      </c>
      <c r="C139" s="58"/>
      <c r="D139" s="317">
        <f>SUM(E139:X139)</f>
        <v>13</v>
      </c>
      <c r="E139" s="269" t="s">
        <v>299</v>
      </c>
      <c r="F139" s="269" t="s">
        <v>299</v>
      </c>
      <c r="G139" s="269" t="s">
        <v>299</v>
      </c>
      <c r="H139" s="269" t="s">
        <v>299</v>
      </c>
      <c r="I139" s="269" t="s">
        <v>299</v>
      </c>
      <c r="J139" s="269" t="s">
        <v>299</v>
      </c>
      <c r="K139" s="269" t="s">
        <v>299</v>
      </c>
      <c r="L139" s="269" t="s">
        <v>299</v>
      </c>
      <c r="M139" s="269" t="s">
        <v>299</v>
      </c>
      <c r="N139" s="269" t="s">
        <v>299</v>
      </c>
      <c r="O139" s="269" t="s">
        <v>299</v>
      </c>
      <c r="P139" s="269" t="s">
        <v>299</v>
      </c>
      <c r="Q139" s="269" t="s">
        <v>299</v>
      </c>
      <c r="R139" s="269" t="s">
        <v>299</v>
      </c>
      <c r="S139" s="269">
        <v>1</v>
      </c>
      <c r="T139" s="269">
        <v>1</v>
      </c>
      <c r="U139" s="269">
        <v>2</v>
      </c>
      <c r="V139" s="269">
        <v>3</v>
      </c>
      <c r="W139" s="269">
        <v>6</v>
      </c>
      <c r="X139" s="269" t="s">
        <v>299</v>
      </c>
    </row>
    <row r="140" spans="1:24" ht="18" customHeight="1">
      <c r="A140" s="64"/>
      <c r="B140" s="64"/>
      <c r="C140" s="265"/>
      <c r="D140" s="318"/>
      <c r="E140" s="319"/>
      <c r="F140" s="319"/>
      <c r="G140" s="319"/>
      <c r="H140" s="319"/>
      <c r="I140" s="319"/>
      <c r="J140" s="319"/>
      <c r="K140" s="319"/>
      <c r="L140" s="319"/>
      <c r="M140" s="319"/>
      <c r="N140" s="319"/>
      <c r="O140" s="319"/>
      <c r="P140" s="319"/>
      <c r="Q140" s="319"/>
      <c r="R140" s="319"/>
      <c r="S140" s="319"/>
      <c r="T140" s="319"/>
      <c r="U140" s="319"/>
      <c r="V140" s="319"/>
      <c r="W140" s="319"/>
      <c r="X140" s="320"/>
    </row>
    <row r="141" spans="1:24" ht="18" customHeight="1">
      <c r="A141" s="262" t="s">
        <v>98</v>
      </c>
      <c r="B141" s="262"/>
      <c r="C141" s="266"/>
      <c r="D141" s="318">
        <f>D10+D22+D48+D51+D54+D57+D63+D64+D65+D85+D92+D99+D100+D101+D108+D109+D116+D124+D128</f>
        <v>4273</v>
      </c>
      <c r="E141" s="319">
        <v>5</v>
      </c>
      <c r="F141" s="319">
        <v>1</v>
      </c>
      <c r="G141" s="319">
        <v>1</v>
      </c>
      <c r="H141" s="319">
        <v>1</v>
      </c>
      <c r="I141" s="319">
        <v>1</v>
      </c>
      <c r="J141" s="319">
        <v>4</v>
      </c>
      <c r="K141" s="319">
        <v>6</v>
      </c>
      <c r="L141" s="319">
        <v>6</v>
      </c>
      <c r="M141" s="319">
        <v>14</v>
      </c>
      <c r="N141" s="319">
        <v>29</v>
      </c>
      <c r="O141" s="319">
        <v>35</v>
      </c>
      <c r="P141" s="319">
        <v>60</v>
      </c>
      <c r="Q141" s="319">
        <v>78</v>
      </c>
      <c r="R141" s="319">
        <v>141</v>
      </c>
      <c r="S141" s="319">
        <v>289</v>
      </c>
      <c r="T141" s="319">
        <v>393</v>
      </c>
      <c r="U141" s="319">
        <v>502</v>
      </c>
      <c r="V141" s="319">
        <v>828</v>
      </c>
      <c r="W141" s="319">
        <v>1879</v>
      </c>
      <c r="X141" s="319" t="s">
        <v>299</v>
      </c>
    </row>
    <row r="142" spans="1:24" ht="4.5" customHeight="1" thickBot="1">
      <c r="A142" s="65"/>
      <c r="B142" s="65"/>
      <c r="C142" s="66"/>
      <c r="D142" s="314" t="s">
        <v>627</v>
      </c>
      <c r="E142" s="314" t="s">
        <v>627</v>
      </c>
      <c r="F142" s="314"/>
      <c r="G142" s="314"/>
      <c r="H142" s="314"/>
      <c r="I142" s="314"/>
      <c r="J142" s="314"/>
      <c r="K142" s="314"/>
      <c r="L142" s="314"/>
      <c r="M142" s="314"/>
      <c r="N142" s="314"/>
      <c r="O142" s="314"/>
      <c r="P142" s="314"/>
      <c r="Q142" s="314"/>
      <c r="R142" s="314"/>
      <c r="S142" s="314"/>
      <c r="T142" s="314"/>
      <c r="U142" s="314"/>
      <c r="V142" s="314"/>
      <c r="W142" s="314"/>
      <c r="X142" s="429"/>
    </row>
    <row r="143" spans="1:24" s="67" customFormat="1" ht="18" customHeight="1">
      <c r="A143" s="197" t="s">
        <v>628</v>
      </c>
      <c r="B143" s="214"/>
      <c r="C143" s="214"/>
      <c r="D143" s="315"/>
      <c r="E143" s="315"/>
      <c r="F143" s="315"/>
      <c r="G143" s="315"/>
      <c r="H143" s="315"/>
      <c r="I143" s="315"/>
      <c r="J143" s="315"/>
      <c r="K143" s="315"/>
      <c r="L143" s="315"/>
      <c r="M143" s="315"/>
      <c r="N143" s="315"/>
      <c r="O143" s="315"/>
      <c r="P143" s="315"/>
      <c r="Q143" s="315"/>
      <c r="R143" s="315"/>
      <c r="S143" s="315"/>
      <c r="T143" s="315"/>
      <c r="U143" s="315"/>
      <c r="V143" s="315"/>
      <c r="W143" s="315"/>
      <c r="X143" s="215"/>
    </row>
    <row r="144" spans="1:24" ht="17.25" customHeight="1">
      <c r="A144" s="64"/>
      <c r="B144" s="64"/>
      <c r="C144" s="64"/>
      <c r="D144" s="315"/>
      <c r="E144" s="315"/>
      <c r="F144" s="315"/>
      <c r="G144" s="315"/>
      <c r="H144" s="315"/>
      <c r="I144" s="315"/>
      <c r="J144" s="315"/>
      <c r="K144" s="315"/>
      <c r="L144" s="315"/>
      <c r="M144" s="315"/>
      <c r="N144" s="315"/>
      <c r="O144" s="315"/>
      <c r="P144" s="315"/>
      <c r="Q144" s="315"/>
      <c r="R144" s="315"/>
      <c r="S144" s="315"/>
      <c r="T144" s="315"/>
      <c r="U144" s="315"/>
      <c r="V144" s="315"/>
      <c r="W144" s="315"/>
      <c r="X144" s="315"/>
    </row>
    <row r="145" spans="1:24" ht="17.25" customHeight="1">
      <c r="A145" s="68"/>
      <c r="B145" s="68"/>
      <c r="C145" s="68"/>
      <c r="D145" s="315"/>
      <c r="E145" s="315"/>
      <c r="F145" s="315"/>
      <c r="G145" s="315"/>
      <c r="H145" s="315"/>
      <c r="I145" s="315"/>
      <c r="J145" s="315"/>
      <c r="K145" s="315"/>
      <c r="L145" s="315"/>
      <c r="M145" s="315"/>
      <c r="N145" s="315"/>
      <c r="O145" s="315"/>
      <c r="P145" s="315"/>
      <c r="Q145" s="315"/>
      <c r="R145" s="315"/>
      <c r="S145" s="315"/>
      <c r="T145" s="315"/>
      <c r="U145" s="315"/>
      <c r="V145" s="315"/>
      <c r="W145" s="315"/>
      <c r="X145" s="315"/>
    </row>
    <row r="146" spans="1:24" ht="17.25" customHeight="1">
      <c r="A146" s="61"/>
      <c r="B146" s="61"/>
      <c r="C146" s="61"/>
      <c r="D146" s="183"/>
      <c r="E146" s="183"/>
      <c r="F146" s="183"/>
      <c r="G146" s="183"/>
      <c r="H146" s="183"/>
      <c r="I146" s="183"/>
      <c r="J146" s="183"/>
      <c r="K146" s="183"/>
      <c r="L146" s="183"/>
      <c r="M146" s="183"/>
      <c r="N146" s="183"/>
      <c r="O146" s="183"/>
      <c r="P146" s="183"/>
      <c r="Q146" s="183"/>
      <c r="R146" s="183"/>
      <c r="S146" s="183"/>
      <c r="T146" s="183"/>
      <c r="U146" s="183"/>
      <c r="V146" s="183"/>
      <c r="W146" s="183"/>
      <c r="X146" s="183"/>
    </row>
    <row r="147" spans="1:24" ht="17.25" customHeight="1">
      <c r="A147" s="61"/>
      <c r="B147" s="61"/>
      <c r="C147" s="61"/>
      <c r="D147" s="183"/>
      <c r="E147" s="183"/>
      <c r="F147" s="183"/>
      <c r="G147" s="183"/>
      <c r="H147" s="183"/>
      <c r="I147" s="183"/>
      <c r="J147" s="183"/>
      <c r="K147" s="183"/>
      <c r="L147" s="183"/>
      <c r="M147" s="183"/>
      <c r="N147" s="183"/>
      <c r="O147" s="183"/>
      <c r="P147" s="183"/>
      <c r="Q147" s="183"/>
      <c r="R147" s="183"/>
      <c r="S147" s="183"/>
      <c r="T147" s="183"/>
      <c r="U147" s="183"/>
      <c r="V147" s="183"/>
      <c r="W147" s="183"/>
      <c r="X147" s="183"/>
    </row>
    <row r="148" spans="1:24" ht="13.5">
      <c r="A148" s="61"/>
      <c r="B148" s="61"/>
      <c r="C148" s="61"/>
      <c r="D148" s="61"/>
      <c r="E148" s="61"/>
      <c r="F148" s="61"/>
      <c r="G148" s="61"/>
      <c r="H148" s="61"/>
      <c r="I148" s="61"/>
      <c r="J148" s="61"/>
      <c r="K148" s="61"/>
      <c r="L148" s="61"/>
      <c r="M148" s="61"/>
      <c r="N148" s="61"/>
      <c r="O148" s="61"/>
      <c r="P148" s="61"/>
      <c r="Q148" s="61"/>
      <c r="R148" s="61"/>
      <c r="S148" s="61"/>
      <c r="T148" s="61"/>
      <c r="U148" s="61"/>
      <c r="V148" s="61"/>
      <c r="W148" s="61"/>
      <c r="X148" s="61"/>
    </row>
    <row r="149" spans="1:24" ht="13.5">
      <c r="A149" s="61"/>
      <c r="B149" s="61"/>
      <c r="C149" s="61"/>
      <c r="D149" s="61"/>
      <c r="E149" s="61"/>
      <c r="F149" s="61"/>
      <c r="G149" s="61"/>
      <c r="H149" s="61"/>
      <c r="I149" s="61"/>
      <c r="J149" s="61"/>
      <c r="K149" s="61"/>
      <c r="L149" s="61"/>
      <c r="M149" s="61"/>
      <c r="N149" s="61"/>
      <c r="O149" s="61"/>
      <c r="P149" s="61"/>
      <c r="Q149" s="61"/>
      <c r="R149" s="61"/>
      <c r="S149" s="61"/>
      <c r="T149" s="61"/>
      <c r="U149" s="61"/>
      <c r="V149" s="61"/>
      <c r="W149" s="61"/>
      <c r="X149" s="61"/>
    </row>
    <row r="150" spans="1:24" ht="13.5">
      <c r="A150" s="61"/>
      <c r="B150" s="61"/>
      <c r="C150" s="61"/>
      <c r="D150" s="61"/>
      <c r="E150" s="61"/>
      <c r="F150" s="61"/>
      <c r="G150" s="61"/>
      <c r="H150" s="61"/>
      <c r="I150" s="61"/>
      <c r="J150" s="61"/>
      <c r="K150" s="61"/>
      <c r="L150" s="61"/>
      <c r="M150" s="61"/>
      <c r="N150" s="61"/>
      <c r="O150" s="61"/>
      <c r="P150" s="61"/>
      <c r="Q150" s="61"/>
      <c r="R150" s="61"/>
      <c r="S150" s="61"/>
      <c r="T150" s="61"/>
      <c r="U150" s="61"/>
      <c r="V150" s="61"/>
      <c r="W150" s="61"/>
      <c r="X150" s="61"/>
    </row>
    <row r="151" spans="1:24" ht="13.5">
      <c r="A151" s="61"/>
      <c r="B151" s="61"/>
      <c r="C151" s="61"/>
      <c r="D151" s="61"/>
      <c r="E151" s="61"/>
      <c r="F151" s="61"/>
      <c r="G151" s="61"/>
      <c r="H151" s="61"/>
      <c r="I151" s="61"/>
      <c r="J151" s="61"/>
      <c r="K151" s="61"/>
      <c r="L151" s="61"/>
      <c r="M151" s="61"/>
      <c r="N151" s="61"/>
      <c r="O151" s="61"/>
      <c r="P151" s="61"/>
      <c r="Q151" s="61"/>
      <c r="R151" s="61"/>
      <c r="S151" s="61"/>
      <c r="T151" s="61"/>
      <c r="U151" s="61"/>
      <c r="V151" s="61"/>
      <c r="W151" s="61"/>
      <c r="X151" s="61"/>
    </row>
    <row r="152" spans="1:24" ht="13.5">
      <c r="A152" s="61"/>
      <c r="B152" s="61"/>
      <c r="C152" s="61"/>
      <c r="D152" s="61"/>
      <c r="E152" s="61"/>
      <c r="F152" s="61"/>
      <c r="G152" s="61"/>
      <c r="H152" s="61"/>
      <c r="I152" s="61"/>
      <c r="J152" s="61"/>
      <c r="K152" s="61"/>
      <c r="L152" s="61"/>
      <c r="M152" s="61"/>
      <c r="N152" s="61"/>
      <c r="O152" s="61"/>
      <c r="P152" s="61"/>
      <c r="Q152" s="61"/>
      <c r="R152" s="61"/>
      <c r="S152" s="61"/>
      <c r="T152" s="61"/>
      <c r="U152" s="61"/>
      <c r="V152" s="61"/>
      <c r="W152" s="61"/>
      <c r="X152" s="61"/>
    </row>
    <row r="153" spans="1:24" ht="13.5">
      <c r="A153" s="61"/>
      <c r="B153" s="61"/>
      <c r="C153" s="61"/>
      <c r="D153" s="61"/>
      <c r="E153" s="61"/>
      <c r="F153" s="61"/>
      <c r="G153" s="61"/>
      <c r="H153" s="61"/>
      <c r="I153" s="61"/>
      <c r="J153" s="61"/>
      <c r="K153" s="61"/>
      <c r="L153" s="61"/>
      <c r="M153" s="61"/>
      <c r="N153" s="61"/>
      <c r="O153" s="61"/>
      <c r="P153" s="61"/>
      <c r="Q153" s="61"/>
      <c r="R153" s="61"/>
      <c r="S153" s="61"/>
      <c r="T153" s="61"/>
      <c r="U153" s="61"/>
      <c r="V153" s="61"/>
      <c r="W153" s="61"/>
      <c r="X153" s="61"/>
    </row>
    <row r="154" spans="1:24" ht="13.5">
      <c r="A154" s="61"/>
      <c r="B154" s="61"/>
      <c r="C154" s="61"/>
      <c r="D154" s="61"/>
      <c r="E154" s="61"/>
      <c r="F154" s="61"/>
      <c r="G154" s="61"/>
      <c r="H154" s="61"/>
      <c r="I154" s="61"/>
      <c r="J154" s="61"/>
      <c r="K154" s="61"/>
      <c r="L154" s="61"/>
      <c r="M154" s="61"/>
      <c r="N154" s="61"/>
      <c r="O154" s="61"/>
      <c r="P154" s="61"/>
      <c r="Q154" s="61"/>
      <c r="R154" s="61"/>
      <c r="S154" s="61"/>
      <c r="T154" s="61"/>
      <c r="U154" s="61"/>
      <c r="V154" s="61"/>
      <c r="W154" s="61"/>
      <c r="X154" s="61"/>
    </row>
    <row r="155" spans="1:24" ht="13.5">
      <c r="A155" s="61"/>
      <c r="B155" s="61"/>
      <c r="C155" s="61"/>
      <c r="D155" s="61"/>
      <c r="E155" s="61"/>
      <c r="F155" s="61"/>
      <c r="G155" s="61"/>
      <c r="H155" s="61"/>
      <c r="I155" s="61"/>
      <c r="J155" s="61"/>
      <c r="K155" s="61"/>
      <c r="L155" s="61"/>
      <c r="M155" s="61"/>
      <c r="N155" s="61"/>
      <c r="O155" s="61"/>
      <c r="P155" s="61"/>
      <c r="Q155" s="61"/>
      <c r="R155" s="61"/>
      <c r="S155" s="61"/>
      <c r="T155" s="61"/>
      <c r="U155" s="61"/>
      <c r="V155" s="61"/>
      <c r="W155" s="61"/>
      <c r="X155" s="61"/>
    </row>
    <row r="156" spans="1:24" ht="13.5">
      <c r="A156" s="61"/>
      <c r="B156" s="61"/>
      <c r="C156" s="61"/>
      <c r="D156" s="61"/>
      <c r="E156" s="61"/>
      <c r="F156" s="61"/>
      <c r="G156" s="61"/>
      <c r="H156" s="61"/>
      <c r="I156" s="61"/>
      <c r="J156" s="61"/>
      <c r="K156" s="61"/>
      <c r="L156" s="61"/>
      <c r="M156" s="61"/>
      <c r="N156" s="61"/>
      <c r="O156" s="61"/>
      <c r="P156" s="61"/>
      <c r="Q156" s="61"/>
      <c r="R156" s="61"/>
      <c r="S156" s="61"/>
      <c r="T156" s="61"/>
      <c r="U156" s="61"/>
      <c r="V156" s="61"/>
      <c r="W156" s="61"/>
      <c r="X156" s="61"/>
    </row>
    <row r="157" spans="1:24" ht="13.5">
      <c r="A157" s="61"/>
      <c r="B157" s="61"/>
      <c r="C157" s="61"/>
      <c r="D157" s="61"/>
      <c r="E157" s="61"/>
      <c r="F157" s="61"/>
      <c r="G157" s="61"/>
      <c r="H157" s="61"/>
      <c r="I157" s="61"/>
      <c r="J157" s="61"/>
      <c r="K157" s="61"/>
      <c r="L157" s="61"/>
      <c r="M157" s="61"/>
      <c r="N157" s="61"/>
      <c r="O157" s="61"/>
      <c r="P157" s="61"/>
      <c r="Q157" s="61"/>
      <c r="R157" s="61"/>
      <c r="S157" s="61"/>
      <c r="T157" s="61"/>
      <c r="U157" s="61"/>
      <c r="V157" s="61"/>
      <c r="W157" s="61"/>
      <c r="X157" s="61"/>
    </row>
    <row r="158" spans="1:24" ht="13.5">
      <c r="A158" s="61"/>
      <c r="B158" s="61"/>
      <c r="C158" s="61"/>
      <c r="D158" s="61"/>
      <c r="E158" s="61"/>
      <c r="F158" s="61"/>
      <c r="G158" s="61"/>
      <c r="H158" s="61"/>
      <c r="I158" s="61"/>
      <c r="J158" s="61"/>
      <c r="K158" s="61"/>
      <c r="L158" s="61"/>
      <c r="M158" s="61"/>
      <c r="N158" s="61"/>
      <c r="O158" s="61"/>
      <c r="P158" s="61"/>
      <c r="Q158" s="61"/>
      <c r="R158" s="61"/>
      <c r="S158" s="61"/>
      <c r="T158" s="61"/>
      <c r="U158" s="61"/>
      <c r="V158" s="61"/>
      <c r="W158" s="61"/>
      <c r="X158" s="61"/>
    </row>
    <row r="159" spans="1:24" ht="13.5">
      <c r="A159" s="61"/>
      <c r="B159" s="61"/>
      <c r="C159" s="61"/>
      <c r="D159" s="61"/>
      <c r="E159" s="61"/>
      <c r="F159" s="61"/>
      <c r="G159" s="61"/>
      <c r="H159" s="61"/>
      <c r="I159" s="61"/>
      <c r="J159" s="61"/>
      <c r="K159" s="61"/>
      <c r="L159" s="61"/>
      <c r="M159" s="61"/>
      <c r="N159" s="61"/>
      <c r="O159" s="61"/>
      <c r="P159" s="61"/>
      <c r="Q159" s="61"/>
      <c r="R159" s="61"/>
      <c r="S159" s="61"/>
      <c r="T159" s="61"/>
      <c r="U159" s="61"/>
      <c r="V159" s="61"/>
      <c r="W159" s="61"/>
      <c r="X159" s="61"/>
    </row>
    <row r="160" spans="1:24" ht="13.5">
      <c r="A160" s="61"/>
      <c r="B160" s="61"/>
      <c r="C160" s="61"/>
      <c r="D160" s="61"/>
      <c r="E160" s="61"/>
      <c r="F160" s="61"/>
      <c r="G160" s="61"/>
      <c r="H160" s="61"/>
      <c r="I160" s="61"/>
      <c r="J160" s="61"/>
      <c r="K160" s="61"/>
      <c r="L160" s="61"/>
      <c r="M160" s="61"/>
      <c r="N160" s="61"/>
      <c r="O160" s="61"/>
      <c r="P160" s="61"/>
      <c r="Q160" s="61"/>
      <c r="R160" s="61"/>
      <c r="S160" s="61"/>
      <c r="T160" s="61"/>
      <c r="U160" s="61"/>
      <c r="V160" s="61"/>
      <c r="W160" s="61"/>
      <c r="X160" s="61"/>
    </row>
    <row r="161" spans="1:24" ht="13.5">
      <c r="A161" s="61"/>
      <c r="B161" s="61"/>
      <c r="C161" s="61"/>
      <c r="D161" s="61"/>
      <c r="E161" s="61"/>
      <c r="F161" s="61"/>
      <c r="G161" s="61"/>
      <c r="H161" s="61"/>
      <c r="I161" s="61"/>
      <c r="J161" s="61"/>
      <c r="K161" s="61"/>
      <c r="L161" s="61"/>
      <c r="M161" s="61"/>
      <c r="N161" s="61"/>
      <c r="O161" s="61"/>
      <c r="P161" s="61"/>
      <c r="Q161" s="61"/>
      <c r="R161" s="61"/>
      <c r="S161" s="61"/>
      <c r="T161" s="61"/>
      <c r="U161" s="61"/>
      <c r="V161" s="61"/>
      <c r="W161" s="61"/>
      <c r="X161" s="61"/>
    </row>
    <row r="162" spans="1:24" ht="13.5">
      <c r="A162" s="61"/>
      <c r="B162" s="61"/>
      <c r="C162" s="61"/>
      <c r="D162" s="61"/>
      <c r="E162" s="61"/>
      <c r="F162" s="61"/>
      <c r="G162" s="61"/>
      <c r="H162" s="61"/>
      <c r="I162" s="61"/>
      <c r="J162" s="61"/>
      <c r="K162" s="61"/>
      <c r="L162" s="61"/>
      <c r="M162" s="61"/>
      <c r="N162" s="61"/>
      <c r="O162" s="61"/>
      <c r="P162" s="61"/>
      <c r="Q162" s="61"/>
      <c r="R162" s="61"/>
      <c r="S162" s="61"/>
      <c r="T162" s="61"/>
      <c r="U162" s="61"/>
      <c r="V162" s="61"/>
      <c r="W162" s="61"/>
      <c r="X162" s="61"/>
    </row>
    <row r="163" spans="1:24" ht="13.5">
      <c r="A163" s="61"/>
      <c r="B163" s="61"/>
      <c r="C163" s="61"/>
      <c r="D163" s="61"/>
      <c r="E163" s="61"/>
      <c r="F163" s="61"/>
      <c r="G163" s="61"/>
      <c r="H163" s="61"/>
      <c r="I163" s="61"/>
      <c r="J163" s="61"/>
      <c r="K163" s="61"/>
      <c r="L163" s="61"/>
      <c r="M163" s="61"/>
      <c r="N163" s="61"/>
      <c r="O163" s="61"/>
      <c r="P163" s="61"/>
      <c r="Q163" s="61"/>
      <c r="R163" s="61"/>
      <c r="S163" s="61"/>
      <c r="T163" s="61"/>
      <c r="U163" s="61"/>
      <c r="V163" s="61"/>
      <c r="W163" s="61"/>
      <c r="X163" s="61"/>
    </row>
    <row r="164" spans="1:24" ht="13.5">
      <c r="A164" s="61"/>
      <c r="B164" s="61"/>
      <c r="C164" s="61"/>
      <c r="D164" s="61"/>
      <c r="E164" s="61"/>
      <c r="F164" s="61"/>
      <c r="G164" s="61"/>
      <c r="H164" s="61"/>
      <c r="I164" s="61"/>
      <c r="J164" s="61"/>
      <c r="K164" s="61"/>
      <c r="L164" s="61"/>
      <c r="M164" s="61"/>
      <c r="N164" s="61"/>
      <c r="O164" s="61"/>
      <c r="P164" s="61"/>
      <c r="Q164" s="61"/>
      <c r="R164" s="61"/>
      <c r="S164" s="61"/>
      <c r="T164" s="61"/>
      <c r="U164" s="61"/>
      <c r="V164" s="61"/>
      <c r="W164" s="61"/>
      <c r="X164" s="61"/>
    </row>
    <row r="165" spans="1:24" ht="13.5">
      <c r="A165" s="61"/>
      <c r="B165" s="61"/>
      <c r="C165" s="61"/>
      <c r="D165" s="61"/>
      <c r="E165" s="61"/>
      <c r="F165" s="61"/>
      <c r="G165" s="61"/>
      <c r="H165" s="61"/>
      <c r="I165" s="61"/>
      <c r="J165" s="61"/>
      <c r="K165" s="61"/>
      <c r="L165" s="61"/>
      <c r="M165" s="61"/>
      <c r="N165" s="61"/>
      <c r="O165" s="61"/>
      <c r="P165" s="61"/>
      <c r="Q165" s="61"/>
      <c r="R165" s="61"/>
      <c r="S165" s="61"/>
      <c r="T165" s="61"/>
      <c r="U165" s="61"/>
      <c r="V165" s="61"/>
      <c r="W165" s="61"/>
      <c r="X165" s="61"/>
    </row>
    <row r="166" spans="1:24" ht="13.5">
      <c r="A166" s="61"/>
      <c r="B166" s="61"/>
      <c r="C166" s="61"/>
      <c r="D166" s="61"/>
      <c r="E166" s="61"/>
      <c r="F166" s="61"/>
      <c r="G166" s="61"/>
      <c r="H166" s="61"/>
      <c r="I166" s="61"/>
      <c r="J166" s="61"/>
      <c r="K166" s="61"/>
      <c r="L166" s="61"/>
      <c r="M166" s="61"/>
      <c r="N166" s="61"/>
      <c r="O166" s="61"/>
      <c r="P166" s="61"/>
      <c r="Q166" s="61"/>
      <c r="R166" s="61"/>
      <c r="S166" s="61"/>
      <c r="T166" s="61"/>
      <c r="U166" s="61"/>
      <c r="V166" s="61"/>
      <c r="W166" s="61"/>
      <c r="X166" s="61"/>
    </row>
    <row r="167" spans="1:24" ht="13.5">
      <c r="A167" s="61"/>
      <c r="B167" s="61"/>
      <c r="C167" s="61"/>
      <c r="D167" s="61"/>
      <c r="E167" s="61"/>
      <c r="F167" s="61"/>
      <c r="G167" s="61"/>
      <c r="H167" s="61"/>
      <c r="I167" s="61"/>
      <c r="J167" s="61"/>
      <c r="K167" s="61"/>
      <c r="L167" s="61"/>
      <c r="M167" s="61"/>
      <c r="N167" s="61"/>
      <c r="O167" s="61"/>
      <c r="P167" s="61"/>
      <c r="Q167" s="61"/>
      <c r="R167" s="61"/>
      <c r="S167" s="61"/>
      <c r="T167" s="61"/>
      <c r="U167" s="61"/>
      <c r="V167" s="61"/>
      <c r="W167" s="61"/>
      <c r="X167" s="61"/>
    </row>
    <row r="168" spans="1:24" ht="13.5">
      <c r="A168" s="61"/>
      <c r="B168" s="61"/>
      <c r="C168" s="61"/>
      <c r="D168" s="61"/>
      <c r="E168" s="61"/>
      <c r="F168" s="61"/>
      <c r="G168" s="61"/>
      <c r="H168" s="61"/>
      <c r="I168" s="61"/>
      <c r="J168" s="61"/>
      <c r="K168" s="61"/>
      <c r="L168" s="61"/>
      <c r="M168" s="61"/>
      <c r="N168" s="61"/>
      <c r="O168" s="61"/>
      <c r="P168" s="61"/>
      <c r="Q168" s="61"/>
      <c r="R168" s="61"/>
      <c r="S168" s="61"/>
      <c r="T168" s="61"/>
      <c r="U168" s="61"/>
      <c r="V168" s="61"/>
      <c r="W168" s="61"/>
      <c r="X168" s="61"/>
    </row>
    <row r="169" spans="1:24" ht="13.5">
      <c r="A169" s="61"/>
      <c r="B169" s="61"/>
      <c r="C169" s="61"/>
      <c r="D169" s="61"/>
      <c r="E169" s="61"/>
      <c r="F169" s="61"/>
      <c r="G169" s="61"/>
      <c r="H169" s="61"/>
      <c r="I169" s="61"/>
      <c r="J169" s="61"/>
      <c r="K169" s="61"/>
      <c r="L169" s="61"/>
      <c r="M169" s="61"/>
      <c r="N169" s="61"/>
      <c r="O169" s="61"/>
      <c r="P169" s="61"/>
      <c r="Q169" s="61"/>
      <c r="R169" s="61"/>
      <c r="S169" s="61"/>
      <c r="T169" s="61"/>
      <c r="U169" s="61"/>
      <c r="V169" s="61"/>
      <c r="W169" s="61"/>
      <c r="X169" s="61"/>
    </row>
    <row r="170" spans="1:24" ht="13.5">
      <c r="A170" s="61"/>
      <c r="B170" s="61"/>
      <c r="C170" s="61"/>
      <c r="D170" s="61"/>
      <c r="E170" s="61"/>
      <c r="F170" s="61"/>
      <c r="G170" s="61"/>
      <c r="H170" s="61"/>
      <c r="I170" s="61"/>
      <c r="J170" s="61"/>
      <c r="K170" s="61"/>
      <c r="L170" s="61"/>
      <c r="M170" s="61"/>
      <c r="N170" s="61"/>
      <c r="O170" s="61"/>
      <c r="P170" s="61"/>
      <c r="Q170" s="61"/>
      <c r="R170" s="61"/>
      <c r="S170" s="61"/>
      <c r="T170" s="61"/>
      <c r="U170" s="61"/>
      <c r="V170" s="61"/>
      <c r="W170" s="61"/>
      <c r="X170" s="61"/>
    </row>
    <row r="171" spans="1:24" ht="13.5">
      <c r="A171" s="61"/>
      <c r="B171" s="61"/>
      <c r="C171" s="61"/>
      <c r="D171" s="61"/>
      <c r="E171" s="61"/>
      <c r="F171" s="61"/>
      <c r="G171" s="61"/>
      <c r="H171" s="61"/>
      <c r="I171" s="61"/>
      <c r="J171" s="61"/>
      <c r="K171" s="61"/>
      <c r="L171" s="61"/>
      <c r="M171" s="61"/>
      <c r="N171" s="61"/>
      <c r="O171" s="61"/>
      <c r="P171" s="61"/>
      <c r="Q171" s="61"/>
      <c r="R171" s="61"/>
      <c r="S171" s="61"/>
      <c r="T171" s="61"/>
      <c r="U171" s="61"/>
      <c r="V171" s="61"/>
      <c r="W171" s="61"/>
      <c r="X171" s="61"/>
    </row>
    <row r="172" spans="1:24" ht="13.5">
      <c r="A172" s="61"/>
      <c r="B172" s="61"/>
      <c r="C172" s="61"/>
      <c r="D172" s="61"/>
      <c r="E172" s="61"/>
      <c r="F172" s="61"/>
      <c r="G172" s="61"/>
      <c r="H172" s="61"/>
      <c r="I172" s="61"/>
      <c r="J172" s="61"/>
      <c r="K172" s="61"/>
      <c r="L172" s="61"/>
      <c r="M172" s="61"/>
      <c r="N172" s="61"/>
      <c r="O172" s="61"/>
      <c r="P172" s="61"/>
      <c r="Q172" s="61"/>
      <c r="R172" s="61"/>
      <c r="S172" s="61"/>
      <c r="T172" s="61"/>
      <c r="U172" s="61"/>
      <c r="V172" s="61"/>
      <c r="W172" s="61"/>
      <c r="X172" s="61"/>
    </row>
    <row r="173" spans="1:24" ht="13.5">
      <c r="A173" s="61"/>
      <c r="B173" s="61"/>
      <c r="C173" s="61"/>
      <c r="D173" s="61"/>
      <c r="E173" s="61"/>
      <c r="F173" s="61"/>
      <c r="G173" s="61"/>
      <c r="H173" s="61"/>
      <c r="I173" s="61"/>
      <c r="J173" s="61"/>
      <c r="K173" s="61"/>
      <c r="L173" s="61"/>
      <c r="M173" s="61"/>
      <c r="N173" s="61"/>
      <c r="O173" s="61"/>
      <c r="P173" s="61"/>
      <c r="Q173" s="61"/>
      <c r="R173" s="61"/>
      <c r="S173" s="61"/>
      <c r="T173" s="61"/>
      <c r="U173" s="61"/>
      <c r="V173" s="61"/>
      <c r="W173" s="61"/>
      <c r="X173" s="61"/>
    </row>
    <row r="174" spans="1:24" ht="13.5">
      <c r="A174" s="61"/>
      <c r="B174" s="61"/>
      <c r="C174" s="61"/>
      <c r="D174" s="61"/>
      <c r="E174" s="61"/>
      <c r="F174" s="61"/>
      <c r="G174" s="61"/>
      <c r="H174" s="61"/>
      <c r="I174" s="61"/>
      <c r="J174" s="61"/>
      <c r="K174" s="61"/>
      <c r="L174" s="61"/>
      <c r="M174" s="61"/>
      <c r="N174" s="61"/>
      <c r="O174" s="61"/>
      <c r="P174" s="61"/>
      <c r="Q174" s="61"/>
      <c r="R174" s="61"/>
      <c r="S174" s="61"/>
      <c r="T174" s="61"/>
      <c r="U174" s="61"/>
      <c r="V174" s="61"/>
      <c r="W174" s="61"/>
      <c r="X174" s="61"/>
    </row>
    <row r="175" spans="1:24" ht="13.5">
      <c r="A175" s="61"/>
      <c r="B175" s="61"/>
      <c r="C175" s="61"/>
      <c r="D175" s="61"/>
      <c r="E175" s="61"/>
      <c r="F175" s="61"/>
      <c r="G175" s="61"/>
      <c r="H175" s="61"/>
      <c r="I175" s="61"/>
      <c r="J175" s="61"/>
      <c r="K175" s="61"/>
      <c r="L175" s="61"/>
      <c r="M175" s="61"/>
      <c r="N175" s="61"/>
      <c r="O175" s="61"/>
      <c r="P175" s="61"/>
      <c r="Q175" s="61"/>
      <c r="R175" s="61"/>
      <c r="S175" s="61"/>
      <c r="T175" s="61"/>
      <c r="U175" s="61"/>
      <c r="V175" s="61"/>
      <c r="W175" s="61"/>
      <c r="X175" s="61"/>
    </row>
  </sheetData>
  <sheetProtection/>
  <mergeCells count="13">
    <mergeCell ref="A1:X1"/>
    <mergeCell ref="A5:C7"/>
    <mergeCell ref="W6:W7"/>
    <mergeCell ref="A48:C48"/>
    <mergeCell ref="B50:C50"/>
    <mergeCell ref="B53:C53"/>
    <mergeCell ref="B127:C127"/>
    <mergeCell ref="B102:C102"/>
    <mergeCell ref="B110:C110"/>
    <mergeCell ref="B112:C112"/>
    <mergeCell ref="B114:C114"/>
    <mergeCell ref="B123:C123"/>
    <mergeCell ref="A124:C124"/>
  </mergeCells>
  <printOptions/>
  <pageMargins left="0.7480314960629921" right="0.5511811023622047" top="0.984251968503937" bottom="0.984251968503937" header="0.5118110236220472" footer="0.5118110236220472"/>
  <pageSetup fitToHeight="0" fitToWidth="1" horizontalDpi="600" verticalDpi="600" orientation="portrait" paperSize="9" scale="78" r:id="rId1"/>
</worksheet>
</file>

<file path=xl/worksheets/sheet9.xml><?xml version="1.0" encoding="utf-8"?>
<worksheet xmlns="http://schemas.openxmlformats.org/spreadsheetml/2006/main" xmlns:r="http://schemas.openxmlformats.org/officeDocument/2006/relationships">
  <sheetPr>
    <pageSetUpPr fitToPage="1"/>
  </sheetPr>
  <dimension ref="A1:GE106"/>
  <sheetViews>
    <sheetView showGridLines="0" zoomScaleSheetLayoutView="100" zoomScalePageLayoutView="0" workbookViewId="0" topLeftCell="A22">
      <selection activeCell="AF13" sqref="AF13"/>
    </sheetView>
  </sheetViews>
  <sheetFormatPr defaultColWidth="9.00390625" defaultRowHeight="13.5"/>
  <cols>
    <col min="1" max="1" width="11.625" style="48" customWidth="1"/>
    <col min="2" max="2" width="4.125" style="48" customWidth="1"/>
    <col min="3" max="3" width="5.375" style="48" customWidth="1"/>
    <col min="4" max="7" width="5.125" style="48" customWidth="1"/>
    <col min="8" max="11" width="4.125" style="48" customWidth="1"/>
    <col min="12" max="12" width="4.00390625" style="48" customWidth="1"/>
    <col min="13" max="35" width="4.125" style="48" customWidth="1"/>
    <col min="36" max="36" width="4.00390625" style="48" customWidth="1"/>
    <col min="37" max="58" width="3.50390625" style="48" customWidth="1"/>
    <col min="59" max="16384" width="9.00390625" style="48" customWidth="1"/>
  </cols>
  <sheetData>
    <row r="1" spans="1:36" s="73" customFormat="1" ht="21" customHeight="1">
      <c r="A1" s="595" t="s">
        <v>400</v>
      </c>
      <c r="B1" s="595"/>
      <c r="C1" s="595"/>
      <c r="D1" s="595"/>
      <c r="E1" s="595"/>
      <c r="F1" s="595"/>
      <c r="G1" s="595"/>
      <c r="H1" s="595"/>
      <c r="I1" s="595"/>
      <c r="J1" s="595"/>
      <c r="K1" s="595"/>
      <c r="L1" s="595"/>
      <c r="M1" s="595"/>
      <c r="N1" s="595"/>
      <c r="O1" s="595"/>
      <c r="P1" s="595"/>
      <c r="Q1" s="595"/>
      <c r="R1" s="595"/>
      <c r="S1" s="595"/>
      <c r="T1" s="595"/>
      <c r="U1" s="595"/>
      <c r="V1" s="595"/>
      <c r="W1" s="595"/>
      <c r="X1" s="595"/>
      <c r="Y1" s="595"/>
      <c r="Z1" s="595"/>
      <c r="AA1" s="595"/>
      <c r="AB1" s="595"/>
      <c r="AC1" s="595"/>
      <c r="AD1" s="595"/>
      <c r="AE1" s="595"/>
      <c r="AF1" s="595"/>
      <c r="AG1" s="595"/>
      <c r="AH1" s="595"/>
      <c r="AI1" s="595"/>
      <c r="AJ1" s="595"/>
    </row>
    <row r="2" spans="1:36" ht="9" customHeight="1">
      <c r="A2" s="67"/>
      <c r="B2" s="67"/>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row>
    <row r="3" spans="1:36" s="51" customFormat="1" ht="17.25">
      <c r="A3" s="596" t="s">
        <v>482</v>
      </c>
      <c r="B3" s="596"/>
      <c r="C3" s="596"/>
      <c r="D3" s="596"/>
      <c r="E3" s="596"/>
      <c r="F3" s="596"/>
      <c r="G3" s="596"/>
      <c r="H3" s="596"/>
      <c r="I3" s="596"/>
      <c r="J3" s="596"/>
      <c r="K3" s="596"/>
      <c r="L3" s="596"/>
      <c r="M3" s="596"/>
      <c r="N3" s="596"/>
      <c r="O3" s="596"/>
      <c r="P3" s="596"/>
      <c r="Q3" s="596"/>
      <c r="R3" s="596"/>
      <c r="S3" s="596"/>
      <c r="T3" s="596"/>
      <c r="U3" s="596"/>
      <c r="V3" s="596"/>
      <c r="W3" s="596"/>
      <c r="X3" s="596"/>
      <c r="Y3" s="596"/>
      <c r="Z3" s="596"/>
      <c r="AA3" s="596"/>
      <c r="AB3" s="596"/>
      <c r="AC3" s="596"/>
      <c r="AD3" s="596"/>
      <c r="AE3" s="596"/>
      <c r="AF3" s="596"/>
      <c r="AG3" s="596"/>
      <c r="AH3" s="596"/>
      <c r="AI3" s="596"/>
      <c r="AJ3" s="596"/>
    </row>
    <row r="4" spans="1:38" s="51" customFormat="1" ht="21" customHeight="1" thickBot="1">
      <c r="A4" s="74"/>
      <c r="B4" s="74"/>
      <c r="C4" s="74"/>
      <c r="D4" s="74"/>
      <c r="E4" s="74"/>
      <c r="F4" s="74"/>
      <c r="G4" s="75"/>
      <c r="H4" s="74"/>
      <c r="I4" s="74"/>
      <c r="J4" s="74"/>
      <c r="K4" s="74"/>
      <c r="L4" s="74"/>
      <c r="M4" s="74"/>
      <c r="N4" s="74"/>
      <c r="O4" s="74"/>
      <c r="P4" s="75"/>
      <c r="Q4" s="75"/>
      <c r="R4" s="74"/>
      <c r="S4" s="74"/>
      <c r="T4" s="74"/>
      <c r="U4" s="74"/>
      <c r="V4" s="74"/>
      <c r="W4" s="74"/>
      <c r="X4" s="74"/>
      <c r="Y4" s="74"/>
      <c r="Z4" s="74"/>
      <c r="AA4" s="74"/>
      <c r="AB4" s="74"/>
      <c r="AC4" s="74"/>
      <c r="AD4" s="74"/>
      <c r="AE4" s="74"/>
      <c r="AF4" s="524" t="s">
        <v>481</v>
      </c>
      <c r="AG4" s="524"/>
      <c r="AH4" s="524"/>
      <c r="AI4" s="524"/>
      <c r="AJ4" s="524"/>
      <c r="AK4" s="76"/>
      <c r="AL4" s="76"/>
    </row>
    <row r="5" spans="1:38" s="51" customFormat="1" ht="6" customHeight="1">
      <c r="A5" s="597" t="s">
        <v>449</v>
      </c>
      <c r="B5" s="85"/>
      <c r="C5" s="85"/>
      <c r="D5" s="599" t="s">
        <v>399</v>
      </c>
      <c r="E5" s="600"/>
      <c r="F5" s="599" t="s">
        <v>382</v>
      </c>
      <c r="G5" s="600"/>
      <c r="H5" s="600"/>
      <c r="I5" s="600"/>
      <c r="J5" s="600"/>
      <c r="K5" s="600"/>
      <c r="L5" s="600"/>
      <c r="M5" s="600"/>
      <c r="N5" s="600"/>
      <c r="O5" s="600"/>
      <c r="P5" s="600"/>
      <c r="Q5" s="600"/>
      <c r="R5" s="601"/>
      <c r="S5" s="600" t="s">
        <v>383</v>
      </c>
      <c r="T5" s="600"/>
      <c r="U5" s="600"/>
      <c r="V5" s="600"/>
      <c r="W5" s="600"/>
      <c r="X5" s="600"/>
      <c r="Y5" s="600"/>
      <c r="Z5" s="600"/>
      <c r="AA5" s="600"/>
      <c r="AB5" s="600"/>
      <c r="AC5" s="600"/>
      <c r="AD5" s="600"/>
      <c r="AE5" s="600"/>
      <c r="AF5" s="600"/>
      <c r="AG5" s="601"/>
      <c r="AH5" s="246"/>
      <c r="AI5" s="246"/>
      <c r="AJ5" s="246"/>
      <c r="AK5" s="6"/>
      <c r="AL5" s="76"/>
    </row>
    <row r="6" spans="1:38" s="51" customFormat="1" ht="15" customHeight="1">
      <c r="A6" s="598"/>
      <c r="B6" s="590" t="s">
        <v>291</v>
      </c>
      <c r="C6" s="590" t="s">
        <v>292</v>
      </c>
      <c r="D6" s="522"/>
      <c r="E6" s="536"/>
      <c r="F6" s="522"/>
      <c r="G6" s="536"/>
      <c r="H6" s="536"/>
      <c r="I6" s="536"/>
      <c r="J6" s="536"/>
      <c r="K6" s="536"/>
      <c r="L6" s="536"/>
      <c r="M6" s="536"/>
      <c r="N6" s="536"/>
      <c r="O6" s="536"/>
      <c r="P6" s="536"/>
      <c r="Q6" s="536"/>
      <c r="R6" s="531"/>
      <c r="S6" s="536"/>
      <c r="T6" s="536"/>
      <c r="U6" s="536"/>
      <c r="V6" s="536"/>
      <c r="W6" s="536"/>
      <c r="X6" s="536"/>
      <c r="Y6" s="536"/>
      <c r="Z6" s="536"/>
      <c r="AA6" s="536"/>
      <c r="AB6" s="536"/>
      <c r="AC6" s="536"/>
      <c r="AD6" s="536"/>
      <c r="AE6" s="536"/>
      <c r="AF6" s="536"/>
      <c r="AG6" s="531"/>
      <c r="AH6" s="593" t="s">
        <v>381</v>
      </c>
      <c r="AI6" s="593" t="s">
        <v>312</v>
      </c>
      <c r="AJ6" s="593" t="s">
        <v>313</v>
      </c>
      <c r="AK6" s="6"/>
      <c r="AL6" s="76"/>
    </row>
    <row r="7" spans="1:38" s="51" customFormat="1" ht="10.5" customHeight="1">
      <c r="A7" s="598"/>
      <c r="B7" s="590"/>
      <c r="C7" s="590"/>
      <c r="D7" s="88"/>
      <c r="E7" s="247"/>
      <c r="F7" s="89"/>
      <c r="G7" s="89"/>
      <c r="H7" s="89"/>
      <c r="I7" s="89"/>
      <c r="J7" s="89"/>
      <c r="K7" s="89"/>
      <c r="L7" s="89"/>
      <c r="M7" s="89"/>
      <c r="N7" s="89"/>
      <c r="O7" s="89"/>
      <c r="P7" s="89"/>
      <c r="Q7" s="88"/>
      <c r="R7" s="89"/>
      <c r="S7" s="143"/>
      <c r="T7" s="89"/>
      <c r="U7" s="89"/>
      <c r="V7" s="89"/>
      <c r="W7" s="89"/>
      <c r="X7" s="89"/>
      <c r="Y7" s="89"/>
      <c r="Z7" s="89"/>
      <c r="AA7" s="89"/>
      <c r="AB7" s="89"/>
      <c r="AC7" s="89"/>
      <c r="AD7" s="89"/>
      <c r="AE7" s="89"/>
      <c r="AF7" s="89"/>
      <c r="AG7" s="89"/>
      <c r="AH7" s="593"/>
      <c r="AI7" s="593"/>
      <c r="AJ7" s="593"/>
      <c r="AK7" s="76"/>
      <c r="AL7" s="76"/>
    </row>
    <row r="8" spans="1:38" s="51" customFormat="1" ht="22.5" customHeight="1">
      <c r="A8" s="598"/>
      <c r="B8" s="590"/>
      <c r="C8" s="590"/>
      <c r="D8" s="594" t="s">
        <v>397</v>
      </c>
      <c r="E8" s="590" t="s">
        <v>293</v>
      </c>
      <c r="F8" s="590" t="s">
        <v>322</v>
      </c>
      <c r="G8" s="590" t="s">
        <v>314</v>
      </c>
      <c r="H8" s="590" t="s">
        <v>454</v>
      </c>
      <c r="I8" s="590" t="s">
        <v>323</v>
      </c>
      <c r="J8" s="590" t="s">
        <v>315</v>
      </c>
      <c r="K8" s="590" t="s">
        <v>324</v>
      </c>
      <c r="L8" s="590" t="s">
        <v>316</v>
      </c>
      <c r="M8" s="590" t="s">
        <v>317</v>
      </c>
      <c r="N8" s="590" t="s">
        <v>318</v>
      </c>
      <c r="O8" s="590" t="s">
        <v>319</v>
      </c>
      <c r="P8" s="590" t="s">
        <v>320</v>
      </c>
      <c r="Q8" s="590" t="s">
        <v>321</v>
      </c>
      <c r="R8" s="590" t="s">
        <v>296</v>
      </c>
      <c r="S8" s="91">
        <v>0</v>
      </c>
      <c r="T8" s="91">
        <v>1</v>
      </c>
      <c r="U8" s="91">
        <v>2</v>
      </c>
      <c r="V8" s="91">
        <v>3</v>
      </c>
      <c r="W8" s="91">
        <v>4</v>
      </c>
      <c r="X8" s="91">
        <v>5</v>
      </c>
      <c r="Y8" s="91">
        <v>6</v>
      </c>
      <c r="Z8" s="91">
        <v>11</v>
      </c>
      <c r="AA8" s="91">
        <v>16</v>
      </c>
      <c r="AB8" s="91">
        <v>21</v>
      </c>
      <c r="AC8" s="91">
        <v>31</v>
      </c>
      <c r="AD8" s="91">
        <v>41</v>
      </c>
      <c r="AE8" s="91">
        <v>51</v>
      </c>
      <c r="AF8" s="91">
        <v>61</v>
      </c>
      <c r="AG8" s="591" t="s">
        <v>294</v>
      </c>
      <c r="AH8" s="593"/>
      <c r="AI8" s="593"/>
      <c r="AJ8" s="593"/>
      <c r="AK8" s="76"/>
      <c r="AL8" s="76"/>
    </row>
    <row r="9" spans="1:38" s="51" customFormat="1" ht="67.5" customHeight="1">
      <c r="A9" s="598"/>
      <c r="B9" s="590"/>
      <c r="C9" s="590"/>
      <c r="D9" s="594"/>
      <c r="E9" s="590"/>
      <c r="F9" s="590"/>
      <c r="G9" s="590"/>
      <c r="H9" s="590"/>
      <c r="I9" s="590"/>
      <c r="J9" s="590"/>
      <c r="K9" s="590"/>
      <c r="L9" s="590"/>
      <c r="M9" s="590"/>
      <c r="N9" s="590"/>
      <c r="O9" s="590"/>
      <c r="P9" s="590"/>
      <c r="Q9" s="590"/>
      <c r="R9" s="590"/>
      <c r="S9" s="248" t="s">
        <v>544</v>
      </c>
      <c r="T9" s="248" t="s">
        <v>544</v>
      </c>
      <c r="U9" s="248" t="s">
        <v>544</v>
      </c>
      <c r="V9" s="248" t="s">
        <v>544</v>
      </c>
      <c r="W9" s="248" t="s">
        <v>544</v>
      </c>
      <c r="X9" s="248" t="s">
        <v>544</v>
      </c>
      <c r="Y9" s="94" t="s">
        <v>544</v>
      </c>
      <c r="Z9" s="94" t="s">
        <v>544</v>
      </c>
      <c r="AA9" s="94" t="s">
        <v>544</v>
      </c>
      <c r="AB9" s="94" t="s">
        <v>544</v>
      </c>
      <c r="AC9" s="94" t="s">
        <v>544</v>
      </c>
      <c r="AD9" s="94" t="s">
        <v>544</v>
      </c>
      <c r="AE9" s="94" t="s">
        <v>544</v>
      </c>
      <c r="AF9" s="94" t="s">
        <v>544</v>
      </c>
      <c r="AG9" s="592"/>
      <c r="AH9" s="593"/>
      <c r="AI9" s="593"/>
      <c r="AJ9" s="593"/>
      <c r="AK9" s="76"/>
      <c r="AL9" s="76"/>
    </row>
    <row r="10" spans="1:38" s="51" customFormat="1" ht="65.25" customHeight="1">
      <c r="A10" s="530"/>
      <c r="B10" s="590"/>
      <c r="C10" s="590"/>
      <c r="D10" s="594"/>
      <c r="E10" s="590"/>
      <c r="F10" s="590"/>
      <c r="G10" s="590"/>
      <c r="H10" s="590"/>
      <c r="I10" s="590"/>
      <c r="J10" s="590"/>
      <c r="K10" s="590"/>
      <c r="L10" s="590"/>
      <c r="M10" s="590"/>
      <c r="N10" s="590"/>
      <c r="O10" s="590"/>
      <c r="P10" s="590"/>
      <c r="Q10" s="590"/>
      <c r="R10" s="590"/>
      <c r="S10" s="249" t="s">
        <v>398</v>
      </c>
      <c r="T10" s="249" t="s">
        <v>398</v>
      </c>
      <c r="U10" s="249" t="s">
        <v>398</v>
      </c>
      <c r="V10" s="249" t="s">
        <v>398</v>
      </c>
      <c r="W10" s="249" t="s">
        <v>398</v>
      </c>
      <c r="X10" s="249" t="s">
        <v>398</v>
      </c>
      <c r="Y10" s="92" t="s">
        <v>373</v>
      </c>
      <c r="Z10" s="92" t="s">
        <v>374</v>
      </c>
      <c r="AA10" s="92" t="s">
        <v>375</v>
      </c>
      <c r="AB10" s="92" t="s">
        <v>376</v>
      </c>
      <c r="AC10" s="92" t="s">
        <v>377</v>
      </c>
      <c r="AD10" s="92" t="s">
        <v>378</v>
      </c>
      <c r="AE10" s="92" t="s">
        <v>379</v>
      </c>
      <c r="AF10" s="92" t="s">
        <v>380</v>
      </c>
      <c r="AG10" s="592"/>
      <c r="AH10" s="593"/>
      <c r="AI10" s="593"/>
      <c r="AJ10" s="593"/>
      <c r="AK10" s="76"/>
      <c r="AL10" s="76"/>
    </row>
    <row r="11" spans="1:38" s="51" customFormat="1" ht="10.5" customHeight="1">
      <c r="A11" s="33"/>
      <c r="B11" s="31"/>
      <c r="C11" s="16"/>
      <c r="D11" s="95"/>
      <c r="E11" s="96"/>
      <c r="F11" s="96"/>
      <c r="G11" s="97"/>
      <c r="H11" s="95"/>
      <c r="I11" s="96"/>
      <c r="J11" s="96"/>
      <c r="K11" s="96"/>
      <c r="L11" s="96"/>
      <c r="M11" s="96"/>
      <c r="N11" s="96"/>
      <c r="O11" s="97"/>
      <c r="P11" s="95"/>
      <c r="Q11" s="97"/>
      <c r="R11" s="95"/>
      <c r="S11" s="95"/>
      <c r="T11" s="95"/>
      <c r="U11" s="95"/>
      <c r="V11" s="95"/>
      <c r="W11" s="95"/>
      <c r="X11" s="95"/>
      <c r="Y11" s="95"/>
      <c r="Z11" s="95"/>
      <c r="AA11" s="95"/>
      <c r="AB11" s="95"/>
      <c r="AC11" s="95"/>
      <c r="AD11" s="95"/>
      <c r="AE11" s="95"/>
      <c r="AF11" s="95"/>
      <c r="AG11" s="95"/>
      <c r="AH11" s="98"/>
      <c r="AI11" s="98"/>
      <c r="AJ11" s="98"/>
      <c r="AK11" s="76"/>
      <c r="AL11" s="76"/>
    </row>
    <row r="12" spans="1:43" s="78" customFormat="1" ht="6" customHeight="1">
      <c r="A12" s="77" t="s">
        <v>545</v>
      </c>
      <c r="B12" s="69"/>
      <c r="C12" s="70"/>
      <c r="D12" s="71"/>
      <c r="E12" s="71"/>
      <c r="F12" s="71"/>
      <c r="G12" s="71"/>
      <c r="H12" s="71"/>
      <c r="I12" s="71"/>
      <c r="J12" s="71"/>
      <c r="K12" s="71"/>
      <c r="L12" s="71"/>
      <c r="M12" s="71"/>
      <c r="N12" s="71"/>
      <c r="O12" s="71"/>
      <c r="P12" s="71"/>
      <c r="Q12" s="71"/>
      <c r="R12" s="71"/>
      <c r="S12" s="71"/>
      <c r="T12" s="71"/>
      <c r="U12" s="71"/>
      <c r="V12" s="71"/>
      <c r="W12" s="71"/>
      <c r="X12" s="71"/>
      <c r="Y12" s="71"/>
      <c r="Z12" s="71"/>
      <c r="AA12" s="71"/>
      <c r="AB12" s="71"/>
      <c r="AC12" s="71"/>
      <c r="AD12" s="71"/>
      <c r="AE12" s="71"/>
      <c r="AF12" s="71"/>
      <c r="AG12" s="71"/>
      <c r="AH12" s="72"/>
      <c r="AI12" s="72"/>
      <c r="AJ12" s="72"/>
      <c r="AK12" s="72"/>
      <c r="AL12" s="72"/>
      <c r="AM12" s="72"/>
      <c r="AN12" s="72"/>
      <c r="AO12" s="72"/>
      <c r="AP12" s="72"/>
      <c r="AQ12" s="72"/>
    </row>
    <row r="13" spans="1:38" s="51" customFormat="1" ht="18" customHeight="1">
      <c r="A13" s="391" t="s">
        <v>542</v>
      </c>
      <c r="B13" s="250">
        <v>70</v>
      </c>
      <c r="C13" s="243">
        <v>3938</v>
      </c>
      <c r="D13" s="243">
        <v>2753</v>
      </c>
      <c r="E13" s="243">
        <v>1185</v>
      </c>
      <c r="F13" s="243">
        <v>1527</v>
      </c>
      <c r="G13" s="243">
        <v>350</v>
      </c>
      <c r="H13" s="243">
        <v>606</v>
      </c>
      <c r="I13" s="243">
        <v>63</v>
      </c>
      <c r="J13" s="243">
        <v>749</v>
      </c>
      <c r="K13" s="243">
        <v>134</v>
      </c>
      <c r="L13" s="243">
        <v>1</v>
      </c>
      <c r="M13" s="243">
        <v>14</v>
      </c>
      <c r="N13" s="243">
        <v>166</v>
      </c>
      <c r="O13" s="243">
        <v>12</v>
      </c>
      <c r="P13" s="243">
        <v>10</v>
      </c>
      <c r="Q13" s="243">
        <v>68</v>
      </c>
      <c r="R13" s="243">
        <v>238</v>
      </c>
      <c r="S13" s="243">
        <v>370</v>
      </c>
      <c r="T13" s="243">
        <v>456</v>
      </c>
      <c r="U13" s="243">
        <v>344</v>
      </c>
      <c r="V13" s="243">
        <v>321</v>
      </c>
      <c r="W13" s="243">
        <v>291</v>
      </c>
      <c r="X13" s="243">
        <v>257</v>
      </c>
      <c r="Y13" s="243">
        <v>535</v>
      </c>
      <c r="Z13" s="243">
        <v>179</v>
      </c>
      <c r="AA13" s="243">
        <v>88</v>
      </c>
      <c r="AB13" s="243">
        <v>293</v>
      </c>
      <c r="AC13" s="243">
        <v>344</v>
      </c>
      <c r="AD13" s="243">
        <v>164</v>
      </c>
      <c r="AE13" s="243">
        <v>115</v>
      </c>
      <c r="AF13" s="243">
        <v>83</v>
      </c>
      <c r="AG13" s="243">
        <v>98</v>
      </c>
      <c r="AH13" s="243">
        <v>644</v>
      </c>
      <c r="AI13" s="243">
        <v>113</v>
      </c>
      <c r="AJ13" s="243">
        <v>1</v>
      </c>
      <c r="AK13" s="6"/>
      <c r="AL13" s="76"/>
    </row>
    <row r="14" spans="1:38" s="51" customFormat="1" ht="18" customHeight="1">
      <c r="A14" s="13">
        <v>21</v>
      </c>
      <c r="B14" s="250">
        <v>70</v>
      </c>
      <c r="C14" s="243">
        <v>5295</v>
      </c>
      <c r="D14" s="243">
        <v>3702</v>
      </c>
      <c r="E14" s="243">
        <v>1593</v>
      </c>
      <c r="F14" s="243">
        <v>2023</v>
      </c>
      <c r="G14" s="243">
        <v>1241</v>
      </c>
      <c r="H14" s="243">
        <v>649</v>
      </c>
      <c r="I14" s="243">
        <v>88</v>
      </c>
      <c r="J14" s="243">
        <v>687</v>
      </c>
      <c r="K14" s="243">
        <v>66</v>
      </c>
      <c r="L14" s="243">
        <v>2</v>
      </c>
      <c r="M14" s="243">
        <v>26</v>
      </c>
      <c r="N14" s="243">
        <v>126</v>
      </c>
      <c r="O14" s="243">
        <v>5</v>
      </c>
      <c r="P14" s="243">
        <v>7</v>
      </c>
      <c r="Q14" s="243">
        <v>52</v>
      </c>
      <c r="R14" s="243">
        <v>323</v>
      </c>
      <c r="S14" s="243">
        <v>309</v>
      </c>
      <c r="T14" s="243">
        <v>492</v>
      </c>
      <c r="U14" s="243">
        <v>383</v>
      </c>
      <c r="V14" s="243">
        <v>395</v>
      </c>
      <c r="W14" s="243">
        <v>332</v>
      </c>
      <c r="X14" s="243">
        <v>273</v>
      </c>
      <c r="Y14" s="243">
        <v>941</v>
      </c>
      <c r="Z14" s="243">
        <v>577</v>
      </c>
      <c r="AA14" s="243">
        <v>213</v>
      </c>
      <c r="AB14" s="243">
        <v>395</v>
      </c>
      <c r="AC14" s="243">
        <v>433</v>
      </c>
      <c r="AD14" s="243">
        <v>204</v>
      </c>
      <c r="AE14" s="243">
        <v>131</v>
      </c>
      <c r="AF14" s="243">
        <v>107</v>
      </c>
      <c r="AG14" s="243">
        <v>110</v>
      </c>
      <c r="AH14" s="243">
        <v>764</v>
      </c>
      <c r="AI14" s="243">
        <v>99</v>
      </c>
      <c r="AJ14" s="243">
        <v>6</v>
      </c>
      <c r="AK14" s="6"/>
      <c r="AL14" s="76"/>
    </row>
    <row r="15" spans="1:38" s="252" customFormat="1" ht="18" customHeight="1">
      <c r="A15" s="13">
        <v>22</v>
      </c>
      <c r="B15" s="259">
        <v>69</v>
      </c>
      <c r="C15" s="253">
        <v>4181</v>
      </c>
      <c r="D15" s="253">
        <v>2865</v>
      </c>
      <c r="E15" s="253">
        <v>1316</v>
      </c>
      <c r="F15" s="253">
        <v>1546</v>
      </c>
      <c r="G15" s="253">
        <v>623</v>
      </c>
      <c r="H15" s="253">
        <v>577</v>
      </c>
      <c r="I15" s="253">
        <v>89</v>
      </c>
      <c r="J15" s="253">
        <v>797</v>
      </c>
      <c r="K15" s="253">
        <v>66</v>
      </c>
      <c r="L15" s="253" t="s">
        <v>299</v>
      </c>
      <c r="M15" s="253">
        <v>14</v>
      </c>
      <c r="N15" s="253">
        <v>160</v>
      </c>
      <c r="O15" s="253">
        <v>3</v>
      </c>
      <c r="P15" s="253">
        <v>4</v>
      </c>
      <c r="Q15" s="253">
        <v>41</v>
      </c>
      <c r="R15" s="253">
        <v>261</v>
      </c>
      <c r="S15" s="253">
        <v>321</v>
      </c>
      <c r="T15" s="253">
        <v>471</v>
      </c>
      <c r="U15" s="253">
        <v>320</v>
      </c>
      <c r="V15" s="253">
        <v>357</v>
      </c>
      <c r="W15" s="253">
        <v>282</v>
      </c>
      <c r="X15" s="253">
        <v>211</v>
      </c>
      <c r="Y15" s="253">
        <v>644</v>
      </c>
      <c r="Z15" s="253">
        <v>259</v>
      </c>
      <c r="AA15" s="253">
        <v>99</v>
      </c>
      <c r="AB15" s="253">
        <v>325</v>
      </c>
      <c r="AC15" s="253">
        <v>370</v>
      </c>
      <c r="AD15" s="253">
        <v>213</v>
      </c>
      <c r="AE15" s="253">
        <v>127</v>
      </c>
      <c r="AF15" s="253">
        <v>81</v>
      </c>
      <c r="AG15" s="253">
        <v>101</v>
      </c>
      <c r="AH15" s="253">
        <v>637</v>
      </c>
      <c r="AI15" s="253">
        <v>114</v>
      </c>
      <c r="AJ15" s="254">
        <v>4</v>
      </c>
      <c r="AK15" s="206"/>
      <c r="AL15" s="251"/>
    </row>
    <row r="16" spans="1:38" s="252" customFormat="1" ht="18" customHeight="1">
      <c r="A16" s="13">
        <v>23</v>
      </c>
      <c r="B16" s="322">
        <v>69</v>
      </c>
      <c r="C16" s="323">
        <v>4133</v>
      </c>
      <c r="D16" s="323">
        <v>2674</v>
      </c>
      <c r="E16" s="323">
        <v>1459</v>
      </c>
      <c r="F16" s="323">
        <v>1510</v>
      </c>
      <c r="G16" s="323">
        <v>696</v>
      </c>
      <c r="H16" s="323">
        <v>591</v>
      </c>
      <c r="I16" s="323">
        <v>66</v>
      </c>
      <c r="J16" s="323">
        <v>655</v>
      </c>
      <c r="K16" s="323">
        <v>146</v>
      </c>
      <c r="L16" s="323">
        <v>0</v>
      </c>
      <c r="M16" s="323">
        <v>10</v>
      </c>
      <c r="N16" s="323">
        <v>150</v>
      </c>
      <c r="O16" s="323">
        <v>5</v>
      </c>
      <c r="P16" s="323">
        <v>4</v>
      </c>
      <c r="Q16" s="323">
        <v>39</v>
      </c>
      <c r="R16" s="323">
        <v>261</v>
      </c>
      <c r="S16" s="323">
        <v>315</v>
      </c>
      <c r="T16" s="323">
        <v>429</v>
      </c>
      <c r="U16" s="323">
        <v>263</v>
      </c>
      <c r="V16" s="323">
        <v>294</v>
      </c>
      <c r="W16" s="323">
        <v>253</v>
      </c>
      <c r="X16" s="323">
        <v>226</v>
      </c>
      <c r="Y16" s="323">
        <v>601</v>
      </c>
      <c r="Z16" s="323">
        <v>293</v>
      </c>
      <c r="AA16" s="323">
        <v>130</v>
      </c>
      <c r="AB16" s="323">
        <v>318</v>
      </c>
      <c r="AC16" s="323">
        <v>405</v>
      </c>
      <c r="AD16" s="323">
        <v>222</v>
      </c>
      <c r="AE16" s="323">
        <v>141</v>
      </c>
      <c r="AF16" s="323">
        <v>139</v>
      </c>
      <c r="AG16" s="323">
        <v>104</v>
      </c>
      <c r="AH16" s="323">
        <v>589</v>
      </c>
      <c r="AI16" s="323">
        <v>105</v>
      </c>
      <c r="AJ16" s="324">
        <v>0</v>
      </c>
      <c r="AK16" s="206"/>
      <c r="AL16" s="251"/>
    </row>
    <row r="17" spans="1:38" s="252" customFormat="1" ht="18" customHeight="1">
      <c r="A17" s="13">
        <v>24</v>
      </c>
      <c r="B17" s="322">
        <f>SUM(B19:B30)</f>
        <v>37</v>
      </c>
      <c r="C17" s="323">
        <f aca="true" t="shared" si="0" ref="C17:AJ17">SUM(C19:C30)</f>
        <v>1829</v>
      </c>
      <c r="D17" s="323">
        <f t="shared" si="0"/>
        <v>1315</v>
      </c>
      <c r="E17" s="323">
        <f t="shared" si="0"/>
        <v>514</v>
      </c>
      <c r="F17" s="323">
        <f t="shared" si="0"/>
        <v>816</v>
      </c>
      <c r="G17" s="323">
        <f t="shared" si="0"/>
        <v>30</v>
      </c>
      <c r="H17" s="323">
        <f t="shared" si="0"/>
        <v>323</v>
      </c>
      <c r="I17" s="323">
        <f t="shared" si="0"/>
        <v>25</v>
      </c>
      <c r="J17" s="323">
        <f t="shared" si="0"/>
        <v>308</v>
      </c>
      <c r="K17" s="323">
        <f t="shared" si="0"/>
        <v>46</v>
      </c>
      <c r="L17" s="323">
        <f t="shared" si="0"/>
        <v>0</v>
      </c>
      <c r="M17" s="323">
        <f t="shared" si="0"/>
        <v>2</v>
      </c>
      <c r="N17" s="323">
        <f t="shared" si="0"/>
        <v>92</v>
      </c>
      <c r="O17" s="323">
        <f t="shared" si="0"/>
        <v>3</v>
      </c>
      <c r="P17" s="323">
        <f t="shared" si="0"/>
        <v>4</v>
      </c>
      <c r="Q17" s="323">
        <f t="shared" si="0"/>
        <v>27</v>
      </c>
      <c r="R17" s="323">
        <f t="shared" si="0"/>
        <v>153</v>
      </c>
      <c r="S17" s="323">
        <f t="shared" si="0"/>
        <v>156</v>
      </c>
      <c r="T17" s="323">
        <f t="shared" si="0"/>
        <v>231</v>
      </c>
      <c r="U17" s="323">
        <f t="shared" si="0"/>
        <v>154</v>
      </c>
      <c r="V17" s="323">
        <f t="shared" si="0"/>
        <v>183</v>
      </c>
      <c r="W17" s="323">
        <f t="shared" si="0"/>
        <v>132</v>
      </c>
      <c r="X17" s="323">
        <f t="shared" si="0"/>
        <v>109</v>
      </c>
      <c r="Y17" s="323">
        <f t="shared" si="0"/>
        <v>236</v>
      </c>
      <c r="Z17" s="323">
        <f t="shared" si="0"/>
        <v>114</v>
      </c>
      <c r="AA17" s="323">
        <f t="shared" si="0"/>
        <v>51</v>
      </c>
      <c r="AB17" s="323">
        <f t="shared" si="0"/>
        <v>122</v>
      </c>
      <c r="AC17" s="323">
        <f t="shared" si="0"/>
        <v>141</v>
      </c>
      <c r="AD17" s="323">
        <f t="shared" si="0"/>
        <v>77</v>
      </c>
      <c r="AE17" s="323">
        <f t="shared" si="0"/>
        <v>40</v>
      </c>
      <c r="AF17" s="323">
        <f t="shared" si="0"/>
        <v>34</v>
      </c>
      <c r="AG17" s="323">
        <f t="shared" si="0"/>
        <v>49</v>
      </c>
      <c r="AH17" s="323">
        <f t="shared" si="0"/>
        <v>270</v>
      </c>
      <c r="AI17" s="323">
        <f t="shared" si="0"/>
        <v>45</v>
      </c>
      <c r="AJ17" s="324">
        <f t="shared" si="0"/>
        <v>0</v>
      </c>
      <c r="AK17" s="206"/>
      <c r="AL17" s="251"/>
    </row>
    <row r="18" spans="1:38" s="78" customFormat="1" ht="18" customHeight="1">
      <c r="A18" s="208"/>
      <c r="B18" s="393"/>
      <c r="C18" s="269"/>
      <c r="D18" s="269"/>
      <c r="E18" s="269"/>
      <c r="F18" s="269"/>
      <c r="G18" s="269"/>
      <c r="H18" s="269"/>
      <c r="I18" s="269"/>
      <c r="J18" s="269"/>
      <c r="K18" s="269"/>
      <c r="L18" s="269"/>
      <c r="M18" s="269"/>
      <c r="N18" s="269"/>
      <c r="O18" s="269"/>
      <c r="P18" s="269"/>
      <c r="Q18" s="269"/>
      <c r="R18" s="269"/>
      <c r="S18" s="269"/>
      <c r="T18" s="269"/>
      <c r="U18" s="269"/>
      <c r="V18" s="269"/>
      <c r="W18" s="269"/>
      <c r="X18" s="269"/>
      <c r="Y18" s="269"/>
      <c r="Z18" s="269"/>
      <c r="AA18" s="269"/>
      <c r="AB18" s="269"/>
      <c r="AC18" s="269"/>
      <c r="AD18" s="269"/>
      <c r="AE18" s="269"/>
      <c r="AF18" s="269"/>
      <c r="AG18" s="269"/>
      <c r="AH18" s="269"/>
      <c r="AI18" s="269"/>
      <c r="AJ18" s="269"/>
      <c r="AK18" s="72"/>
      <c r="AL18" s="72"/>
    </row>
    <row r="19" spans="1:38" s="51" customFormat="1" ht="18" customHeight="1">
      <c r="A19" s="13" t="s">
        <v>541</v>
      </c>
      <c r="B19" s="332">
        <v>6</v>
      </c>
      <c r="C19" s="333">
        <v>331</v>
      </c>
      <c r="D19" s="333">
        <v>217</v>
      </c>
      <c r="E19" s="333">
        <v>114</v>
      </c>
      <c r="F19" s="334">
        <v>111</v>
      </c>
      <c r="G19" s="334">
        <v>23</v>
      </c>
      <c r="H19" s="334">
        <v>91</v>
      </c>
      <c r="I19" s="334">
        <v>3</v>
      </c>
      <c r="J19" s="334">
        <v>62</v>
      </c>
      <c r="K19" s="334">
        <v>7</v>
      </c>
      <c r="L19" s="334">
        <v>0</v>
      </c>
      <c r="M19" s="334">
        <v>1</v>
      </c>
      <c r="N19" s="334">
        <v>10</v>
      </c>
      <c r="O19" s="334">
        <v>0</v>
      </c>
      <c r="P19" s="334">
        <v>0</v>
      </c>
      <c r="Q19" s="334">
        <v>2</v>
      </c>
      <c r="R19" s="334">
        <v>21</v>
      </c>
      <c r="S19" s="334">
        <v>18</v>
      </c>
      <c r="T19" s="334">
        <v>46</v>
      </c>
      <c r="U19" s="334">
        <v>21</v>
      </c>
      <c r="V19" s="334">
        <v>32</v>
      </c>
      <c r="W19" s="334">
        <v>15</v>
      </c>
      <c r="X19" s="334">
        <v>19</v>
      </c>
      <c r="Y19" s="334">
        <v>44</v>
      </c>
      <c r="Z19" s="334">
        <v>22</v>
      </c>
      <c r="AA19" s="334">
        <v>12</v>
      </c>
      <c r="AB19" s="334">
        <v>21</v>
      </c>
      <c r="AC19" s="334">
        <v>30</v>
      </c>
      <c r="AD19" s="334">
        <v>16</v>
      </c>
      <c r="AE19" s="334">
        <v>13</v>
      </c>
      <c r="AF19" s="334">
        <v>14</v>
      </c>
      <c r="AG19" s="334">
        <v>8</v>
      </c>
      <c r="AH19" s="334">
        <v>42</v>
      </c>
      <c r="AI19" s="334">
        <v>2</v>
      </c>
      <c r="AJ19" s="334">
        <v>0</v>
      </c>
      <c r="AK19" s="6"/>
      <c r="AL19" s="76"/>
    </row>
    <row r="20" spans="1:38" s="51" customFormat="1" ht="18" customHeight="1">
      <c r="A20" s="145" t="s">
        <v>547</v>
      </c>
      <c r="B20" s="332">
        <v>7</v>
      </c>
      <c r="C20" s="333">
        <v>436</v>
      </c>
      <c r="D20" s="333">
        <v>285</v>
      </c>
      <c r="E20" s="333">
        <v>151</v>
      </c>
      <c r="F20" s="334">
        <v>188</v>
      </c>
      <c r="G20" s="334">
        <v>7</v>
      </c>
      <c r="H20" s="334">
        <v>65</v>
      </c>
      <c r="I20" s="334">
        <v>3</v>
      </c>
      <c r="J20" s="334">
        <v>91</v>
      </c>
      <c r="K20" s="334">
        <v>12</v>
      </c>
      <c r="L20" s="334">
        <v>0</v>
      </c>
      <c r="M20" s="334">
        <v>1</v>
      </c>
      <c r="N20" s="334">
        <v>26</v>
      </c>
      <c r="O20" s="334">
        <v>0</v>
      </c>
      <c r="P20" s="334">
        <v>1</v>
      </c>
      <c r="Q20" s="334">
        <v>8</v>
      </c>
      <c r="R20" s="334">
        <v>34</v>
      </c>
      <c r="S20" s="334">
        <v>25</v>
      </c>
      <c r="T20" s="334">
        <v>58</v>
      </c>
      <c r="U20" s="334">
        <v>42</v>
      </c>
      <c r="V20" s="334">
        <v>35</v>
      </c>
      <c r="W20" s="334">
        <v>16</v>
      </c>
      <c r="X20" s="334">
        <v>21</v>
      </c>
      <c r="Y20" s="334">
        <v>54</v>
      </c>
      <c r="Z20" s="334">
        <v>34</v>
      </c>
      <c r="AA20" s="334">
        <v>14</v>
      </c>
      <c r="AB20" s="334">
        <v>36</v>
      </c>
      <c r="AC20" s="334">
        <v>44</v>
      </c>
      <c r="AD20" s="334">
        <v>24</v>
      </c>
      <c r="AE20" s="334">
        <v>10</v>
      </c>
      <c r="AF20" s="334">
        <v>8</v>
      </c>
      <c r="AG20" s="334">
        <v>15</v>
      </c>
      <c r="AH20" s="334">
        <v>72</v>
      </c>
      <c r="AI20" s="334">
        <v>13</v>
      </c>
      <c r="AJ20" s="334">
        <v>0</v>
      </c>
      <c r="AK20" s="6"/>
      <c r="AL20" s="76"/>
    </row>
    <row r="21" spans="1:38" s="51" customFormat="1" ht="18" customHeight="1">
      <c r="A21" s="145" t="s">
        <v>524</v>
      </c>
      <c r="B21" s="332">
        <v>4</v>
      </c>
      <c r="C21" s="333">
        <v>147</v>
      </c>
      <c r="D21" s="333">
        <v>108</v>
      </c>
      <c r="E21" s="333">
        <v>39</v>
      </c>
      <c r="F21" s="334">
        <v>70</v>
      </c>
      <c r="G21" s="334">
        <v>0</v>
      </c>
      <c r="H21" s="334">
        <v>14</v>
      </c>
      <c r="I21" s="334">
        <v>5</v>
      </c>
      <c r="J21" s="334">
        <v>27</v>
      </c>
      <c r="K21" s="334">
        <v>3</v>
      </c>
      <c r="L21" s="334">
        <v>0</v>
      </c>
      <c r="M21" s="334">
        <v>0</v>
      </c>
      <c r="N21" s="334">
        <v>10</v>
      </c>
      <c r="O21" s="334">
        <v>0</v>
      </c>
      <c r="P21" s="334">
        <v>1</v>
      </c>
      <c r="Q21" s="334">
        <v>2</v>
      </c>
      <c r="R21" s="334">
        <v>15</v>
      </c>
      <c r="S21" s="334">
        <v>16</v>
      </c>
      <c r="T21" s="334">
        <v>20</v>
      </c>
      <c r="U21" s="334">
        <v>10</v>
      </c>
      <c r="V21" s="334">
        <v>18</v>
      </c>
      <c r="W21" s="334">
        <v>12</v>
      </c>
      <c r="X21" s="334">
        <v>7</v>
      </c>
      <c r="Y21" s="334">
        <v>16</v>
      </c>
      <c r="Z21" s="334">
        <v>9</v>
      </c>
      <c r="AA21" s="334">
        <v>4</v>
      </c>
      <c r="AB21" s="334">
        <v>13</v>
      </c>
      <c r="AC21" s="334">
        <v>10</v>
      </c>
      <c r="AD21" s="334">
        <v>2</v>
      </c>
      <c r="AE21" s="334">
        <v>3</v>
      </c>
      <c r="AF21" s="334">
        <v>0</v>
      </c>
      <c r="AG21" s="334">
        <v>7</v>
      </c>
      <c r="AH21" s="334">
        <v>19</v>
      </c>
      <c r="AI21" s="334">
        <v>4</v>
      </c>
      <c r="AJ21" s="334">
        <v>0</v>
      </c>
      <c r="AK21" s="6"/>
      <c r="AL21" s="76"/>
    </row>
    <row r="22" spans="1:38" s="51" customFormat="1" ht="18" customHeight="1">
      <c r="A22" s="145" t="s">
        <v>525</v>
      </c>
      <c r="B22" s="332">
        <v>6</v>
      </c>
      <c r="C22" s="333">
        <v>298</v>
      </c>
      <c r="D22" s="333">
        <v>236</v>
      </c>
      <c r="E22" s="333">
        <v>62</v>
      </c>
      <c r="F22" s="334">
        <v>159</v>
      </c>
      <c r="G22" s="334">
        <v>0</v>
      </c>
      <c r="H22" s="334">
        <v>27</v>
      </c>
      <c r="I22" s="334">
        <v>9</v>
      </c>
      <c r="J22" s="334">
        <v>44</v>
      </c>
      <c r="K22" s="334">
        <v>18</v>
      </c>
      <c r="L22" s="334">
        <v>0</v>
      </c>
      <c r="M22" s="334">
        <v>0</v>
      </c>
      <c r="N22" s="334">
        <v>10</v>
      </c>
      <c r="O22" s="334">
        <v>1</v>
      </c>
      <c r="P22" s="334">
        <v>0</v>
      </c>
      <c r="Q22" s="334">
        <v>4</v>
      </c>
      <c r="R22" s="334">
        <v>26</v>
      </c>
      <c r="S22" s="334">
        <v>39</v>
      </c>
      <c r="T22" s="334">
        <v>41</v>
      </c>
      <c r="U22" s="334">
        <v>33</v>
      </c>
      <c r="V22" s="334">
        <v>29</v>
      </c>
      <c r="W22" s="334">
        <v>31</v>
      </c>
      <c r="X22" s="334">
        <v>23</v>
      </c>
      <c r="Y22" s="334">
        <v>35</v>
      </c>
      <c r="Z22" s="334">
        <v>5</v>
      </c>
      <c r="AA22" s="334">
        <v>9</v>
      </c>
      <c r="AB22" s="334">
        <v>16</v>
      </c>
      <c r="AC22" s="334">
        <v>16</v>
      </c>
      <c r="AD22" s="334">
        <v>8</v>
      </c>
      <c r="AE22" s="334">
        <v>3</v>
      </c>
      <c r="AF22" s="334">
        <v>3</v>
      </c>
      <c r="AG22" s="334">
        <v>7</v>
      </c>
      <c r="AH22" s="334">
        <v>37</v>
      </c>
      <c r="AI22" s="334">
        <v>9</v>
      </c>
      <c r="AJ22" s="334">
        <v>0</v>
      </c>
      <c r="AK22" s="6"/>
      <c r="AL22" s="76"/>
    </row>
    <row r="23" spans="1:38" s="51" customFormat="1" ht="18" customHeight="1">
      <c r="A23" s="145" t="s">
        <v>526</v>
      </c>
      <c r="B23" s="332">
        <v>4</v>
      </c>
      <c r="C23" s="333">
        <v>159</v>
      </c>
      <c r="D23" s="333">
        <v>119</v>
      </c>
      <c r="E23" s="333">
        <v>40</v>
      </c>
      <c r="F23" s="334">
        <v>73</v>
      </c>
      <c r="G23" s="334">
        <v>0</v>
      </c>
      <c r="H23" s="334">
        <v>30</v>
      </c>
      <c r="I23" s="334">
        <v>2</v>
      </c>
      <c r="J23" s="334">
        <v>17</v>
      </c>
      <c r="K23" s="334">
        <v>1</v>
      </c>
      <c r="L23" s="334">
        <v>0</v>
      </c>
      <c r="M23" s="334">
        <v>0</v>
      </c>
      <c r="N23" s="334">
        <v>12</v>
      </c>
      <c r="O23" s="334">
        <v>1</v>
      </c>
      <c r="P23" s="334">
        <v>2</v>
      </c>
      <c r="Q23" s="334">
        <v>3</v>
      </c>
      <c r="R23" s="334">
        <v>18</v>
      </c>
      <c r="S23" s="334">
        <v>15</v>
      </c>
      <c r="T23" s="334">
        <v>19</v>
      </c>
      <c r="U23" s="334">
        <v>15</v>
      </c>
      <c r="V23" s="334">
        <v>17</v>
      </c>
      <c r="W23" s="334">
        <v>16</v>
      </c>
      <c r="X23" s="334">
        <v>6</v>
      </c>
      <c r="Y23" s="334">
        <v>21</v>
      </c>
      <c r="Z23" s="334">
        <v>10</v>
      </c>
      <c r="AA23" s="334">
        <v>3</v>
      </c>
      <c r="AB23" s="334">
        <v>7</v>
      </c>
      <c r="AC23" s="334">
        <v>13</v>
      </c>
      <c r="AD23" s="334">
        <v>8</v>
      </c>
      <c r="AE23" s="334">
        <v>5</v>
      </c>
      <c r="AF23" s="334">
        <v>2</v>
      </c>
      <c r="AG23" s="334">
        <v>2</v>
      </c>
      <c r="AH23" s="334">
        <v>38</v>
      </c>
      <c r="AI23" s="334">
        <v>8</v>
      </c>
      <c r="AJ23" s="334">
        <v>0</v>
      </c>
      <c r="AK23" s="6"/>
      <c r="AL23" s="76"/>
    </row>
    <row r="24" spans="1:38" s="51" customFormat="1" ht="18" customHeight="1">
      <c r="A24" s="145" t="s">
        <v>527</v>
      </c>
      <c r="B24" s="332">
        <v>7</v>
      </c>
      <c r="C24" s="333">
        <v>306</v>
      </c>
      <c r="D24" s="333">
        <v>235</v>
      </c>
      <c r="E24" s="333">
        <v>71</v>
      </c>
      <c r="F24" s="334">
        <v>146</v>
      </c>
      <c r="G24" s="334">
        <v>0</v>
      </c>
      <c r="H24" s="334">
        <v>56</v>
      </c>
      <c r="I24" s="334">
        <v>3</v>
      </c>
      <c r="J24" s="334">
        <v>50</v>
      </c>
      <c r="K24" s="334">
        <v>3</v>
      </c>
      <c r="L24" s="334">
        <v>0</v>
      </c>
      <c r="M24" s="334">
        <v>0</v>
      </c>
      <c r="N24" s="334">
        <v>20</v>
      </c>
      <c r="O24" s="334">
        <v>1</v>
      </c>
      <c r="P24" s="334">
        <v>0</v>
      </c>
      <c r="Q24" s="334">
        <v>7</v>
      </c>
      <c r="R24" s="334">
        <v>20</v>
      </c>
      <c r="S24" s="334">
        <v>30</v>
      </c>
      <c r="T24" s="334">
        <v>33</v>
      </c>
      <c r="U24" s="334">
        <v>22</v>
      </c>
      <c r="V24" s="334">
        <v>32</v>
      </c>
      <c r="W24" s="334">
        <v>31</v>
      </c>
      <c r="X24" s="334">
        <v>22</v>
      </c>
      <c r="Y24" s="334">
        <v>45</v>
      </c>
      <c r="Z24" s="334">
        <v>20</v>
      </c>
      <c r="AA24" s="334">
        <v>5</v>
      </c>
      <c r="AB24" s="334">
        <v>19</v>
      </c>
      <c r="AC24" s="334">
        <v>17</v>
      </c>
      <c r="AD24" s="334">
        <v>13</v>
      </c>
      <c r="AE24" s="334">
        <v>4</v>
      </c>
      <c r="AF24" s="334">
        <v>6</v>
      </c>
      <c r="AG24" s="334">
        <v>7</v>
      </c>
      <c r="AH24" s="334">
        <v>42</v>
      </c>
      <c r="AI24" s="334">
        <v>3</v>
      </c>
      <c r="AJ24" s="334">
        <v>0</v>
      </c>
      <c r="AK24" s="6"/>
      <c r="AL24" s="76"/>
    </row>
    <row r="25" spans="1:38" s="51" customFormat="1" ht="18" customHeight="1">
      <c r="A25" s="145" t="s">
        <v>548</v>
      </c>
      <c r="B25" s="332">
        <v>3</v>
      </c>
      <c r="C25" s="333">
        <v>152</v>
      </c>
      <c r="D25" s="333">
        <v>115</v>
      </c>
      <c r="E25" s="333">
        <v>37</v>
      </c>
      <c r="F25" s="334">
        <v>69</v>
      </c>
      <c r="G25" s="334">
        <v>0</v>
      </c>
      <c r="H25" s="334">
        <v>40</v>
      </c>
      <c r="I25" s="334">
        <v>0</v>
      </c>
      <c r="J25" s="334">
        <v>17</v>
      </c>
      <c r="K25" s="334">
        <v>2</v>
      </c>
      <c r="L25" s="334">
        <v>0</v>
      </c>
      <c r="M25" s="334">
        <v>0</v>
      </c>
      <c r="N25" s="334">
        <v>4</v>
      </c>
      <c r="O25" s="334">
        <v>0</v>
      </c>
      <c r="P25" s="334">
        <v>0</v>
      </c>
      <c r="Q25" s="334">
        <v>1</v>
      </c>
      <c r="R25" s="334">
        <v>19</v>
      </c>
      <c r="S25" s="334">
        <v>13</v>
      </c>
      <c r="T25" s="334">
        <v>14</v>
      </c>
      <c r="U25" s="334">
        <v>11</v>
      </c>
      <c r="V25" s="334">
        <v>20</v>
      </c>
      <c r="W25" s="334">
        <v>11</v>
      </c>
      <c r="X25" s="334">
        <v>11</v>
      </c>
      <c r="Y25" s="334">
        <v>21</v>
      </c>
      <c r="Z25" s="334">
        <v>14</v>
      </c>
      <c r="AA25" s="334">
        <v>4</v>
      </c>
      <c r="AB25" s="334">
        <v>10</v>
      </c>
      <c r="AC25" s="334">
        <v>11</v>
      </c>
      <c r="AD25" s="334">
        <v>6</v>
      </c>
      <c r="AE25" s="334">
        <v>2</v>
      </c>
      <c r="AF25" s="334">
        <v>1</v>
      </c>
      <c r="AG25" s="334">
        <v>3</v>
      </c>
      <c r="AH25" s="334">
        <v>20</v>
      </c>
      <c r="AI25" s="334">
        <v>6</v>
      </c>
      <c r="AJ25" s="334">
        <v>0</v>
      </c>
      <c r="AK25" s="6"/>
      <c r="AL25" s="76"/>
    </row>
    <row r="26" spans="1:38" s="51" customFormat="1" ht="18" customHeight="1">
      <c r="A26" s="145" t="s">
        <v>549</v>
      </c>
      <c r="B26" s="332">
        <v>0</v>
      </c>
      <c r="C26" s="333">
        <v>0</v>
      </c>
      <c r="D26" s="333">
        <v>0</v>
      </c>
      <c r="E26" s="333">
        <v>0</v>
      </c>
      <c r="F26" s="334">
        <v>0</v>
      </c>
      <c r="G26" s="334">
        <v>0</v>
      </c>
      <c r="H26" s="334">
        <v>0</v>
      </c>
      <c r="I26" s="334">
        <v>0</v>
      </c>
      <c r="J26" s="334">
        <v>0</v>
      </c>
      <c r="K26" s="334">
        <v>0</v>
      </c>
      <c r="L26" s="334">
        <v>0</v>
      </c>
      <c r="M26" s="334">
        <v>0</v>
      </c>
      <c r="N26" s="334">
        <v>0</v>
      </c>
      <c r="O26" s="334">
        <v>0</v>
      </c>
      <c r="P26" s="334">
        <v>0</v>
      </c>
      <c r="Q26" s="334">
        <v>0</v>
      </c>
      <c r="R26" s="334">
        <v>0</v>
      </c>
      <c r="S26" s="334">
        <v>0</v>
      </c>
      <c r="T26" s="334">
        <v>0</v>
      </c>
      <c r="U26" s="334">
        <v>0</v>
      </c>
      <c r="V26" s="334">
        <v>0</v>
      </c>
      <c r="W26" s="334">
        <v>0</v>
      </c>
      <c r="X26" s="334">
        <v>0</v>
      </c>
      <c r="Y26" s="334">
        <v>0</v>
      </c>
      <c r="Z26" s="334">
        <v>0</v>
      </c>
      <c r="AA26" s="334">
        <v>0</v>
      </c>
      <c r="AB26" s="334">
        <v>0</v>
      </c>
      <c r="AC26" s="334">
        <v>0</v>
      </c>
      <c r="AD26" s="334">
        <v>0</v>
      </c>
      <c r="AE26" s="334">
        <v>0</v>
      </c>
      <c r="AF26" s="334">
        <v>0</v>
      </c>
      <c r="AG26" s="334">
        <v>0</v>
      </c>
      <c r="AH26" s="334">
        <v>0</v>
      </c>
      <c r="AI26" s="334">
        <v>0</v>
      </c>
      <c r="AJ26" s="334">
        <v>0</v>
      </c>
      <c r="AK26" s="6"/>
      <c r="AL26" s="76"/>
    </row>
    <row r="27" spans="1:38" s="51" customFormat="1" ht="18" customHeight="1">
      <c r="A27" s="145" t="s">
        <v>550</v>
      </c>
      <c r="B27" s="332">
        <v>0</v>
      </c>
      <c r="C27" s="333">
        <v>0</v>
      </c>
      <c r="D27" s="333">
        <v>0</v>
      </c>
      <c r="E27" s="333">
        <v>0</v>
      </c>
      <c r="F27" s="334">
        <v>0</v>
      </c>
      <c r="G27" s="334">
        <v>0</v>
      </c>
      <c r="H27" s="334">
        <v>0</v>
      </c>
      <c r="I27" s="334">
        <v>0</v>
      </c>
      <c r="J27" s="334">
        <v>0</v>
      </c>
      <c r="K27" s="334">
        <v>0</v>
      </c>
      <c r="L27" s="334">
        <v>0</v>
      </c>
      <c r="M27" s="334">
        <v>0</v>
      </c>
      <c r="N27" s="334">
        <v>0</v>
      </c>
      <c r="O27" s="334">
        <v>0</v>
      </c>
      <c r="P27" s="334">
        <v>0</v>
      </c>
      <c r="Q27" s="334">
        <v>0</v>
      </c>
      <c r="R27" s="334">
        <v>0</v>
      </c>
      <c r="S27" s="334">
        <v>0</v>
      </c>
      <c r="T27" s="334">
        <v>0</v>
      </c>
      <c r="U27" s="334">
        <v>0</v>
      </c>
      <c r="V27" s="334">
        <v>0</v>
      </c>
      <c r="W27" s="334">
        <v>0</v>
      </c>
      <c r="X27" s="334">
        <v>0</v>
      </c>
      <c r="Y27" s="334">
        <v>0</v>
      </c>
      <c r="Z27" s="334">
        <v>0</v>
      </c>
      <c r="AA27" s="334">
        <v>0</v>
      </c>
      <c r="AB27" s="334">
        <v>0</v>
      </c>
      <c r="AC27" s="334">
        <v>0</v>
      </c>
      <c r="AD27" s="334">
        <v>0</v>
      </c>
      <c r="AE27" s="334">
        <v>0</v>
      </c>
      <c r="AF27" s="334">
        <v>0</v>
      </c>
      <c r="AG27" s="334">
        <v>0</v>
      </c>
      <c r="AH27" s="334">
        <v>0</v>
      </c>
      <c r="AI27" s="334">
        <v>0</v>
      </c>
      <c r="AJ27" s="334">
        <v>0</v>
      </c>
      <c r="AK27" s="6"/>
      <c r="AL27" s="76"/>
    </row>
    <row r="28" spans="1:38" s="51" customFormat="1" ht="18" customHeight="1">
      <c r="A28" s="13" t="s">
        <v>551</v>
      </c>
      <c r="B28" s="332">
        <v>0</v>
      </c>
      <c r="C28" s="333">
        <v>0</v>
      </c>
      <c r="D28" s="333">
        <v>0</v>
      </c>
      <c r="E28" s="333">
        <v>0</v>
      </c>
      <c r="F28" s="334">
        <v>0</v>
      </c>
      <c r="G28" s="334">
        <v>0</v>
      </c>
      <c r="H28" s="334">
        <v>0</v>
      </c>
      <c r="I28" s="334">
        <v>0</v>
      </c>
      <c r="J28" s="334">
        <v>0</v>
      </c>
      <c r="K28" s="334">
        <v>0</v>
      </c>
      <c r="L28" s="334">
        <v>0</v>
      </c>
      <c r="M28" s="334">
        <v>0</v>
      </c>
      <c r="N28" s="334">
        <v>0</v>
      </c>
      <c r="O28" s="334">
        <v>0</v>
      </c>
      <c r="P28" s="334">
        <v>0</v>
      </c>
      <c r="Q28" s="334">
        <v>0</v>
      </c>
      <c r="R28" s="334">
        <v>0</v>
      </c>
      <c r="S28" s="334">
        <v>0</v>
      </c>
      <c r="T28" s="334">
        <v>0</v>
      </c>
      <c r="U28" s="334">
        <v>0</v>
      </c>
      <c r="V28" s="334">
        <v>0</v>
      </c>
      <c r="W28" s="334">
        <v>0</v>
      </c>
      <c r="X28" s="334">
        <v>0</v>
      </c>
      <c r="Y28" s="334">
        <v>0</v>
      </c>
      <c r="Z28" s="334">
        <v>0</v>
      </c>
      <c r="AA28" s="334">
        <v>0</v>
      </c>
      <c r="AB28" s="334">
        <v>0</v>
      </c>
      <c r="AC28" s="334">
        <v>0</v>
      </c>
      <c r="AD28" s="334">
        <v>0</v>
      </c>
      <c r="AE28" s="334">
        <v>0</v>
      </c>
      <c r="AF28" s="334">
        <v>0</v>
      </c>
      <c r="AG28" s="334">
        <v>0</v>
      </c>
      <c r="AH28" s="334">
        <v>0</v>
      </c>
      <c r="AI28" s="334">
        <v>0</v>
      </c>
      <c r="AJ28" s="334">
        <v>0</v>
      </c>
      <c r="AK28" s="6"/>
      <c r="AL28" s="76"/>
    </row>
    <row r="29" spans="1:38" s="51" customFormat="1" ht="18" customHeight="1">
      <c r="A29" s="145" t="s">
        <v>552</v>
      </c>
      <c r="B29" s="332">
        <v>0</v>
      </c>
      <c r="C29" s="333">
        <v>0</v>
      </c>
      <c r="D29" s="333">
        <v>0</v>
      </c>
      <c r="E29" s="333">
        <v>0</v>
      </c>
      <c r="F29" s="334">
        <v>0</v>
      </c>
      <c r="G29" s="334">
        <v>0</v>
      </c>
      <c r="H29" s="334">
        <v>0</v>
      </c>
      <c r="I29" s="334">
        <v>0</v>
      </c>
      <c r="J29" s="334">
        <v>0</v>
      </c>
      <c r="K29" s="334">
        <v>0</v>
      </c>
      <c r="L29" s="334">
        <v>0</v>
      </c>
      <c r="M29" s="334">
        <v>0</v>
      </c>
      <c r="N29" s="334">
        <v>0</v>
      </c>
      <c r="O29" s="334">
        <v>0</v>
      </c>
      <c r="P29" s="334">
        <v>0</v>
      </c>
      <c r="Q29" s="334">
        <v>0</v>
      </c>
      <c r="R29" s="334">
        <v>0</v>
      </c>
      <c r="S29" s="334">
        <v>0</v>
      </c>
      <c r="T29" s="334">
        <v>0</v>
      </c>
      <c r="U29" s="334">
        <v>0</v>
      </c>
      <c r="V29" s="334">
        <v>0</v>
      </c>
      <c r="W29" s="334">
        <v>0</v>
      </c>
      <c r="X29" s="334">
        <v>0</v>
      </c>
      <c r="Y29" s="334">
        <v>0</v>
      </c>
      <c r="Z29" s="334">
        <v>0</v>
      </c>
      <c r="AA29" s="334">
        <v>0</v>
      </c>
      <c r="AB29" s="334">
        <v>0</v>
      </c>
      <c r="AC29" s="334">
        <v>0</v>
      </c>
      <c r="AD29" s="334">
        <v>0</v>
      </c>
      <c r="AE29" s="334">
        <v>0</v>
      </c>
      <c r="AF29" s="334">
        <v>0</v>
      </c>
      <c r="AG29" s="334">
        <v>0</v>
      </c>
      <c r="AH29" s="334">
        <v>0</v>
      </c>
      <c r="AI29" s="334">
        <v>0</v>
      </c>
      <c r="AJ29" s="334">
        <v>0</v>
      </c>
      <c r="AK29" s="6"/>
      <c r="AL29" s="76"/>
    </row>
    <row r="30" spans="1:187" s="51" customFormat="1" ht="18" customHeight="1">
      <c r="A30" s="145" t="s">
        <v>528</v>
      </c>
      <c r="B30" s="332">
        <v>0</v>
      </c>
      <c r="C30" s="333">
        <v>0</v>
      </c>
      <c r="D30" s="333">
        <v>0</v>
      </c>
      <c r="E30" s="333">
        <v>0</v>
      </c>
      <c r="F30" s="334">
        <v>0</v>
      </c>
      <c r="G30" s="334">
        <v>0</v>
      </c>
      <c r="H30" s="334">
        <v>0</v>
      </c>
      <c r="I30" s="334">
        <v>0</v>
      </c>
      <c r="J30" s="334">
        <v>0</v>
      </c>
      <c r="K30" s="334">
        <v>0</v>
      </c>
      <c r="L30" s="334">
        <v>0</v>
      </c>
      <c r="M30" s="334">
        <v>0</v>
      </c>
      <c r="N30" s="334">
        <v>0</v>
      </c>
      <c r="O30" s="334">
        <v>0</v>
      </c>
      <c r="P30" s="334">
        <v>0</v>
      </c>
      <c r="Q30" s="334">
        <v>0</v>
      </c>
      <c r="R30" s="334">
        <v>0</v>
      </c>
      <c r="S30" s="334">
        <v>0</v>
      </c>
      <c r="T30" s="334">
        <v>0</v>
      </c>
      <c r="U30" s="334">
        <v>0</v>
      </c>
      <c r="V30" s="334">
        <v>0</v>
      </c>
      <c r="W30" s="334">
        <v>0</v>
      </c>
      <c r="X30" s="334">
        <v>0</v>
      </c>
      <c r="Y30" s="334">
        <v>0</v>
      </c>
      <c r="Z30" s="334">
        <v>0</v>
      </c>
      <c r="AA30" s="334">
        <v>0</v>
      </c>
      <c r="AB30" s="334">
        <v>0</v>
      </c>
      <c r="AC30" s="334">
        <v>0</v>
      </c>
      <c r="AD30" s="334">
        <v>0</v>
      </c>
      <c r="AE30" s="334">
        <v>0</v>
      </c>
      <c r="AF30" s="334">
        <v>0</v>
      </c>
      <c r="AG30" s="334">
        <v>0</v>
      </c>
      <c r="AH30" s="334">
        <v>0</v>
      </c>
      <c r="AI30" s="334">
        <v>0</v>
      </c>
      <c r="AJ30" s="334">
        <v>0</v>
      </c>
      <c r="AK30" s="6"/>
      <c r="AL30" s="76"/>
      <c r="AM30" s="76"/>
      <c r="AN30" s="76"/>
      <c r="AO30" s="76"/>
      <c r="AP30" s="76"/>
      <c r="AQ30" s="76"/>
      <c r="AR30" s="76"/>
      <c r="AS30" s="76"/>
      <c r="AT30" s="76"/>
      <c r="AU30" s="76"/>
      <c r="AV30" s="76"/>
      <c r="AW30" s="76"/>
      <c r="AX30" s="76"/>
      <c r="AY30" s="76"/>
      <c r="AZ30" s="76"/>
      <c r="BA30" s="76"/>
      <c r="BB30" s="76"/>
      <c r="BC30" s="76"/>
      <c r="BD30" s="76"/>
      <c r="BE30" s="76"/>
      <c r="BF30" s="76"/>
      <c r="BG30" s="76"/>
      <c r="BH30" s="76"/>
      <c r="BI30" s="76"/>
      <c r="BJ30" s="76"/>
      <c r="BK30" s="76"/>
      <c r="BL30" s="76"/>
      <c r="BM30" s="76"/>
      <c r="BN30" s="76"/>
      <c r="BO30" s="76"/>
      <c r="BP30" s="76"/>
      <c r="BQ30" s="76"/>
      <c r="BR30" s="76"/>
      <c r="BS30" s="76"/>
      <c r="BT30" s="76"/>
      <c r="BU30" s="76"/>
      <c r="BV30" s="76"/>
      <c r="BW30" s="76"/>
      <c r="BX30" s="76"/>
      <c r="BY30" s="76"/>
      <c r="BZ30" s="76"/>
      <c r="CA30" s="76"/>
      <c r="CB30" s="76"/>
      <c r="CC30" s="76"/>
      <c r="CD30" s="76"/>
      <c r="CE30" s="76"/>
      <c r="CF30" s="76"/>
      <c r="CG30" s="76"/>
      <c r="CH30" s="76"/>
      <c r="CI30" s="76"/>
      <c r="CJ30" s="76"/>
      <c r="CK30" s="76"/>
      <c r="CL30" s="76"/>
      <c r="CM30" s="76"/>
      <c r="CN30" s="76"/>
      <c r="CO30" s="76"/>
      <c r="CP30" s="76"/>
      <c r="CQ30" s="76"/>
      <c r="CR30" s="76"/>
      <c r="CS30" s="76"/>
      <c r="CT30" s="76"/>
      <c r="CU30" s="76"/>
      <c r="CV30" s="76"/>
      <c r="CW30" s="76"/>
      <c r="CX30" s="76"/>
      <c r="CY30" s="76"/>
      <c r="CZ30" s="76"/>
      <c r="DA30" s="76"/>
      <c r="DB30" s="76"/>
      <c r="DC30" s="76"/>
      <c r="DD30" s="76"/>
      <c r="DE30" s="76"/>
      <c r="DF30" s="76"/>
      <c r="DG30" s="76"/>
      <c r="DH30" s="76"/>
      <c r="DI30" s="76"/>
      <c r="DJ30" s="76"/>
      <c r="DK30" s="76"/>
      <c r="DL30" s="76"/>
      <c r="DM30" s="76"/>
      <c r="DN30" s="76"/>
      <c r="DO30" s="76"/>
      <c r="DP30" s="76"/>
      <c r="DQ30" s="76"/>
      <c r="DR30" s="76"/>
      <c r="DS30" s="76"/>
      <c r="DT30" s="76"/>
      <c r="DU30" s="76"/>
      <c r="DV30" s="76"/>
      <c r="DW30" s="76"/>
      <c r="DX30" s="76"/>
      <c r="DY30" s="76"/>
      <c r="DZ30" s="76"/>
      <c r="EA30" s="76"/>
      <c r="EB30" s="76"/>
      <c r="EC30" s="76"/>
      <c r="ED30" s="76"/>
      <c r="EE30" s="76"/>
      <c r="EF30" s="76"/>
      <c r="EG30" s="76"/>
      <c r="EH30" s="76"/>
      <c r="EI30" s="76"/>
      <c r="EJ30" s="76"/>
      <c r="EK30" s="76"/>
      <c r="EL30" s="76"/>
      <c r="EM30" s="76"/>
      <c r="EN30" s="76"/>
      <c r="EO30" s="76"/>
      <c r="EP30" s="76"/>
      <c r="EQ30" s="76"/>
      <c r="ER30" s="76"/>
      <c r="ES30" s="76"/>
      <c r="ET30" s="76"/>
      <c r="EU30" s="76"/>
      <c r="EV30" s="76"/>
      <c r="EW30" s="76"/>
      <c r="EX30" s="76"/>
      <c r="EY30" s="76"/>
      <c r="EZ30" s="76"/>
      <c r="FA30" s="76"/>
      <c r="FB30" s="76"/>
      <c r="FC30" s="76"/>
      <c r="FD30" s="76"/>
      <c r="FE30" s="76"/>
      <c r="FF30" s="76"/>
      <c r="FG30" s="76"/>
      <c r="FH30" s="76"/>
      <c r="FI30" s="76"/>
      <c r="FJ30" s="76"/>
      <c r="FK30" s="76"/>
      <c r="FL30" s="76"/>
      <c r="FM30" s="76"/>
      <c r="FN30" s="76"/>
      <c r="FO30" s="76"/>
      <c r="FP30" s="76"/>
      <c r="FQ30" s="76"/>
      <c r="FR30" s="76"/>
      <c r="FS30" s="76"/>
      <c r="FT30" s="76"/>
      <c r="FU30" s="76"/>
      <c r="FV30" s="76"/>
      <c r="FW30" s="76"/>
      <c r="FX30" s="76"/>
      <c r="FY30" s="76"/>
      <c r="FZ30" s="76"/>
      <c r="GA30" s="76"/>
      <c r="GB30" s="76"/>
      <c r="GC30" s="76"/>
      <c r="GD30" s="76"/>
      <c r="GE30" s="76"/>
    </row>
    <row r="31" spans="1:51" s="51" customFormat="1" ht="6" customHeight="1" thickBot="1">
      <c r="A31" s="218"/>
      <c r="B31" s="255"/>
      <c r="C31" s="256"/>
      <c r="D31" s="256"/>
      <c r="E31" s="256"/>
      <c r="F31" s="257"/>
      <c r="G31" s="257"/>
      <c r="H31" s="257"/>
      <c r="I31" s="257"/>
      <c r="J31" s="257"/>
      <c r="K31" s="257"/>
      <c r="L31" s="257"/>
      <c r="M31" s="257"/>
      <c r="N31" s="257"/>
      <c r="O31" s="257"/>
      <c r="P31" s="257"/>
      <c r="Q31" s="257"/>
      <c r="R31" s="257"/>
      <c r="S31" s="257"/>
      <c r="T31" s="257"/>
      <c r="U31" s="257"/>
      <c r="V31" s="257"/>
      <c r="W31" s="257"/>
      <c r="X31" s="257"/>
      <c r="Y31" s="257"/>
      <c r="Z31" s="257"/>
      <c r="AA31" s="257"/>
      <c r="AB31" s="257"/>
      <c r="AC31" s="257"/>
      <c r="AD31" s="257"/>
      <c r="AE31" s="257"/>
      <c r="AF31" s="257"/>
      <c r="AG31" s="257"/>
      <c r="AH31" s="257"/>
      <c r="AI31" s="257"/>
      <c r="AJ31" s="257"/>
      <c r="AK31" s="6"/>
      <c r="AL31" s="76"/>
      <c r="AM31" s="76"/>
      <c r="AN31" s="76"/>
      <c r="AO31" s="76"/>
      <c r="AP31" s="76"/>
      <c r="AQ31" s="76"/>
      <c r="AR31" s="76"/>
      <c r="AS31" s="76"/>
      <c r="AT31" s="76"/>
      <c r="AU31" s="76"/>
      <c r="AV31" s="76"/>
      <c r="AW31" s="76"/>
      <c r="AX31" s="76"/>
      <c r="AY31" s="76"/>
    </row>
    <row r="32" spans="1:38" s="82" customFormat="1" ht="21" customHeight="1">
      <c r="A32" s="11" t="s">
        <v>505</v>
      </c>
      <c r="B32" s="51"/>
      <c r="C32" s="51"/>
      <c r="D32" s="51"/>
      <c r="E32" s="51"/>
      <c r="F32" s="51"/>
      <c r="G32" s="51"/>
      <c r="H32" s="51"/>
      <c r="I32" s="51"/>
      <c r="J32" s="51"/>
      <c r="K32" s="51"/>
      <c r="L32" s="51"/>
      <c r="M32" s="51"/>
      <c r="N32" s="51"/>
      <c r="O32" s="51"/>
      <c r="P32" s="51"/>
      <c r="Q32" s="51"/>
      <c r="R32" s="51"/>
      <c r="S32" s="51"/>
      <c r="T32" s="51"/>
      <c r="U32" s="51"/>
      <c r="V32" s="51"/>
      <c r="W32" s="51"/>
      <c r="X32" s="51"/>
      <c r="Y32" s="51"/>
      <c r="Z32" s="51"/>
      <c r="AA32" s="51"/>
      <c r="AB32" s="51"/>
      <c r="AC32" s="51"/>
      <c r="AD32" s="51"/>
      <c r="AE32" s="51"/>
      <c r="AF32" s="51"/>
      <c r="AG32" s="51"/>
      <c r="AH32" s="51"/>
      <c r="AI32" s="51"/>
      <c r="AJ32" s="51"/>
      <c r="AK32" s="42"/>
      <c r="AL32" s="81"/>
    </row>
    <row r="33" spans="1:38" ht="16.5">
      <c r="A33" s="30" t="s">
        <v>546</v>
      </c>
      <c r="B33" s="80"/>
      <c r="C33" s="80"/>
      <c r="D33" s="80"/>
      <c r="E33" s="80"/>
      <c r="F33" s="80"/>
      <c r="G33" s="80"/>
      <c r="H33" s="80"/>
      <c r="I33" s="80"/>
      <c r="J33" s="80"/>
      <c r="K33" s="80"/>
      <c r="L33" s="80"/>
      <c r="M33" s="80"/>
      <c r="N33" s="80"/>
      <c r="O33" s="80"/>
      <c r="P33" s="80"/>
      <c r="Q33" s="80"/>
      <c r="R33" s="80"/>
      <c r="S33" s="80"/>
      <c r="T33" s="80"/>
      <c r="U33" s="80"/>
      <c r="V33" s="80"/>
      <c r="W33" s="80"/>
      <c r="X33" s="80"/>
      <c r="Y33" s="80"/>
      <c r="Z33" s="80"/>
      <c r="AA33" s="80"/>
      <c r="AB33" s="80"/>
      <c r="AC33" s="80"/>
      <c r="AD33" s="80"/>
      <c r="AE33" s="80"/>
      <c r="AF33" s="80"/>
      <c r="AG33" s="80"/>
      <c r="AH33" s="80"/>
      <c r="AI33" s="80"/>
      <c r="AJ33" s="80"/>
      <c r="AK33" s="61"/>
      <c r="AL33" s="1"/>
    </row>
    <row r="34" spans="1:38" ht="16.5">
      <c r="A34" s="30"/>
      <c r="B34" s="80"/>
      <c r="C34" s="80"/>
      <c r="D34" s="80"/>
      <c r="E34" s="80"/>
      <c r="F34" s="80"/>
      <c r="G34" s="80"/>
      <c r="H34" s="80"/>
      <c r="I34" s="80"/>
      <c r="J34" s="80"/>
      <c r="K34" s="80"/>
      <c r="L34" s="80"/>
      <c r="M34" s="80"/>
      <c r="N34" s="80"/>
      <c r="O34" s="80"/>
      <c r="P34" s="80"/>
      <c r="Q34" s="80"/>
      <c r="R34" s="80"/>
      <c r="S34" s="80"/>
      <c r="T34" s="80"/>
      <c r="U34" s="80"/>
      <c r="V34" s="80"/>
      <c r="W34" s="80"/>
      <c r="X34" s="80"/>
      <c r="Y34" s="80"/>
      <c r="Z34" s="80"/>
      <c r="AA34" s="80"/>
      <c r="AB34" s="80"/>
      <c r="AC34" s="80"/>
      <c r="AD34" s="80"/>
      <c r="AE34" s="80"/>
      <c r="AF34" s="80"/>
      <c r="AG34" s="80"/>
      <c r="AH34" s="80"/>
      <c r="AI34" s="80"/>
      <c r="AJ34" s="80"/>
      <c r="AK34" s="61"/>
      <c r="AL34" s="1"/>
    </row>
    <row r="35" spans="1:38" ht="16.5">
      <c r="A35" s="30"/>
      <c r="B35" s="80"/>
      <c r="C35" s="80"/>
      <c r="D35" s="80"/>
      <c r="E35" s="80"/>
      <c r="F35" s="80"/>
      <c r="G35" s="80"/>
      <c r="H35" s="80"/>
      <c r="I35" s="80"/>
      <c r="J35" s="80"/>
      <c r="K35" s="80"/>
      <c r="L35" s="80"/>
      <c r="M35" s="80"/>
      <c r="N35" s="80"/>
      <c r="O35" s="80"/>
      <c r="P35" s="80"/>
      <c r="Q35" s="80"/>
      <c r="R35" s="80"/>
      <c r="S35" s="80"/>
      <c r="T35" s="80"/>
      <c r="U35" s="80"/>
      <c r="V35" s="80"/>
      <c r="W35" s="80"/>
      <c r="X35" s="80"/>
      <c r="Y35" s="80"/>
      <c r="Z35" s="80"/>
      <c r="AA35" s="80"/>
      <c r="AB35" s="80"/>
      <c r="AC35" s="80"/>
      <c r="AD35" s="80"/>
      <c r="AE35" s="80"/>
      <c r="AF35" s="80"/>
      <c r="AG35" s="80"/>
      <c r="AH35" s="80"/>
      <c r="AI35" s="80"/>
      <c r="AJ35" s="80"/>
      <c r="AK35" s="61"/>
      <c r="AL35" s="1"/>
    </row>
    <row r="36" spans="1:38" ht="16.5">
      <c r="A36" s="30"/>
      <c r="B36" s="80"/>
      <c r="C36" s="80"/>
      <c r="D36" s="80"/>
      <c r="E36" s="80"/>
      <c r="F36" s="80"/>
      <c r="G36" s="80"/>
      <c r="H36" s="80"/>
      <c r="I36" s="80"/>
      <c r="J36" s="80"/>
      <c r="K36" s="80"/>
      <c r="L36" s="80"/>
      <c r="M36" s="80"/>
      <c r="N36" s="80"/>
      <c r="O36" s="80"/>
      <c r="P36" s="80"/>
      <c r="Q36" s="80"/>
      <c r="R36" s="80"/>
      <c r="S36" s="80"/>
      <c r="T36" s="80"/>
      <c r="U36" s="80"/>
      <c r="V36" s="80"/>
      <c r="W36" s="80"/>
      <c r="X36" s="80"/>
      <c r="Y36" s="80"/>
      <c r="Z36" s="80"/>
      <c r="AA36" s="80"/>
      <c r="AB36" s="80"/>
      <c r="AC36" s="80"/>
      <c r="AD36" s="80"/>
      <c r="AE36" s="80"/>
      <c r="AF36" s="80"/>
      <c r="AG36" s="80"/>
      <c r="AH36" s="80"/>
      <c r="AI36" s="80"/>
      <c r="AJ36" s="80"/>
      <c r="AK36" s="61"/>
      <c r="AL36" s="1"/>
    </row>
    <row r="37" spans="1:38" ht="16.5">
      <c r="A37" s="30"/>
      <c r="B37" s="80"/>
      <c r="C37" s="80"/>
      <c r="D37" s="80"/>
      <c r="E37" s="80"/>
      <c r="F37" s="80"/>
      <c r="G37" s="80"/>
      <c r="H37" s="80"/>
      <c r="I37" s="80"/>
      <c r="J37" s="80"/>
      <c r="K37" s="80"/>
      <c r="L37" s="80"/>
      <c r="M37" s="80"/>
      <c r="N37" s="80"/>
      <c r="O37" s="80"/>
      <c r="P37" s="80"/>
      <c r="Q37" s="80"/>
      <c r="R37" s="80"/>
      <c r="S37" s="80"/>
      <c r="T37" s="80"/>
      <c r="U37" s="80"/>
      <c r="V37" s="80"/>
      <c r="W37" s="80"/>
      <c r="X37" s="80"/>
      <c r="Y37" s="80"/>
      <c r="Z37" s="80"/>
      <c r="AA37" s="80"/>
      <c r="AB37" s="80"/>
      <c r="AC37" s="80"/>
      <c r="AD37" s="80"/>
      <c r="AE37" s="80"/>
      <c r="AF37" s="80"/>
      <c r="AG37" s="80"/>
      <c r="AH37" s="80"/>
      <c r="AI37" s="80"/>
      <c r="AJ37" s="80"/>
      <c r="AK37" s="61"/>
      <c r="AL37" s="1"/>
    </row>
    <row r="38" spans="1:38" ht="16.5">
      <c r="A38" s="30"/>
      <c r="B38" s="80"/>
      <c r="C38" s="80"/>
      <c r="D38" s="80"/>
      <c r="E38" s="80"/>
      <c r="F38" s="80"/>
      <c r="G38" s="80"/>
      <c r="H38" s="80"/>
      <c r="I38" s="80"/>
      <c r="J38" s="80"/>
      <c r="K38" s="80"/>
      <c r="L38" s="80"/>
      <c r="M38" s="80"/>
      <c r="N38" s="80"/>
      <c r="O38" s="80"/>
      <c r="P38" s="80"/>
      <c r="Q38" s="80"/>
      <c r="R38" s="80"/>
      <c r="S38" s="80"/>
      <c r="T38" s="80"/>
      <c r="U38" s="80"/>
      <c r="V38" s="80"/>
      <c r="W38" s="80"/>
      <c r="X38" s="80"/>
      <c r="Y38" s="80"/>
      <c r="Z38" s="80"/>
      <c r="AA38" s="80"/>
      <c r="AB38" s="80"/>
      <c r="AC38" s="80"/>
      <c r="AD38" s="80"/>
      <c r="AE38" s="80"/>
      <c r="AF38" s="80"/>
      <c r="AG38" s="80"/>
      <c r="AH38" s="80"/>
      <c r="AI38" s="80"/>
      <c r="AJ38" s="80"/>
      <c r="AK38" s="61"/>
      <c r="AL38" s="1"/>
    </row>
    <row r="39" spans="1:38" ht="16.5">
      <c r="A39" s="178"/>
      <c r="B39" s="80"/>
      <c r="C39" s="80"/>
      <c r="D39" s="80"/>
      <c r="E39" s="80"/>
      <c r="F39" s="80"/>
      <c r="G39" s="80"/>
      <c r="H39" s="80"/>
      <c r="I39" s="80"/>
      <c r="J39" s="80"/>
      <c r="K39" s="80"/>
      <c r="L39" s="80"/>
      <c r="M39" s="80"/>
      <c r="N39" s="80"/>
      <c r="O39" s="80"/>
      <c r="P39" s="80"/>
      <c r="Q39" s="80"/>
      <c r="R39" s="80"/>
      <c r="S39" s="80"/>
      <c r="T39" s="80"/>
      <c r="U39" s="80"/>
      <c r="V39" s="80"/>
      <c r="W39" s="80"/>
      <c r="X39" s="80"/>
      <c r="Y39" s="80"/>
      <c r="Z39" s="80"/>
      <c r="AA39" s="80"/>
      <c r="AB39" s="80"/>
      <c r="AC39" s="80"/>
      <c r="AD39" s="80"/>
      <c r="AE39" s="80"/>
      <c r="AF39" s="80"/>
      <c r="AG39" s="80"/>
      <c r="AH39" s="80"/>
      <c r="AI39" s="80"/>
      <c r="AJ39" s="80"/>
      <c r="AK39" s="61"/>
      <c r="AL39" s="1"/>
    </row>
    <row r="40" spans="1:38" ht="16.5">
      <c r="A40" s="179"/>
      <c r="B40" s="80"/>
      <c r="C40" s="80"/>
      <c r="D40" s="80"/>
      <c r="E40" s="80"/>
      <c r="F40" s="80"/>
      <c r="G40" s="80"/>
      <c r="H40" s="80"/>
      <c r="I40" s="80"/>
      <c r="J40" s="80"/>
      <c r="K40" s="80"/>
      <c r="L40" s="80"/>
      <c r="M40" s="80"/>
      <c r="N40" s="80"/>
      <c r="O40" s="80"/>
      <c r="P40" s="80"/>
      <c r="Q40" s="80"/>
      <c r="R40" s="80"/>
      <c r="S40" s="80"/>
      <c r="T40" s="80"/>
      <c r="U40" s="80"/>
      <c r="V40" s="80"/>
      <c r="W40" s="80"/>
      <c r="X40" s="80"/>
      <c r="Y40" s="80"/>
      <c r="Z40" s="80"/>
      <c r="AA40" s="80"/>
      <c r="AB40" s="80"/>
      <c r="AC40" s="80"/>
      <c r="AD40" s="80"/>
      <c r="AE40" s="80"/>
      <c r="AF40" s="80"/>
      <c r="AG40" s="80"/>
      <c r="AH40" s="80"/>
      <c r="AI40" s="80"/>
      <c r="AJ40" s="80"/>
      <c r="AK40" s="1"/>
      <c r="AL40" s="1"/>
    </row>
    <row r="41" spans="1:38" ht="16.5">
      <c r="A41" s="179"/>
      <c r="B41" s="80"/>
      <c r="C41" s="80"/>
      <c r="D41" s="80"/>
      <c r="E41" s="80"/>
      <c r="F41" s="80"/>
      <c r="G41" s="80"/>
      <c r="H41" s="80"/>
      <c r="I41" s="80"/>
      <c r="J41" s="80"/>
      <c r="K41" s="80"/>
      <c r="L41" s="80"/>
      <c r="M41" s="80"/>
      <c r="N41" s="80"/>
      <c r="O41" s="80"/>
      <c r="P41" s="80"/>
      <c r="Q41" s="80"/>
      <c r="R41" s="80"/>
      <c r="S41" s="80"/>
      <c r="T41" s="80"/>
      <c r="U41" s="80"/>
      <c r="V41" s="80"/>
      <c r="W41" s="80"/>
      <c r="X41" s="80"/>
      <c r="Y41" s="80"/>
      <c r="Z41" s="80"/>
      <c r="AA41" s="80"/>
      <c r="AB41" s="80"/>
      <c r="AC41" s="80"/>
      <c r="AD41" s="80"/>
      <c r="AE41" s="80"/>
      <c r="AF41" s="80"/>
      <c r="AG41" s="80"/>
      <c r="AH41" s="80"/>
      <c r="AI41" s="80"/>
      <c r="AJ41" s="80"/>
      <c r="AK41" s="1"/>
      <c r="AL41" s="1"/>
    </row>
    <row r="42" spans="1:38" ht="16.5">
      <c r="A42" s="179"/>
      <c r="B42" s="80"/>
      <c r="C42" s="80"/>
      <c r="D42" s="80"/>
      <c r="E42" s="80"/>
      <c r="F42" s="80"/>
      <c r="G42" s="80"/>
      <c r="H42" s="80"/>
      <c r="I42" s="80"/>
      <c r="J42" s="80"/>
      <c r="K42" s="80"/>
      <c r="L42" s="80"/>
      <c r="M42" s="80"/>
      <c r="N42" s="80"/>
      <c r="O42" s="80"/>
      <c r="P42" s="80"/>
      <c r="Q42" s="80"/>
      <c r="R42" s="80"/>
      <c r="S42" s="80"/>
      <c r="T42" s="80"/>
      <c r="U42" s="80"/>
      <c r="V42" s="80"/>
      <c r="W42" s="80"/>
      <c r="X42" s="80"/>
      <c r="Y42" s="80"/>
      <c r="Z42" s="80"/>
      <c r="AA42" s="80"/>
      <c r="AB42" s="80"/>
      <c r="AC42" s="80"/>
      <c r="AD42" s="80"/>
      <c r="AE42" s="80"/>
      <c r="AF42" s="80"/>
      <c r="AG42" s="80"/>
      <c r="AH42" s="80"/>
      <c r="AI42" s="80"/>
      <c r="AJ42" s="80"/>
      <c r="AK42" s="1"/>
      <c r="AL42" s="1"/>
    </row>
    <row r="43" spans="1:38" ht="16.5">
      <c r="A43" s="179"/>
      <c r="B43" s="80"/>
      <c r="C43" s="80"/>
      <c r="D43" s="80"/>
      <c r="E43" s="80"/>
      <c r="F43" s="80"/>
      <c r="G43" s="80"/>
      <c r="H43" s="80"/>
      <c r="I43" s="80"/>
      <c r="J43" s="80"/>
      <c r="K43" s="80"/>
      <c r="L43" s="80"/>
      <c r="M43" s="80"/>
      <c r="N43" s="80"/>
      <c r="O43" s="80"/>
      <c r="P43" s="80"/>
      <c r="Q43" s="80"/>
      <c r="R43" s="80"/>
      <c r="S43" s="80"/>
      <c r="T43" s="80"/>
      <c r="U43" s="80"/>
      <c r="V43" s="80"/>
      <c r="W43" s="80"/>
      <c r="X43" s="80"/>
      <c r="Y43" s="80"/>
      <c r="Z43" s="80"/>
      <c r="AA43" s="80"/>
      <c r="AB43" s="80"/>
      <c r="AC43" s="80"/>
      <c r="AD43" s="80"/>
      <c r="AE43" s="80"/>
      <c r="AF43" s="80"/>
      <c r="AG43" s="80"/>
      <c r="AH43" s="80"/>
      <c r="AI43" s="80"/>
      <c r="AJ43" s="80"/>
      <c r="AK43" s="1"/>
      <c r="AL43" s="1"/>
    </row>
    <row r="44" spans="1:38" ht="16.5">
      <c r="A44" s="179"/>
      <c r="B44" s="80"/>
      <c r="C44" s="80"/>
      <c r="D44" s="80"/>
      <c r="E44" s="80"/>
      <c r="F44" s="80"/>
      <c r="G44" s="80"/>
      <c r="H44" s="80"/>
      <c r="I44" s="80"/>
      <c r="J44" s="80"/>
      <c r="K44" s="80"/>
      <c r="L44" s="80"/>
      <c r="M44" s="80"/>
      <c r="N44" s="80"/>
      <c r="O44" s="80"/>
      <c r="P44" s="80"/>
      <c r="Q44" s="80"/>
      <c r="R44" s="80"/>
      <c r="S44" s="80"/>
      <c r="T44" s="80"/>
      <c r="U44" s="80"/>
      <c r="V44" s="80"/>
      <c r="W44" s="80"/>
      <c r="X44" s="80"/>
      <c r="Y44" s="80"/>
      <c r="Z44" s="80"/>
      <c r="AA44" s="80"/>
      <c r="AB44" s="80"/>
      <c r="AC44" s="80"/>
      <c r="AD44" s="80"/>
      <c r="AE44" s="80"/>
      <c r="AF44" s="80"/>
      <c r="AG44" s="80"/>
      <c r="AH44" s="80"/>
      <c r="AI44" s="80"/>
      <c r="AJ44" s="80"/>
      <c r="AK44" s="1"/>
      <c r="AL44" s="1"/>
    </row>
    <row r="45" spans="1:38" ht="16.5">
      <c r="A45" s="179"/>
      <c r="B45" s="80"/>
      <c r="C45" s="80"/>
      <c r="D45" s="80"/>
      <c r="E45" s="80"/>
      <c r="F45" s="80"/>
      <c r="G45" s="80"/>
      <c r="H45" s="80"/>
      <c r="I45" s="80"/>
      <c r="J45" s="80"/>
      <c r="K45" s="80"/>
      <c r="L45" s="80"/>
      <c r="M45" s="80"/>
      <c r="N45" s="80"/>
      <c r="O45" s="80"/>
      <c r="P45" s="80"/>
      <c r="Q45" s="80"/>
      <c r="R45" s="80"/>
      <c r="S45" s="80"/>
      <c r="T45" s="80"/>
      <c r="U45" s="80"/>
      <c r="V45" s="80"/>
      <c r="W45" s="80"/>
      <c r="X45" s="80"/>
      <c r="Y45" s="80"/>
      <c r="Z45" s="80"/>
      <c r="AA45" s="80"/>
      <c r="AB45" s="80"/>
      <c r="AC45" s="80"/>
      <c r="AD45" s="80"/>
      <c r="AE45" s="80"/>
      <c r="AF45" s="80"/>
      <c r="AG45" s="80"/>
      <c r="AH45" s="80"/>
      <c r="AI45" s="80"/>
      <c r="AJ45" s="80"/>
      <c r="AK45" s="1"/>
      <c r="AL45" s="1"/>
    </row>
    <row r="46" spans="1:38" ht="16.5">
      <c r="A46" s="179"/>
      <c r="B46" s="80"/>
      <c r="C46" s="80"/>
      <c r="D46" s="80"/>
      <c r="E46" s="80"/>
      <c r="F46" s="80"/>
      <c r="G46" s="80"/>
      <c r="H46" s="80"/>
      <c r="I46" s="80"/>
      <c r="J46" s="80"/>
      <c r="K46" s="80"/>
      <c r="L46" s="80"/>
      <c r="M46" s="80"/>
      <c r="N46" s="80"/>
      <c r="O46" s="80"/>
      <c r="P46" s="80"/>
      <c r="Q46" s="80"/>
      <c r="R46" s="80"/>
      <c r="S46" s="80"/>
      <c r="T46" s="80"/>
      <c r="U46" s="80"/>
      <c r="V46" s="80"/>
      <c r="W46" s="80"/>
      <c r="X46" s="80"/>
      <c r="Y46" s="80"/>
      <c r="Z46" s="80"/>
      <c r="AA46" s="80"/>
      <c r="AB46" s="80"/>
      <c r="AC46" s="80"/>
      <c r="AD46" s="80"/>
      <c r="AE46" s="80"/>
      <c r="AF46" s="80"/>
      <c r="AG46" s="80"/>
      <c r="AH46" s="80"/>
      <c r="AI46" s="80"/>
      <c r="AJ46" s="80"/>
      <c r="AK46" s="1"/>
      <c r="AL46" s="1"/>
    </row>
    <row r="47" spans="1:38" ht="16.5">
      <c r="A47" s="179"/>
      <c r="B47" s="80"/>
      <c r="C47" s="80"/>
      <c r="D47" s="80"/>
      <c r="E47" s="80"/>
      <c r="F47" s="80"/>
      <c r="G47" s="80"/>
      <c r="H47" s="80"/>
      <c r="I47" s="80"/>
      <c r="J47" s="80"/>
      <c r="K47" s="80"/>
      <c r="L47" s="80"/>
      <c r="M47" s="80"/>
      <c r="N47" s="80"/>
      <c r="O47" s="80"/>
      <c r="P47" s="80"/>
      <c r="Q47" s="80"/>
      <c r="R47" s="80"/>
      <c r="S47" s="80"/>
      <c r="T47" s="80"/>
      <c r="U47" s="80"/>
      <c r="V47" s="80"/>
      <c r="W47" s="80"/>
      <c r="X47" s="80"/>
      <c r="Y47" s="80"/>
      <c r="Z47" s="80"/>
      <c r="AA47" s="80"/>
      <c r="AB47" s="80"/>
      <c r="AC47" s="80"/>
      <c r="AD47" s="80"/>
      <c r="AE47" s="80"/>
      <c r="AF47" s="80"/>
      <c r="AG47" s="80"/>
      <c r="AH47" s="80"/>
      <c r="AI47" s="80"/>
      <c r="AJ47" s="80"/>
      <c r="AK47" s="1"/>
      <c r="AL47" s="1"/>
    </row>
    <row r="48" spans="1:38" ht="16.5">
      <c r="A48" s="179"/>
      <c r="B48" s="80"/>
      <c r="C48" s="80"/>
      <c r="D48" s="80"/>
      <c r="E48" s="80"/>
      <c r="F48" s="80"/>
      <c r="G48" s="80"/>
      <c r="H48" s="80"/>
      <c r="I48" s="80"/>
      <c r="J48" s="80"/>
      <c r="K48" s="80"/>
      <c r="L48" s="80"/>
      <c r="M48" s="80"/>
      <c r="N48" s="80"/>
      <c r="O48" s="80"/>
      <c r="P48" s="80"/>
      <c r="Q48" s="80"/>
      <c r="R48" s="80"/>
      <c r="S48" s="80"/>
      <c r="T48" s="80"/>
      <c r="U48" s="80"/>
      <c r="V48" s="80"/>
      <c r="W48" s="80"/>
      <c r="X48" s="80"/>
      <c r="Y48" s="80"/>
      <c r="Z48" s="80"/>
      <c r="AA48" s="80"/>
      <c r="AB48" s="80"/>
      <c r="AC48" s="80"/>
      <c r="AD48" s="80"/>
      <c r="AE48" s="80"/>
      <c r="AF48" s="80"/>
      <c r="AG48" s="80"/>
      <c r="AH48" s="80"/>
      <c r="AI48" s="80"/>
      <c r="AJ48" s="80"/>
      <c r="AK48" s="1"/>
      <c r="AL48" s="1"/>
    </row>
    <row r="49" spans="1:38" ht="16.5">
      <c r="A49" s="179"/>
      <c r="B49" s="80"/>
      <c r="C49" s="80"/>
      <c r="D49" s="80"/>
      <c r="E49" s="80"/>
      <c r="F49" s="80"/>
      <c r="G49" s="80"/>
      <c r="H49" s="80"/>
      <c r="I49" s="80"/>
      <c r="J49" s="80"/>
      <c r="K49" s="80"/>
      <c r="L49" s="80"/>
      <c r="M49" s="80"/>
      <c r="N49" s="80"/>
      <c r="O49" s="80"/>
      <c r="P49" s="80"/>
      <c r="Q49" s="80"/>
      <c r="R49" s="80"/>
      <c r="S49" s="80"/>
      <c r="T49" s="80"/>
      <c r="U49" s="80"/>
      <c r="V49" s="80"/>
      <c r="W49" s="80"/>
      <c r="X49" s="80"/>
      <c r="Y49" s="80"/>
      <c r="Z49" s="80"/>
      <c r="AA49" s="80"/>
      <c r="AB49" s="80"/>
      <c r="AC49" s="80"/>
      <c r="AD49" s="80"/>
      <c r="AE49" s="80"/>
      <c r="AF49" s="80"/>
      <c r="AG49" s="80"/>
      <c r="AH49" s="80"/>
      <c r="AI49" s="80"/>
      <c r="AJ49" s="80"/>
      <c r="AK49" s="1"/>
      <c r="AL49" s="1"/>
    </row>
    <row r="50" spans="1:37" ht="16.5">
      <c r="A50" s="179"/>
      <c r="B50" s="80"/>
      <c r="C50" s="80"/>
      <c r="D50" s="80"/>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80"/>
      <c r="AJ50" s="80"/>
      <c r="AK50" s="1"/>
    </row>
    <row r="51" spans="1:37" ht="16.5">
      <c r="A51" s="179"/>
      <c r="B51" s="80"/>
      <c r="C51" s="80"/>
      <c r="D51" s="80"/>
      <c r="E51" s="80"/>
      <c r="F51" s="80"/>
      <c r="G51" s="80"/>
      <c r="H51" s="80"/>
      <c r="I51" s="80"/>
      <c r="J51" s="80"/>
      <c r="K51" s="80"/>
      <c r="L51" s="80"/>
      <c r="M51" s="80"/>
      <c r="N51" s="80"/>
      <c r="O51" s="80"/>
      <c r="P51" s="80"/>
      <c r="Q51" s="80"/>
      <c r="R51" s="80"/>
      <c r="S51" s="80"/>
      <c r="T51" s="80"/>
      <c r="U51" s="80"/>
      <c r="V51" s="80"/>
      <c r="W51" s="80"/>
      <c r="X51" s="80"/>
      <c r="Y51" s="80"/>
      <c r="Z51" s="80"/>
      <c r="AA51" s="80"/>
      <c r="AB51" s="80"/>
      <c r="AC51" s="80"/>
      <c r="AD51" s="80"/>
      <c r="AE51" s="80"/>
      <c r="AF51" s="80"/>
      <c r="AG51" s="80"/>
      <c r="AH51" s="80"/>
      <c r="AI51" s="80"/>
      <c r="AJ51" s="80"/>
      <c r="AK51" s="1"/>
    </row>
    <row r="52" spans="1:37" ht="16.5">
      <c r="A52" s="179"/>
      <c r="B52" s="80"/>
      <c r="C52" s="80"/>
      <c r="D52" s="80"/>
      <c r="E52" s="80"/>
      <c r="F52" s="80"/>
      <c r="G52" s="80"/>
      <c r="H52" s="80"/>
      <c r="I52" s="80"/>
      <c r="J52" s="80"/>
      <c r="K52" s="80"/>
      <c r="L52" s="80"/>
      <c r="M52" s="80"/>
      <c r="N52" s="80"/>
      <c r="O52" s="80"/>
      <c r="P52" s="80"/>
      <c r="Q52" s="80"/>
      <c r="R52" s="80"/>
      <c r="S52" s="80"/>
      <c r="T52" s="80"/>
      <c r="U52" s="80"/>
      <c r="V52" s="80"/>
      <c r="W52" s="80"/>
      <c r="X52" s="80"/>
      <c r="Y52" s="80"/>
      <c r="Z52" s="80"/>
      <c r="AA52" s="80"/>
      <c r="AB52" s="80"/>
      <c r="AC52" s="80"/>
      <c r="AD52" s="80"/>
      <c r="AE52" s="80"/>
      <c r="AF52" s="80"/>
      <c r="AG52" s="80"/>
      <c r="AH52" s="80"/>
      <c r="AI52" s="80"/>
      <c r="AJ52" s="80"/>
      <c r="AK52" s="1"/>
    </row>
    <row r="53" spans="1:37" ht="16.5">
      <c r="A53" s="179"/>
      <c r="B53" s="80"/>
      <c r="C53" s="80"/>
      <c r="D53" s="80"/>
      <c r="E53" s="80"/>
      <c r="F53" s="80"/>
      <c r="G53" s="80"/>
      <c r="H53" s="80"/>
      <c r="I53" s="80"/>
      <c r="J53" s="80"/>
      <c r="K53" s="80"/>
      <c r="L53" s="80"/>
      <c r="M53" s="80"/>
      <c r="N53" s="80"/>
      <c r="O53" s="80"/>
      <c r="P53" s="80"/>
      <c r="Q53" s="80"/>
      <c r="R53" s="80"/>
      <c r="S53" s="80"/>
      <c r="T53" s="80"/>
      <c r="U53" s="80"/>
      <c r="V53" s="80"/>
      <c r="W53" s="80"/>
      <c r="X53" s="80"/>
      <c r="Y53" s="80"/>
      <c r="Z53" s="80"/>
      <c r="AA53" s="80"/>
      <c r="AB53" s="80"/>
      <c r="AC53" s="80"/>
      <c r="AD53" s="80"/>
      <c r="AE53" s="80"/>
      <c r="AF53" s="80"/>
      <c r="AG53" s="80"/>
      <c r="AH53" s="80"/>
      <c r="AI53" s="80"/>
      <c r="AJ53" s="80"/>
      <c r="AK53" s="1"/>
    </row>
    <row r="54" spans="1:37" ht="16.5">
      <c r="A54" s="179"/>
      <c r="B54" s="80"/>
      <c r="C54" s="80"/>
      <c r="D54" s="80"/>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c r="AJ54" s="80"/>
      <c r="AK54" s="1"/>
    </row>
    <row r="55" spans="1:37" ht="16.5">
      <c r="A55" s="179"/>
      <c r="B55" s="80"/>
      <c r="C55" s="80"/>
      <c r="D55" s="80"/>
      <c r="E55" s="80"/>
      <c r="F55" s="80"/>
      <c r="G55" s="80"/>
      <c r="H55" s="80"/>
      <c r="I55" s="80"/>
      <c r="J55" s="80"/>
      <c r="K55" s="80"/>
      <c r="L55" s="80"/>
      <c r="M55" s="80"/>
      <c r="N55" s="80"/>
      <c r="O55" s="80"/>
      <c r="P55" s="80"/>
      <c r="Q55" s="80"/>
      <c r="R55" s="80"/>
      <c r="S55" s="80"/>
      <c r="T55" s="80"/>
      <c r="U55" s="80"/>
      <c r="V55" s="80"/>
      <c r="W55" s="80"/>
      <c r="X55" s="80"/>
      <c r="Y55" s="80"/>
      <c r="Z55" s="80"/>
      <c r="AA55" s="80"/>
      <c r="AB55" s="80"/>
      <c r="AC55" s="80"/>
      <c r="AD55" s="80"/>
      <c r="AE55" s="80"/>
      <c r="AF55" s="80"/>
      <c r="AG55" s="80"/>
      <c r="AH55" s="80"/>
      <c r="AI55" s="80"/>
      <c r="AJ55" s="80"/>
      <c r="AK55" s="1"/>
    </row>
    <row r="56" spans="1:37" ht="14.25">
      <c r="A56" s="179"/>
      <c r="AK56" s="1"/>
    </row>
    <row r="57" spans="1:37" ht="14.25">
      <c r="A57" s="179"/>
      <c r="AK57" s="1"/>
    </row>
    <row r="58" spans="1:37" ht="14.25">
      <c r="A58" s="179"/>
      <c r="AK58" s="1"/>
    </row>
    <row r="59" spans="1:37" ht="14.25">
      <c r="A59" s="179"/>
      <c r="AK59" s="1"/>
    </row>
    <row r="60" spans="1:37" ht="14.25">
      <c r="A60" s="179"/>
      <c r="AK60" s="1"/>
    </row>
    <row r="61" spans="1:37" ht="14.25">
      <c r="A61" s="179"/>
      <c r="AK61" s="1"/>
    </row>
    <row r="62" spans="1:37" ht="14.25">
      <c r="A62" s="179"/>
      <c r="AK62" s="1"/>
    </row>
    <row r="63" spans="1:37" ht="14.25">
      <c r="A63" s="179"/>
      <c r="AK63" s="1"/>
    </row>
    <row r="64" spans="1:37" ht="14.25">
      <c r="A64" s="179"/>
      <c r="AK64" s="1"/>
    </row>
    <row r="65" spans="1:37" ht="14.25">
      <c r="A65" s="179"/>
      <c r="AK65" s="1"/>
    </row>
    <row r="66" spans="1:37" ht="14.25">
      <c r="A66" s="179"/>
      <c r="AK66" s="1"/>
    </row>
    <row r="67" spans="1:37" ht="14.25">
      <c r="A67" s="179"/>
      <c r="AK67" s="1"/>
    </row>
    <row r="68" spans="1:37" ht="14.25">
      <c r="A68" s="179"/>
      <c r="AK68" s="1"/>
    </row>
    <row r="69" spans="1:37" ht="14.25">
      <c r="A69" s="179"/>
      <c r="AK69" s="1"/>
    </row>
    <row r="70" spans="1:37" ht="14.25">
      <c r="A70" s="179"/>
      <c r="AK70" s="1"/>
    </row>
    <row r="71" spans="1:37" ht="14.25">
      <c r="A71" s="179"/>
      <c r="AK71" s="1"/>
    </row>
    <row r="72" spans="1:37" ht="14.25">
      <c r="A72" s="179"/>
      <c r="AK72" s="1"/>
    </row>
    <row r="73" spans="1:37" ht="14.25">
      <c r="A73" s="179"/>
      <c r="AK73" s="1"/>
    </row>
    <row r="74" spans="1:37" ht="14.25">
      <c r="A74" s="179"/>
      <c r="AK74" s="1"/>
    </row>
    <row r="75" spans="1:37" ht="14.25">
      <c r="A75" s="179"/>
      <c r="AK75" s="1"/>
    </row>
    <row r="76" spans="1:37" ht="14.25">
      <c r="A76" s="179"/>
      <c r="AK76" s="1"/>
    </row>
    <row r="77" spans="1:37" ht="14.25">
      <c r="A77" s="179"/>
      <c r="AK77" s="1"/>
    </row>
    <row r="78" spans="1:37" ht="14.25">
      <c r="A78" s="179"/>
      <c r="AK78" s="1"/>
    </row>
    <row r="79" spans="1:37" ht="14.25">
      <c r="A79" s="179"/>
      <c r="AK79" s="1"/>
    </row>
    <row r="80" spans="1:37" ht="14.25">
      <c r="A80" s="179"/>
      <c r="AK80" s="1"/>
    </row>
    <row r="81" spans="1:37" ht="14.25">
      <c r="A81" s="179"/>
      <c r="AK81" s="1"/>
    </row>
    <row r="82" spans="1:37" ht="14.25">
      <c r="A82" s="179"/>
      <c r="AK82" s="1"/>
    </row>
    <row r="83" spans="1:37" ht="14.25">
      <c r="A83" s="179"/>
      <c r="AK83" s="1"/>
    </row>
    <row r="84" spans="1:37" ht="14.25">
      <c r="A84" s="179"/>
      <c r="AK84" s="1"/>
    </row>
    <row r="85" spans="1:37" ht="14.25">
      <c r="A85" s="179"/>
      <c r="AK85" s="1"/>
    </row>
    <row r="86" spans="1:37" ht="14.25">
      <c r="A86" s="179"/>
      <c r="AK86" s="1"/>
    </row>
    <row r="87" spans="1:37" ht="14.25">
      <c r="A87" s="179"/>
      <c r="AK87" s="1"/>
    </row>
    <row r="88" spans="1:37" ht="14.25">
      <c r="A88" s="179"/>
      <c r="AK88" s="1"/>
    </row>
    <row r="89" spans="1:37" ht="14.25">
      <c r="A89" s="179"/>
      <c r="AK89" s="1"/>
    </row>
    <row r="90" spans="1:37" ht="14.25">
      <c r="A90" s="179"/>
      <c r="AK90" s="1"/>
    </row>
    <row r="91" spans="1:37" ht="14.25">
      <c r="A91" s="179"/>
      <c r="AK91" s="1"/>
    </row>
    <row r="92" spans="1:37" ht="14.25">
      <c r="A92" s="179"/>
      <c r="AK92" s="1"/>
    </row>
    <row r="93" spans="1:37" ht="14.25">
      <c r="A93" s="179"/>
      <c r="AK93" s="1"/>
    </row>
    <row r="94" spans="1:37" ht="14.25">
      <c r="A94" s="179"/>
      <c r="AK94" s="1"/>
    </row>
    <row r="95" spans="1:37" ht="14.25">
      <c r="A95" s="179"/>
      <c r="AK95" s="1"/>
    </row>
    <row r="96" spans="1:37" ht="14.25">
      <c r="A96" s="179"/>
      <c r="AK96" s="1"/>
    </row>
    <row r="97" spans="1:37" ht="14.25">
      <c r="A97" s="179"/>
      <c r="AK97" s="1"/>
    </row>
    <row r="98" spans="1:37" ht="14.25">
      <c r="A98" s="179"/>
      <c r="AK98" s="1"/>
    </row>
    <row r="99" spans="1:37" ht="14.25">
      <c r="A99" s="179"/>
      <c r="AK99" s="1"/>
    </row>
    <row r="100" spans="1:37" ht="14.25">
      <c r="A100" s="179"/>
      <c r="AK100" s="1"/>
    </row>
    <row r="101" spans="1:37" ht="14.25">
      <c r="A101" s="179"/>
      <c r="AK101" s="1"/>
    </row>
    <row r="102" ht="13.5">
      <c r="AK102" s="1"/>
    </row>
    <row r="103" ht="13.5">
      <c r="AK103" s="1"/>
    </row>
    <row r="104" ht="13.5">
      <c r="AK104" s="1"/>
    </row>
    <row r="105" ht="13.5">
      <c r="AK105" s="1"/>
    </row>
    <row r="106" ht="13.5">
      <c r="AK106" s="1"/>
    </row>
  </sheetData>
  <sheetProtection/>
  <mergeCells count="28">
    <mergeCell ref="A1:AJ1"/>
    <mergeCell ref="A3:AJ3"/>
    <mergeCell ref="AF4:AJ4"/>
    <mergeCell ref="A5:A10"/>
    <mergeCell ref="D5:E6"/>
    <mergeCell ref="F5:R6"/>
    <mergeCell ref="S5:AG6"/>
    <mergeCell ref="B6:B10"/>
    <mergeCell ref="C6:C10"/>
    <mergeCell ref="AH6:AH10"/>
    <mergeCell ref="AI6:AI10"/>
    <mergeCell ref="AJ6:AJ10"/>
    <mergeCell ref="D8:D10"/>
    <mergeCell ref="E8:E10"/>
    <mergeCell ref="F8:F10"/>
    <mergeCell ref="G8:G10"/>
    <mergeCell ref="H8:H10"/>
    <mergeCell ref="I8:I10"/>
    <mergeCell ref="J8:J10"/>
    <mergeCell ref="K8:K10"/>
    <mergeCell ref="R8:R10"/>
    <mergeCell ref="AG8:AG10"/>
    <mergeCell ref="L8:L10"/>
    <mergeCell ref="M8:M10"/>
    <mergeCell ref="N8:N10"/>
    <mergeCell ref="O8:O10"/>
    <mergeCell ref="P8:P10"/>
    <mergeCell ref="Q8:Q10"/>
  </mergeCells>
  <printOptions/>
  <pageMargins left="0.5905511811023623" right="0.5905511811023623" top="0.5905511811023623" bottom="0.5905511811023623" header="0.5118110236220472" footer="0.5118110236220472"/>
  <pageSetup fitToHeight="1" fitToWidth="1" horizontalDpi="600" verticalDpi="6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保健及び衛生</dc:title>
  <dc:subject/>
  <dc:creator>統計分析課</dc:creator>
  <cp:keywords/>
  <dc:description/>
  <cp:lastModifiedBy>RENTAI</cp:lastModifiedBy>
  <cp:lastPrinted>2019-04-04T04:59:43Z</cp:lastPrinted>
  <dcterms:created xsi:type="dcterms:W3CDTF">1998-06-08T11:32:04Z</dcterms:created>
  <dcterms:modified xsi:type="dcterms:W3CDTF">2019-04-04T06:06:41Z</dcterms:modified>
  <cp:category/>
  <cp:version/>
  <cp:contentType/>
  <cp:contentStatus/>
</cp:coreProperties>
</file>