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 name="Sheet2" sheetId="12" r:id="rId12"/>
  </sheets>
  <definedNames>
    <definedName name="_xlnm.Print_Area" localSheetId="4">'３(1)'!$A$1:$J$15</definedName>
  </definedNames>
  <calcPr fullCalcOnLoad="1"/>
</workbook>
</file>

<file path=xl/sharedStrings.xml><?xml version="1.0" encoding="utf-8"?>
<sst xmlns="http://schemas.openxmlformats.org/spreadsheetml/2006/main" count="368" uniqueCount="217">
  <si>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</si>
  <si>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</si>
  <si>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</si>
  <si>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</si>
  <si>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</si>
  <si>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</si>
  <si>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</si>
  <si>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</si>
  <si>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</si>
  <si>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</si>
  <si>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</si>
  <si>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</si>
  <si>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</si>
  <si>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</si>
  <si>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</si>
  <si>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</si>
  <si>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</si>
  <si>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</si>
  <si>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</si>
  <si>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</si>
  <si>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</si>
  <si>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</si>
  <si>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</si>
  <si>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</si>
  <si>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</si>
  <si>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</si>
  <si>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</si>
  <si>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</si>
  <si>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</si>
  <si>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</si>
  <si>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</si>
  <si>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</si>
  <si>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</si>
  <si>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</si>
  <si>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</si>
  <si>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</si>
  <si>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</si>
  <si>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</si>
  <si>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</si>
  <si>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</si>
  <si>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</si>
  <si>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</si>
  <si>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</si>
  <si>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</si>
  <si>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</si>
  <si>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</si>
  <si>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</si>
  <si>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</si>
  <si>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</si>
  <si>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</si>
  <si>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</si>
  <si>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</si>
  <si>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</si>
  <si>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</si>
  <si>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</si>
  <si>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</si>
  <si>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</si>
  <si>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</si>
  <si>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</si>
  <si>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</si>
  <si>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</si>
  <si>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</si>
  <si>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</si>
  <si>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</si>
  <si>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</si>
  <si>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</si>
  <si>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</si>
  <si>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</si>
  <si>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</si>
  <si>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</si>
  <si>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</si>
  <si>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</si>
  <si>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</si>
  <si>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</si>
  <si>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</si>
  <si>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</si>
  <si>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</si>
  <si>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</si>
  <si>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</si>
  <si>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</si>
  <si>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</si>
  <si>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</si>
  <si>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</si>
  <si>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</si>
  <si>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</si>
  <si>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</si>
  <si>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</si>
  <si>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</si>
  <si>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</si>
  <si>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</si>
  <si>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</si>
  <si>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</si>
  <si>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</si>
  <si>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</si>
  <si>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</si>
  <si>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</si>
  <si>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</si>
  <si>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</si>
  <si>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</si>
  <si>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</si>
  <si>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</si>
  <si>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</si>
  <si>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</si>
  <si>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</si>
  <si>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昭和36年
 ～ 45年</t>
  </si>
  <si>
    <t>昭和35
年以前</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</si>
  <si>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</si>
  <si>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</si>
  <si>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</si>
  <si>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</si>
  <si>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</si>
  <si>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</si>
  <si>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</si>
  <si>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</si>
  <si>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</si>
  <si>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</si>
  <si>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</si>
  <si>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</si>
  <si>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</si>
  <si>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</si>
  <si>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</si>
  <si>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</si>
  <si>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</si>
  <si>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</si>
  <si>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</si>
  <si>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</si>
  <si>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</si>
  <si>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</si>
  <si>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</si>
  <si>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</si>
  <si>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</si>
  <si>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</si>
  <si>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</si>
  <si>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</si>
  <si>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</si>
  <si>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</si>
  <si>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</si>
  <si>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</si>
  <si>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</si>
  <si>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</si>
  <si>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</si>
  <si>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</si>
  <si>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</si>
  <si>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</si>
  <si>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</si>
  <si>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</si>
  <si>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</si>
  <si>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</si>
  <si>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</si>
  <si>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</si>
  <si>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</si>
  <si>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</si>
  <si>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</si>
  <si>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</si>
  <si>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</si>
  <si>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</si>
  <si>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</si>
  <si>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</si>
  <si>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</si>
  <si>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</si>
  <si>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</si>
  <si>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</si>
  <si>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</si>
  <si>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</si>
  <si>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</si>
  <si>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</si>
  <si>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</si>
  <si>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10　</t>
  </si>
  <si>
    <t>　　15　</t>
  </si>
  <si>
    <t>昭和56年
～平成2年</t>
  </si>
  <si>
    <t>平成13年
 ～ 17年</t>
  </si>
  <si>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</si>
  <si>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</si>
  <si>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</si>
  <si>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</si>
  <si>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</si>
  <si>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</si>
  <si>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</si>
  <si>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</si>
  <si>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</si>
  <si>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</si>
  <si>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</si>
  <si>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</si>
  <si>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</si>
  <si>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</si>
  <si>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</si>
  <si>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</si>
  <si>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</si>
  <si>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</si>
  <si>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</si>
  <si>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</si>
  <si>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</si>
  <si>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</si>
  <si>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　　25　</t>
  </si>
  <si>
    <t>平成18年
 ～ 22年</t>
  </si>
  <si>
    <r>
      <t xml:space="preserve">平成23年
</t>
    </r>
    <r>
      <rPr>
        <sz val="6"/>
        <rFont val="ＭＳ 明朝"/>
        <family val="1"/>
      </rPr>
      <t>～</t>
    </r>
    <r>
      <rPr>
        <sz val="9"/>
        <rFont val="ＭＳ 明朝"/>
        <family val="1"/>
      </rPr>
      <t>25年9月</t>
    </r>
  </si>
  <si>
    <t>-</t>
  </si>
  <si>
    <t>同居世帯又は住宅以外
の建物に居住する世帯</t>
  </si>
  <si>
    <t>-</t>
  </si>
  <si>
    <t>-</t>
  </si>
  <si>
    <t>-</t>
  </si>
  <si>
    <t>-</t>
  </si>
  <si>
    <t>　　都市再生機構（UR)・公社の借家</t>
  </si>
  <si>
    <t>１ 階建</t>
  </si>
  <si>
    <t>１ 階建</t>
  </si>
  <si>
    <t>２ 階建</t>
  </si>
  <si>
    <t>２階建
以上</t>
  </si>
  <si>
    <t>３～５
階建</t>
  </si>
  <si>
    <t>6～10
階建</t>
  </si>
  <si>
    <t>11階建
以上</t>
  </si>
  <si>
    <t>-</t>
  </si>
  <si>
    <t>-</t>
  </si>
  <si>
    <t>-</t>
  </si>
  <si>
    <t>-</t>
  </si>
  <si>
    <t>店舗その他の併用住宅</t>
  </si>
  <si>
    <t>平成24年度</t>
  </si>
  <si>
    <t>（平成28年度末現在）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</si>
</sst>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2">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4"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4" xfId="49" applyFont="1" applyFill="1" applyBorder="1" applyAlignment="1">
      <alignment vertical="center" wrapText="1"/>
    </xf>
    <xf numFmtId="38" fontId="9" fillId="0" borderId="15" xfId="49"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2"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0" fontId="2" fillId="0" borderId="12" xfId="0" applyFont="1" applyFill="1" applyBorder="1" applyAlignment="1">
      <alignment vertical="center"/>
    </xf>
    <xf numFmtId="38" fontId="2" fillId="0" borderId="0" xfId="49" applyFont="1" applyFill="1" applyAlignment="1">
      <alignment horizontal="right" vertical="center" wrapText="1"/>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2" fillId="0" borderId="12"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180" fontId="2" fillId="0" borderId="0" xfId="0" applyNumberFormat="1"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190" fontId="6" fillId="0" borderId="20" xfId="51" applyNumberFormat="1" applyFont="1" applyFill="1" applyBorder="1" applyAlignment="1">
      <alignment vertical="center"/>
    </xf>
    <xf numFmtId="190" fontId="6" fillId="0" borderId="1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38" fontId="13" fillId="0" borderId="0" xfId="49" applyFont="1" applyFill="1" applyBorder="1" applyAlignment="1">
      <alignment horizontal="right" vertical="center"/>
    </xf>
    <xf numFmtId="38" fontId="13" fillId="0" borderId="0" xfId="49" applyFont="1" applyFill="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6" fillId="0" borderId="0" xfId="51" applyFont="1" applyFill="1" applyAlignment="1">
      <alignment horizontal="right" vertical="center"/>
    </xf>
    <xf numFmtId="179" fontId="6" fillId="0" borderId="0" xfId="51" applyNumberFormat="1" applyFont="1" applyFill="1" applyAlignment="1">
      <alignment vertical="center"/>
    </xf>
    <xf numFmtId="0" fontId="5" fillId="0" borderId="0" xfId="0" applyFont="1" applyFill="1" applyAlignment="1">
      <alignment horizontal="center"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2" fillId="0" borderId="0" xfId="51" applyFont="1" applyFill="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0" fontId="5" fillId="0" borderId="0" xfId="0"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0" fontId="5" fillId="0" borderId="0" xfId="0" applyFont="1" applyFill="1" applyAlignment="1" quotePrefix="1">
      <alignment horizontal="right" vertical="center"/>
    </xf>
    <xf numFmtId="189" fontId="2" fillId="0" borderId="0" xfId="0" applyNumberFormat="1" applyFont="1" applyFill="1" applyBorder="1" applyAlignment="1">
      <alignment vertical="center"/>
    </xf>
    <xf numFmtId="0" fontId="2" fillId="0" borderId="0" xfId="0" applyFont="1" applyFill="1" applyAlignment="1">
      <alignment horizontal="center"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190" fontId="6" fillId="0" borderId="12" xfId="51" applyNumberFormat="1" applyFont="1" applyFill="1" applyBorder="1" applyAlignment="1" quotePrefix="1">
      <alignment horizontal="right" vertical="center"/>
    </xf>
    <xf numFmtId="190" fontId="6" fillId="0" borderId="0" xfId="51" applyNumberFormat="1" applyFont="1" applyFill="1" applyBorder="1" applyAlignment="1" quotePrefix="1">
      <alignment horizontal="right" vertical="center"/>
    </xf>
    <xf numFmtId="190" fontId="6" fillId="0" borderId="16" xfId="51" applyNumberFormat="1" applyFont="1" applyFill="1" applyBorder="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2" fillId="0" borderId="0"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7"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14"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8"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left" vertical="center" wrapText="1"/>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21" xfId="51" applyFont="1" applyFill="1" applyBorder="1" applyAlignment="1">
      <alignment horizontal="center" vertical="center"/>
    </xf>
    <xf numFmtId="0" fontId="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190" fontId="2" fillId="0" borderId="25" xfId="51" applyNumberFormat="1" applyFont="1" applyFill="1" applyBorder="1" applyAlignment="1">
      <alignment horizontal="right" vertical="center"/>
    </xf>
    <xf numFmtId="190" fontId="2" fillId="0" borderId="20" xfId="51" applyNumberFormat="1" applyFont="1" applyFill="1" applyBorder="1" applyAlignment="1">
      <alignment horizontal="right" vertical="center"/>
    </xf>
    <xf numFmtId="190" fontId="2" fillId="0" borderId="16" xfId="51" applyNumberFormat="1" applyFont="1" applyFill="1" applyBorder="1" applyAlignment="1">
      <alignment horizontal="right" vertical="center"/>
    </xf>
    <xf numFmtId="190" fontId="2"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190" fontId="6" fillId="0" borderId="22" xfId="51" applyNumberFormat="1" applyFont="1" applyFill="1" applyBorder="1" applyAlignment="1">
      <alignment vertical="center"/>
    </xf>
    <xf numFmtId="190" fontId="6" fillId="0" borderId="21" xfId="51" applyNumberFormat="1" applyFont="1" applyFill="1" applyBorder="1" applyAlignment="1">
      <alignment vertical="center"/>
    </xf>
    <xf numFmtId="190" fontId="6" fillId="0" borderId="0" xfId="51"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G1"/>
    </sheetView>
  </sheetViews>
  <sheetFormatPr defaultColWidth="9.00390625" defaultRowHeight="13.5"/>
  <cols>
    <col min="1" max="1" width="11.625" style="80" customWidth="1"/>
    <col min="2" max="2" width="14.625" style="80" customWidth="1"/>
    <col min="3" max="5" width="15.00390625" style="80" customWidth="1"/>
    <col min="6" max="6" width="12.00390625" style="80" customWidth="1"/>
    <col min="7" max="7" width="13.375" style="80" customWidth="1"/>
    <col min="8" max="16384" width="9.00390625" style="80" customWidth="1"/>
  </cols>
  <sheetData>
    <row r="1" spans="1:7" ht="19.5" customHeight="1">
      <c r="A1" s="164" t="s">
        <v>62</v>
      </c>
      <c r="B1" s="164"/>
      <c r="C1" s="164"/>
      <c r="D1" s="164"/>
      <c r="E1" s="164"/>
      <c r="F1" s="164"/>
      <c r="G1" s="164"/>
    </row>
    <row r="2" ht="8.25" customHeight="1"/>
    <row r="3" s="10" customFormat="1" ht="17.25" customHeight="1">
      <c r="A3" s="10" t="s">
        <v>134</v>
      </c>
    </row>
    <row r="4" s="10" customFormat="1" ht="9" customHeight="1">
      <c r="A4" s="32"/>
    </row>
    <row r="5" spans="1:7" s="10" customFormat="1" ht="19.5" customHeight="1">
      <c r="A5" s="165" t="s">
        <v>13</v>
      </c>
      <c r="B5" s="165"/>
      <c r="C5" s="165"/>
      <c r="D5" s="165"/>
      <c r="E5" s="165"/>
      <c r="F5" s="165"/>
      <c r="G5" s="165"/>
    </row>
    <row r="6" spans="1:7" s="10" customFormat="1" ht="18" customHeight="1" thickBot="1">
      <c r="A6" s="11"/>
      <c r="B6" s="11"/>
      <c r="C6" s="11"/>
      <c r="D6" s="11"/>
      <c r="E6" s="11"/>
      <c r="F6" s="166" t="s">
        <v>147</v>
      </c>
      <c r="G6" s="166"/>
    </row>
    <row r="7" spans="1:7" s="10" customFormat="1" ht="19.5" customHeight="1">
      <c r="A7" s="167" t="s">
        <v>85</v>
      </c>
      <c r="B7" s="169" t="s">
        <v>65</v>
      </c>
      <c r="C7" s="171" t="s">
        <v>61</v>
      </c>
      <c r="D7" s="171"/>
      <c r="E7" s="171"/>
      <c r="F7" s="171"/>
      <c r="G7" s="172" t="s">
        <v>64</v>
      </c>
    </row>
    <row r="8" spans="1:7" s="37" customFormat="1" ht="19.5" customHeight="1">
      <c r="A8" s="168"/>
      <c r="B8" s="170"/>
      <c r="C8" s="72" t="s">
        <v>5</v>
      </c>
      <c r="D8" s="72" t="s">
        <v>14</v>
      </c>
      <c r="E8" s="72" t="s">
        <v>15</v>
      </c>
      <c r="F8" s="72" t="s">
        <v>63</v>
      </c>
      <c r="G8" s="173"/>
    </row>
    <row r="9" s="10" customFormat="1" ht="6" customHeight="1">
      <c r="A9" s="34"/>
    </row>
    <row r="10" spans="1:7" s="10" customFormat="1" ht="24" customHeight="1">
      <c r="A10" s="24" t="s">
        <v>215</v>
      </c>
      <c r="B10" s="92">
        <v>2516389</v>
      </c>
      <c r="C10" s="92">
        <f>D10+E10</f>
        <v>2423528</v>
      </c>
      <c r="D10" s="92">
        <v>26232</v>
      </c>
      <c r="E10" s="92">
        <v>2397296</v>
      </c>
      <c r="F10" s="75">
        <v>96.3</v>
      </c>
      <c r="G10" s="92">
        <v>92861</v>
      </c>
    </row>
    <row r="11" spans="1:7" s="10" customFormat="1" ht="24" customHeight="1">
      <c r="A11" s="24">
        <v>25</v>
      </c>
      <c r="B11" s="92">
        <v>2519305</v>
      </c>
      <c r="C11" s="92">
        <f>D11+E11</f>
        <v>2426649</v>
      </c>
      <c r="D11" s="92">
        <v>26322</v>
      </c>
      <c r="E11" s="92">
        <v>2400327</v>
      </c>
      <c r="F11" s="75">
        <v>96.3</v>
      </c>
      <c r="G11" s="92">
        <v>92656</v>
      </c>
    </row>
    <row r="12" spans="1:7" ht="24" customHeight="1">
      <c r="A12" s="24">
        <v>26</v>
      </c>
      <c r="B12" s="92">
        <v>2538155</v>
      </c>
      <c r="C12" s="92">
        <f>D12+E12</f>
        <v>2446020</v>
      </c>
      <c r="D12" s="92">
        <v>26432</v>
      </c>
      <c r="E12" s="92">
        <v>2419588</v>
      </c>
      <c r="F12" s="75">
        <v>96.4</v>
      </c>
      <c r="G12" s="92">
        <v>92135</v>
      </c>
    </row>
    <row r="13" spans="1:7" s="10" customFormat="1" ht="24" customHeight="1">
      <c r="A13" s="24">
        <v>27</v>
      </c>
      <c r="B13" s="92">
        <v>2541007</v>
      </c>
      <c r="C13" s="92">
        <f>D13+E13</f>
        <v>2449946</v>
      </c>
      <c r="D13" s="92">
        <v>26503</v>
      </c>
      <c r="E13" s="92">
        <v>2423443</v>
      </c>
      <c r="F13" s="75">
        <v>96.4</v>
      </c>
      <c r="G13" s="92">
        <v>91061</v>
      </c>
    </row>
    <row r="14" spans="1:7" ht="24" customHeight="1">
      <c r="A14" s="79">
        <v>28</v>
      </c>
      <c r="B14" s="93">
        <v>2569965</v>
      </c>
      <c r="C14" s="93">
        <f>D14+E14</f>
        <v>2479195</v>
      </c>
      <c r="D14" s="93">
        <v>26478</v>
      </c>
      <c r="E14" s="93">
        <v>2452717</v>
      </c>
      <c r="F14" s="147">
        <v>96.5</v>
      </c>
      <c r="G14" s="93">
        <v>90770</v>
      </c>
    </row>
    <row r="15" spans="1:7" s="10" customFormat="1" ht="6" customHeight="1" thickBot="1">
      <c r="A15" s="35"/>
      <c r="B15" s="128"/>
      <c r="C15" s="128"/>
      <c r="D15" s="128"/>
      <c r="E15" s="128"/>
      <c r="F15" s="73"/>
      <c r="G15" s="128"/>
    </row>
    <row r="16" s="10" customFormat="1" ht="18.75" customHeight="1">
      <c r="A16" s="10" t="s">
        <v>159</v>
      </c>
    </row>
    <row r="17" s="10"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showGridLines="0" zoomScalePageLayoutView="0" workbookViewId="0" topLeftCell="A1">
      <selection activeCell="A1" sqref="A1:G1"/>
    </sheetView>
  </sheetViews>
  <sheetFormatPr defaultColWidth="9.00390625" defaultRowHeight="13.5"/>
  <cols>
    <col min="1" max="1" width="11.125" style="10" customWidth="1"/>
    <col min="2" max="2" width="10.375" style="26" customWidth="1"/>
    <col min="3" max="7" width="15.00390625" style="10" customWidth="1"/>
    <col min="8" max="16384" width="9.00390625" style="10" customWidth="1"/>
  </cols>
  <sheetData>
    <row r="1" spans="1:7" ht="17.25">
      <c r="A1" s="165" t="s">
        <v>151</v>
      </c>
      <c r="B1" s="165"/>
      <c r="C1" s="165"/>
      <c r="D1" s="165"/>
      <c r="E1" s="165"/>
      <c r="F1" s="165"/>
      <c r="G1" s="165"/>
    </row>
    <row r="2" spans="1:7" ht="12" customHeight="1" thickBot="1">
      <c r="A2" s="11"/>
      <c r="B2" s="21"/>
      <c r="C2" s="119"/>
      <c r="D2" s="119"/>
      <c r="E2" s="119"/>
      <c r="F2" s="119"/>
      <c r="G2" s="119"/>
    </row>
    <row r="3" spans="1:7" ht="19.5" customHeight="1">
      <c r="A3" s="187" t="s">
        <v>85</v>
      </c>
      <c r="B3" s="171" t="s">
        <v>83</v>
      </c>
      <c r="C3" s="238" t="s">
        <v>84</v>
      </c>
      <c r="D3" s="238" t="s">
        <v>129</v>
      </c>
      <c r="E3" s="238"/>
      <c r="F3" s="238"/>
      <c r="G3" s="240"/>
    </row>
    <row r="4" spans="1:7" ht="19.5" customHeight="1">
      <c r="A4" s="188"/>
      <c r="B4" s="189"/>
      <c r="C4" s="239"/>
      <c r="D4" s="135" t="s">
        <v>22</v>
      </c>
      <c r="E4" s="135" t="s">
        <v>128</v>
      </c>
      <c r="F4" s="135" t="s">
        <v>86</v>
      </c>
      <c r="G4" s="136" t="s">
        <v>23</v>
      </c>
    </row>
    <row r="5" spans="1:7" ht="6" customHeight="1">
      <c r="A5" s="98"/>
      <c r="B5" s="24"/>
      <c r="C5" s="123"/>
      <c r="D5" s="123"/>
      <c r="E5" s="123"/>
      <c r="F5" s="123"/>
      <c r="G5" s="123"/>
    </row>
    <row r="6" spans="1:7" ht="18" customHeight="1">
      <c r="A6" s="242" t="s">
        <v>215</v>
      </c>
      <c r="B6" s="24" t="s">
        <v>82</v>
      </c>
      <c r="C6" s="123">
        <f>SUM(D6:G6)</f>
        <v>2223</v>
      </c>
      <c r="D6" s="123">
        <v>467</v>
      </c>
      <c r="E6" s="123">
        <v>1627</v>
      </c>
      <c r="F6" s="123">
        <v>77</v>
      </c>
      <c r="G6" s="123">
        <v>52</v>
      </c>
    </row>
    <row r="7" spans="1:7" ht="18" customHeight="1">
      <c r="A7" s="242"/>
      <c r="B7" s="24" t="s">
        <v>24</v>
      </c>
      <c r="C7" s="123">
        <f>SUM(D7:G7)</f>
        <v>69</v>
      </c>
      <c r="D7" s="123">
        <v>40</v>
      </c>
      <c r="E7" s="123">
        <v>24</v>
      </c>
      <c r="F7" s="137">
        <v>1</v>
      </c>
      <c r="G7" s="123">
        <v>4</v>
      </c>
    </row>
    <row r="8" spans="1:7" ht="6" customHeight="1">
      <c r="A8" s="98"/>
      <c r="B8" s="24"/>
      <c r="C8" s="123"/>
      <c r="D8" s="123"/>
      <c r="E8" s="123"/>
      <c r="F8" s="123"/>
      <c r="G8" s="123"/>
    </row>
    <row r="9" spans="1:7" ht="18" customHeight="1">
      <c r="A9" s="242">
        <v>25</v>
      </c>
      <c r="B9" s="24" t="s">
        <v>82</v>
      </c>
      <c r="C9" s="123">
        <f>SUM(D9:G9)</f>
        <v>2516</v>
      </c>
      <c r="D9" s="123">
        <v>535</v>
      </c>
      <c r="E9" s="123">
        <v>1857</v>
      </c>
      <c r="F9" s="123">
        <v>73</v>
      </c>
      <c r="G9" s="123">
        <v>51</v>
      </c>
    </row>
    <row r="10" spans="1:7" ht="18" customHeight="1">
      <c r="A10" s="242"/>
      <c r="B10" s="24" t="s">
        <v>24</v>
      </c>
      <c r="C10" s="123">
        <f>SUM(D10:G10)</f>
        <v>84</v>
      </c>
      <c r="D10" s="123">
        <v>41</v>
      </c>
      <c r="E10" s="123">
        <v>29</v>
      </c>
      <c r="F10" s="137">
        <v>0</v>
      </c>
      <c r="G10" s="123">
        <v>14</v>
      </c>
    </row>
    <row r="11" spans="1:7" ht="6" customHeight="1">
      <c r="A11" s="98"/>
      <c r="B11" s="24"/>
      <c r="C11" s="123"/>
      <c r="D11" s="123"/>
      <c r="E11" s="123"/>
      <c r="F11" s="137"/>
      <c r="G11" s="123"/>
    </row>
    <row r="12" spans="1:7" s="80" customFormat="1" ht="18" customHeight="1">
      <c r="A12" s="242">
        <v>26</v>
      </c>
      <c r="B12" s="24" t="s">
        <v>82</v>
      </c>
      <c r="C12" s="123">
        <f>SUM(D12:G12)</f>
        <v>2185</v>
      </c>
      <c r="D12" s="123">
        <v>444</v>
      </c>
      <c r="E12" s="123">
        <v>1626</v>
      </c>
      <c r="F12" s="137">
        <v>67</v>
      </c>
      <c r="G12" s="123">
        <v>48</v>
      </c>
    </row>
    <row r="13" spans="1:7" s="80" customFormat="1" ht="18" customHeight="1">
      <c r="A13" s="242"/>
      <c r="B13" s="24" t="s">
        <v>24</v>
      </c>
      <c r="C13" s="123">
        <f>SUM(D13:G13)</f>
        <v>59</v>
      </c>
      <c r="D13" s="123">
        <v>33</v>
      </c>
      <c r="E13" s="123">
        <v>11</v>
      </c>
      <c r="F13" s="137">
        <v>3</v>
      </c>
      <c r="G13" s="123">
        <v>12</v>
      </c>
    </row>
    <row r="14" spans="1:7" ht="6" customHeight="1">
      <c r="A14" s="98"/>
      <c r="B14" s="24"/>
      <c r="C14" s="123"/>
      <c r="D14" s="123"/>
      <c r="E14" s="123"/>
      <c r="F14" s="137"/>
      <c r="G14" s="123"/>
    </row>
    <row r="15" spans="1:7" ht="18" customHeight="1">
      <c r="A15" s="242">
        <v>27</v>
      </c>
      <c r="B15" s="24" t="s">
        <v>82</v>
      </c>
      <c r="C15" s="123">
        <f>SUM(D15:G15)</f>
        <v>2156</v>
      </c>
      <c r="D15" s="123">
        <v>472</v>
      </c>
      <c r="E15" s="123">
        <v>1576</v>
      </c>
      <c r="F15" s="137">
        <v>51</v>
      </c>
      <c r="G15" s="123">
        <v>57</v>
      </c>
    </row>
    <row r="16" spans="1:7" ht="18" customHeight="1">
      <c r="A16" s="242"/>
      <c r="B16" s="24" t="s">
        <v>24</v>
      </c>
      <c r="C16" s="123">
        <f>SUM(D16:G16)</f>
        <v>50</v>
      </c>
      <c r="D16" s="123">
        <v>36</v>
      </c>
      <c r="E16" s="123">
        <v>5</v>
      </c>
      <c r="F16" s="137">
        <v>2</v>
      </c>
      <c r="G16" s="123">
        <v>7</v>
      </c>
    </row>
    <row r="17" spans="1:7" s="80" customFormat="1" ht="6" customHeight="1">
      <c r="A17" s="141"/>
      <c r="B17" s="79"/>
      <c r="C17" s="142"/>
      <c r="D17" s="142"/>
      <c r="E17" s="142"/>
      <c r="F17" s="143"/>
      <c r="G17" s="142"/>
    </row>
    <row r="18" spans="1:7" s="80" customFormat="1" ht="18" customHeight="1">
      <c r="A18" s="241">
        <v>28</v>
      </c>
      <c r="B18" s="79" t="s">
        <v>82</v>
      </c>
      <c r="C18" s="142">
        <f>SUM(D18:G18)</f>
        <v>2294</v>
      </c>
      <c r="D18" s="142">
        <v>491</v>
      </c>
      <c r="E18" s="142">
        <v>1706</v>
      </c>
      <c r="F18" s="143">
        <v>61</v>
      </c>
      <c r="G18" s="142">
        <v>36</v>
      </c>
    </row>
    <row r="19" spans="1:7" s="80" customFormat="1" ht="18" customHeight="1">
      <c r="A19" s="241"/>
      <c r="B19" s="79" t="s">
        <v>24</v>
      </c>
      <c r="C19" s="142">
        <f>SUM(D19:G19)</f>
        <v>39</v>
      </c>
      <c r="D19" s="142">
        <v>24</v>
      </c>
      <c r="E19" s="142">
        <v>8</v>
      </c>
      <c r="F19" s="143">
        <v>1</v>
      </c>
      <c r="G19" s="142">
        <v>6</v>
      </c>
    </row>
    <row r="20" spans="1:7" ht="6" customHeight="1" thickBot="1">
      <c r="A20" s="25"/>
      <c r="B20" s="66"/>
      <c r="C20" s="119"/>
      <c r="D20" s="119"/>
      <c r="E20" s="119"/>
      <c r="F20" s="119"/>
      <c r="G20" s="119"/>
    </row>
    <row r="21" spans="1:7" ht="18" customHeight="1">
      <c r="A21" s="10" t="s">
        <v>163</v>
      </c>
      <c r="C21" s="126"/>
      <c r="D21" s="126"/>
      <c r="E21" s="126"/>
      <c r="F21" s="126"/>
      <c r="G21" s="126"/>
    </row>
    <row r="22" spans="1:7" ht="18" customHeight="1">
      <c r="A22" s="237" t="s">
        <v>164</v>
      </c>
      <c r="B22" s="237"/>
      <c r="C22" s="237"/>
      <c r="D22" s="237"/>
      <c r="E22" s="237"/>
      <c r="F22" s="237"/>
      <c r="G22" s="237"/>
    </row>
    <row r="23" spans="1:7" ht="18" customHeight="1">
      <c r="A23" s="10" t="s">
        <v>136</v>
      </c>
      <c r="C23" s="126"/>
      <c r="D23" s="126"/>
      <c r="E23" s="126"/>
      <c r="F23" s="126"/>
      <c r="G23" s="126"/>
    </row>
    <row r="24" spans="3:7" ht="18" customHeight="1">
      <c r="C24" s="126"/>
      <c r="D24" s="126"/>
      <c r="E24" s="126"/>
      <c r="F24" s="126"/>
      <c r="G24" s="126"/>
    </row>
  </sheetData>
  <sheetProtection/>
  <mergeCells count="11">
    <mergeCell ref="A12:A13"/>
    <mergeCell ref="A22:G22"/>
    <mergeCell ref="A1:G1"/>
    <mergeCell ref="A3:A4"/>
    <mergeCell ref="B3:B4"/>
    <mergeCell ref="C3:C4"/>
    <mergeCell ref="D3:G3"/>
    <mergeCell ref="A18:A19"/>
    <mergeCell ref="A15:A16"/>
    <mergeCell ref="A6:A7"/>
    <mergeCell ref="A9:A10"/>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M46"/>
  <sheetViews>
    <sheetView showGridLines="0" zoomScalePageLayoutView="0" workbookViewId="0" topLeftCell="A7">
      <selection activeCell="L20" sqref="L20:L21"/>
    </sheetView>
  </sheetViews>
  <sheetFormatPr defaultColWidth="9.00390625" defaultRowHeight="13.5"/>
  <cols>
    <col min="1" max="1" width="0.6171875" style="10" customWidth="1"/>
    <col min="2" max="2" width="20.50390625" style="10" customWidth="1"/>
    <col min="3" max="3" width="0.6171875" style="10" customWidth="1"/>
    <col min="4" max="6" width="9.375" style="10" customWidth="1"/>
    <col min="7" max="7" width="0.6171875" style="10" customWidth="1"/>
    <col min="8" max="8" width="20.50390625" style="10" bestFit="1" customWidth="1"/>
    <col min="9" max="9" width="0.6171875" style="10" customWidth="1"/>
    <col min="10" max="12" width="9.375" style="10" customWidth="1"/>
    <col min="13" max="16384" width="9.00390625" style="10" customWidth="1"/>
  </cols>
  <sheetData>
    <row r="1" spans="1:12" ht="19.5" customHeight="1">
      <c r="A1" s="165" t="s">
        <v>148</v>
      </c>
      <c r="B1" s="165"/>
      <c r="C1" s="165"/>
      <c r="D1" s="165"/>
      <c r="E1" s="165"/>
      <c r="F1" s="165"/>
      <c r="G1" s="165"/>
      <c r="H1" s="165"/>
      <c r="I1" s="165"/>
      <c r="J1" s="165"/>
      <c r="K1" s="165"/>
      <c r="L1" s="165"/>
    </row>
    <row r="2" spans="1:12" ht="19.5" customHeight="1" thickBot="1">
      <c r="A2" s="11"/>
      <c r="B2" s="11"/>
      <c r="C2" s="11"/>
      <c r="D2" s="119"/>
      <c r="E2" s="119"/>
      <c r="F2" s="119"/>
      <c r="G2" s="11"/>
      <c r="H2" s="11"/>
      <c r="I2" s="11"/>
      <c r="J2" s="253" t="s">
        <v>216</v>
      </c>
      <c r="K2" s="253"/>
      <c r="L2" s="253"/>
    </row>
    <row r="3" spans="1:13" ht="19.5" customHeight="1">
      <c r="A3" s="12"/>
      <c r="B3" s="12" t="s">
        <v>83</v>
      </c>
      <c r="C3" s="12"/>
      <c r="D3" s="120" t="s">
        <v>5</v>
      </c>
      <c r="E3" s="120" t="s">
        <v>25</v>
      </c>
      <c r="F3" s="121" t="s">
        <v>20</v>
      </c>
      <c r="G3" s="12"/>
      <c r="H3" s="12" t="s">
        <v>83</v>
      </c>
      <c r="I3" s="12"/>
      <c r="J3" s="120" t="s">
        <v>5</v>
      </c>
      <c r="K3" s="120" t="s">
        <v>25</v>
      </c>
      <c r="L3" s="122" t="s">
        <v>20</v>
      </c>
      <c r="M3" s="13"/>
    </row>
    <row r="4" spans="1:13" ht="19.5" customHeight="1">
      <c r="A4" s="13"/>
      <c r="B4" s="14" t="s">
        <v>27</v>
      </c>
      <c r="C4" s="15"/>
      <c r="D4" s="142">
        <f>E4+F4</f>
        <v>17</v>
      </c>
      <c r="E4" s="123">
        <v>17</v>
      </c>
      <c r="F4" s="161"/>
      <c r="G4" s="13"/>
      <c r="H4" s="14" t="s">
        <v>165</v>
      </c>
      <c r="I4" s="15"/>
      <c r="J4" s="142">
        <f aca="true" t="shared" si="0" ref="J4:J17">K4+L4</f>
        <v>36</v>
      </c>
      <c r="K4" s="162">
        <v>0</v>
      </c>
      <c r="L4" s="163">
        <v>36</v>
      </c>
      <c r="M4" s="13"/>
    </row>
    <row r="5" spans="1:13" ht="19.5" customHeight="1">
      <c r="A5" s="13"/>
      <c r="B5" s="14" t="s">
        <v>28</v>
      </c>
      <c r="C5" s="15"/>
      <c r="D5" s="142">
        <f aca="true" t="shared" si="1" ref="D5:D20">E5+F5</f>
        <v>72</v>
      </c>
      <c r="E5" s="123">
        <v>72</v>
      </c>
      <c r="F5" s="161"/>
      <c r="G5" s="13"/>
      <c r="H5" s="14" t="s">
        <v>43</v>
      </c>
      <c r="I5" s="15"/>
      <c r="J5" s="142">
        <f t="shared" si="0"/>
        <v>2</v>
      </c>
      <c r="K5" s="162">
        <v>2</v>
      </c>
      <c r="L5" s="123"/>
      <c r="M5" s="13"/>
    </row>
    <row r="6" spans="1:13" ht="19.5" customHeight="1">
      <c r="A6" s="13"/>
      <c r="B6" s="14" t="s">
        <v>29</v>
      </c>
      <c r="C6" s="15"/>
      <c r="D6" s="142">
        <f t="shared" si="1"/>
        <v>119</v>
      </c>
      <c r="E6" s="123">
        <v>119</v>
      </c>
      <c r="F6" s="161"/>
      <c r="G6" s="13"/>
      <c r="H6" s="14" t="s">
        <v>0</v>
      </c>
      <c r="I6" s="15"/>
      <c r="J6" s="142">
        <f t="shared" si="0"/>
        <v>6</v>
      </c>
      <c r="K6" s="162">
        <v>6</v>
      </c>
      <c r="L6" s="123"/>
      <c r="M6" s="13"/>
    </row>
    <row r="7" spans="1:13" ht="19.5" customHeight="1">
      <c r="A7" s="13"/>
      <c r="B7" s="14" t="s">
        <v>30</v>
      </c>
      <c r="C7" s="15"/>
      <c r="D7" s="142">
        <f t="shared" si="1"/>
        <v>401</v>
      </c>
      <c r="E7" s="123">
        <v>401</v>
      </c>
      <c r="F7" s="161"/>
      <c r="G7" s="13"/>
      <c r="H7" s="14" t="s">
        <v>44</v>
      </c>
      <c r="I7" s="15"/>
      <c r="J7" s="142">
        <f t="shared" si="0"/>
        <v>1</v>
      </c>
      <c r="K7" s="162">
        <v>1</v>
      </c>
      <c r="L7" s="123"/>
      <c r="M7" s="13"/>
    </row>
    <row r="8" spans="1:13" ht="19.5" customHeight="1">
      <c r="A8" s="13"/>
      <c r="B8" s="14" t="s">
        <v>31</v>
      </c>
      <c r="C8" s="15"/>
      <c r="D8" s="142">
        <f t="shared" si="1"/>
        <v>496</v>
      </c>
      <c r="E8" s="123">
        <v>496</v>
      </c>
      <c r="F8" s="161"/>
      <c r="G8" s="13"/>
      <c r="H8" s="14" t="s">
        <v>45</v>
      </c>
      <c r="I8" s="15"/>
      <c r="J8" s="142">
        <f t="shared" si="0"/>
        <v>36</v>
      </c>
      <c r="K8" s="123">
        <v>36</v>
      </c>
      <c r="L8" s="123"/>
      <c r="M8" s="13"/>
    </row>
    <row r="9" spans="1:13" ht="19.5" customHeight="1">
      <c r="A9" s="13"/>
      <c r="B9" s="14" t="s">
        <v>32</v>
      </c>
      <c r="C9" s="15"/>
      <c r="D9" s="142">
        <f t="shared" si="1"/>
        <v>866</v>
      </c>
      <c r="E9" s="123">
        <v>866</v>
      </c>
      <c r="F9" s="161"/>
      <c r="G9" s="13"/>
      <c r="H9" s="14" t="s">
        <v>46</v>
      </c>
      <c r="I9" s="15"/>
      <c r="J9" s="142">
        <f t="shared" si="0"/>
        <v>24</v>
      </c>
      <c r="K9" s="123">
        <v>24</v>
      </c>
      <c r="L9" s="123"/>
      <c r="M9" s="13"/>
    </row>
    <row r="10" spans="1:13" ht="19.5" customHeight="1">
      <c r="A10" s="13"/>
      <c r="B10" s="14" t="s">
        <v>33</v>
      </c>
      <c r="C10" s="15"/>
      <c r="D10" s="142">
        <f t="shared" si="1"/>
        <v>14</v>
      </c>
      <c r="E10" s="123">
        <v>14</v>
      </c>
      <c r="F10" s="161"/>
      <c r="G10" s="13"/>
      <c r="H10" s="14" t="s">
        <v>47</v>
      </c>
      <c r="I10" s="15"/>
      <c r="J10" s="142">
        <f t="shared" si="0"/>
        <v>430</v>
      </c>
      <c r="K10" s="123">
        <v>430</v>
      </c>
      <c r="L10" s="123"/>
      <c r="M10" s="13"/>
    </row>
    <row r="11" spans="1:13" ht="19.5" customHeight="1">
      <c r="A11" s="13"/>
      <c r="B11" s="14" t="s">
        <v>34</v>
      </c>
      <c r="C11" s="15"/>
      <c r="D11" s="142">
        <f t="shared" si="1"/>
        <v>120</v>
      </c>
      <c r="E11" s="123">
        <v>108</v>
      </c>
      <c r="F11" s="161">
        <v>12</v>
      </c>
      <c r="G11" s="13"/>
      <c r="H11" s="14" t="s">
        <v>48</v>
      </c>
      <c r="I11" s="15"/>
      <c r="J11" s="142">
        <f t="shared" si="0"/>
        <v>32</v>
      </c>
      <c r="K11" s="123">
        <v>32</v>
      </c>
      <c r="L11" s="123"/>
      <c r="M11" s="13"/>
    </row>
    <row r="12" spans="1:13" ht="19.5" customHeight="1">
      <c r="A12" s="13"/>
      <c r="B12" s="14" t="s">
        <v>35</v>
      </c>
      <c r="C12" s="15"/>
      <c r="D12" s="142">
        <f t="shared" si="1"/>
        <v>50</v>
      </c>
      <c r="E12" s="123">
        <v>10</v>
      </c>
      <c r="F12" s="161">
        <v>40</v>
      </c>
      <c r="G12" s="13"/>
      <c r="H12" s="14" t="s">
        <v>49</v>
      </c>
      <c r="I12" s="15"/>
      <c r="J12" s="142">
        <f t="shared" si="0"/>
        <v>13</v>
      </c>
      <c r="K12" s="123">
        <v>12</v>
      </c>
      <c r="L12" s="123">
        <v>1</v>
      </c>
      <c r="M12" s="13"/>
    </row>
    <row r="13" spans="1:13" ht="19.5" customHeight="1">
      <c r="A13" s="13"/>
      <c r="B13" s="14" t="s">
        <v>36</v>
      </c>
      <c r="C13" s="15"/>
      <c r="D13" s="142">
        <f t="shared" si="1"/>
        <v>32</v>
      </c>
      <c r="E13" s="123">
        <v>32</v>
      </c>
      <c r="F13" s="161"/>
      <c r="G13" s="13"/>
      <c r="H13" s="14" t="s">
        <v>50</v>
      </c>
      <c r="I13" s="15"/>
      <c r="J13" s="142">
        <f t="shared" si="0"/>
        <v>18</v>
      </c>
      <c r="K13" s="123">
        <v>18</v>
      </c>
      <c r="L13" s="123"/>
      <c r="M13" s="13"/>
    </row>
    <row r="14" spans="1:13" ht="19.5" customHeight="1">
      <c r="A14" s="13"/>
      <c r="B14" s="14" t="s">
        <v>37</v>
      </c>
      <c r="C14" s="15"/>
      <c r="D14" s="142">
        <f t="shared" si="1"/>
        <v>8</v>
      </c>
      <c r="E14" s="123">
        <v>8</v>
      </c>
      <c r="F14" s="161"/>
      <c r="G14" s="13"/>
      <c r="H14" s="14" t="s">
        <v>51</v>
      </c>
      <c r="I14" s="15"/>
      <c r="J14" s="142">
        <f t="shared" si="0"/>
        <v>112</v>
      </c>
      <c r="K14" s="123">
        <v>110</v>
      </c>
      <c r="L14" s="123">
        <v>2</v>
      </c>
      <c r="M14" s="13"/>
    </row>
    <row r="15" spans="1:13" ht="19.5" customHeight="1">
      <c r="A15" s="13"/>
      <c r="B15" s="14" t="s">
        <v>38</v>
      </c>
      <c r="C15" s="15"/>
      <c r="D15" s="142">
        <f t="shared" si="1"/>
        <v>9</v>
      </c>
      <c r="E15" s="123">
        <v>9</v>
      </c>
      <c r="F15" s="161"/>
      <c r="G15" s="13"/>
      <c r="H15" s="14" t="s">
        <v>52</v>
      </c>
      <c r="I15" s="15"/>
      <c r="J15" s="142">
        <f t="shared" si="0"/>
        <v>20</v>
      </c>
      <c r="K15" s="123">
        <v>19</v>
      </c>
      <c r="L15" s="123">
        <v>1</v>
      </c>
      <c r="M15" s="13"/>
    </row>
    <row r="16" spans="1:13" ht="19.5" customHeight="1">
      <c r="A16" s="13"/>
      <c r="B16" s="14" t="s">
        <v>39</v>
      </c>
      <c r="C16" s="15"/>
      <c r="D16" s="142">
        <f t="shared" si="1"/>
        <v>162</v>
      </c>
      <c r="E16" s="123">
        <v>162</v>
      </c>
      <c r="F16" s="161"/>
      <c r="G16" s="13"/>
      <c r="H16" s="14" t="s">
        <v>53</v>
      </c>
      <c r="I16" s="15"/>
      <c r="J16" s="142">
        <f t="shared" si="0"/>
        <v>29</v>
      </c>
      <c r="K16" s="123">
        <v>29</v>
      </c>
      <c r="L16" s="123"/>
      <c r="M16" s="13"/>
    </row>
    <row r="17" spans="1:13" ht="19.5" customHeight="1">
      <c r="A17" s="13"/>
      <c r="B17" s="14" t="s">
        <v>40</v>
      </c>
      <c r="C17" s="15"/>
      <c r="D17" s="142">
        <f t="shared" si="1"/>
        <v>133</v>
      </c>
      <c r="E17" s="123">
        <v>132</v>
      </c>
      <c r="F17" s="161">
        <v>1</v>
      </c>
      <c r="G17" s="117"/>
      <c r="H17" s="14" t="s">
        <v>54</v>
      </c>
      <c r="I17" s="15"/>
      <c r="J17" s="142">
        <f t="shared" si="0"/>
        <v>105</v>
      </c>
      <c r="K17" s="123">
        <v>104</v>
      </c>
      <c r="L17" s="123">
        <v>1</v>
      </c>
      <c r="M17" s="13"/>
    </row>
    <row r="18" spans="1:13" ht="19.5" customHeight="1">
      <c r="A18" s="13"/>
      <c r="B18" s="14" t="s">
        <v>12</v>
      </c>
      <c r="C18" s="15"/>
      <c r="D18" s="142">
        <f t="shared" si="1"/>
        <v>48</v>
      </c>
      <c r="E18" s="123">
        <v>42</v>
      </c>
      <c r="F18" s="161">
        <v>6</v>
      </c>
      <c r="G18" s="176"/>
      <c r="H18" s="254"/>
      <c r="I18" s="255"/>
      <c r="J18" s="259"/>
      <c r="K18" s="261"/>
      <c r="L18" s="261"/>
      <c r="M18" s="13"/>
    </row>
    <row r="19" spans="1:13" ht="19.5" customHeight="1">
      <c r="A19" s="13"/>
      <c r="B19" s="14" t="s">
        <v>41</v>
      </c>
      <c r="C19" s="15"/>
      <c r="D19" s="142">
        <f t="shared" si="1"/>
        <v>59</v>
      </c>
      <c r="E19" s="123">
        <v>50</v>
      </c>
      <c r="F19" s="161">
        <v>9</v>
      </c>
      <c r="G19" s="256"/>
      <c r="H19" s="257"/>
      <c r="I19" s="258"/>
      <c r="J19" s="260"/>
      <c r="K19" s="257"/>
      <c r="L19" s="257"/>
      <c r="M19" s="13"/>
    </row>
    <row r="20" spans="1:13" ht="19.5" customHeight="1">
      <c r="A20" s="13"/>
      <c r="B20" s="14" t="s">
        <v>42</v>
      </c>
      <c r="C20" s="15"/>
      <c r="D20" s="142">
        <f t="shared" si="1"/>
        <v>140</v>
      </c>
      <c r="E20" s="123">
        <v>140</v>
      </c>
      <c r="F20" s="161"/>
      <c r="G20" s="243" t="s">
        <v>26</v>
      </c>
      <c r="H20" s="244"/>
      <c r="I20" s="245"/>
      <c r="J20" s="249">
        <f>SUM(J4:J19)+SUM(D4:D20)</f>
        <v>3610</v>
      </c>
      <c r="K20" s="251">
        <f>SUM(K4:K19)+SUM(E4:E20)</f>
        <v>3501</v>
      </c>
      <c r="L20" s="251">
        <f>SUM(L4:L19)+SUM(F4:F20)</f>
        <v>109</v>
      </c>
      <c r="M20" s="13"/>
    </row>
    <row r="21" spans="1:13" ht="19.5" customHeight="1" thickBot="1">
      <c r="A21" s="21"/>
      <c r="B21" s="21"/>
      <c r="C21" s="66"/>
      <c r="D21" s="124"/>
      <c r="E21" s="125"/>
      <c r="F21" s="125"/>
      <c r="G21" s="246"/>
      <c r="H21" s="247"/>
      <c r="I21" s="248"/>
      <c r="J21" s="250"/>
      <c r="K21" s="252"/>
      <c r="L21" s="252"/>
      <c r="M21" s="13"/>
    </row>
    <row r="22" spans="1:12" ht="19.5" customHeight="1">
      <c r="A22" s="13" t="s">
        <v>166</v>
      </c>
      <c r="B22" s="13"/>
      <c r="D22" s="126"/>
      <c r="E22" s="126"/>
      <c r="F22" s="126"/>
      <c r="G22" s="13"/>
      <c r="H22" s="13"/>
      <c r="J22" s="127"/>
      <c r="K22" s="127"/>
      <c r="L22" s="126"/>
    </row>
    <row r="23" spans="1:8" ht="13.5">
      <c r="A23" s="13"/>
      <c r="B23" s="13"/>
      <c r="G23" s="13"/>
      <c r="H23" s="13"/>
    </row>
    <row r="24" spans="1:10" ht="13.5">
      <c r="A24" s="13"/>
      <c r="B24" s="13"/>
      <c r="D24" s="19" t="s">
        <v>188</v>
      </c>
      <c r="G24" s="13"/>
      <c r="H24" s="13"/>
      <c r="J24" s="19" t="s">
        <v>188</v>
      </c>
    </row>
    <row r="25" spans="1:8" ht="13.5">
      <c r="A25" s="13"/>
      <c r="B25" s="13"/>
      <c r="G25" s="13"/>
      <c r="H25" s="13"/>
    </row>
    <row r="26" spans="1:8" ht="13.5">
      <c r="A26" s="13"/>
      <c r="B26" s="13"/>
      <c r="G26" s="13"/>
      <c r="H26" s="13"/>
    </row>
    <row r="27" spans="1:8" ht="13.5">
      <c r="A27" s="13"/>
      <c r="B27" s="13"/>
      <c r="G27" s="13"/>
      <c r="H27" s="13"/>
    </row>
    <row r="28" spans="1:8" ht="13.5">
      <c r="A28" s="13"/>
      <c r="B28" s="13"/>
      <c r="G28" s="13"/>
      <c r="H28" s="13"/>
    </row>
    <row r="29" spans="1:8" ht="13.5">
      <c r="A29" s="13"/>
      <c r="B29" s="13"/>
      <c r="G29" s="13"/>
      <c r="H29" s="13"/>
    </row>
    <row r="30" spans="1:8" ht="13.5">
      <c r="A30" s="13"/>
      <c r="B30" s="13"/>
      <c r="G30" s="13"/>
      <c r="H30" s="13"/>
    </row>
    <row r="31" spans="1:8" ht="13.5">
      <c r="A31" s="13"/>
      <c r="B31" s="13"/>
      <c r="G31" s="13"/>
      <c r="H31" s="13"/>
    </row>
    <row r="32" spans="1:8" ht="13.5">
      <c r="A32" s="13"/>
      <c r="B32" s="13"/>
      <c r="G32" s="13"/>
      <c r="H32" s="13"/>
    </row>
    <row r="33" spans="1:8" ht="13.5">
      <c r="A33" s="13"/>
      <c r="B33" s="13"/>
      <c r="G33" s="13"/>
      <c r="H33" s="13"/>
    </row>
    <row r="34" spans="1:8" ht="13.5">
      <c r="A34" s="13"/>
      <c r="B34" s="13"/>
      <c r="G34" s="13"/>
      <c r="H34" s="13"/>
    </row>
    <row r="35" spans="1:8" ht="13.5">
      <c r="A35" s="13"/>
      <c r="B35" s="13"/>
      <c r="G35" s="13"/>
      <c r="H35" s="13"/>
    </row>
    <row r="36" spans="1:8" ht="13.5">
      <c r="A36" s="13"/>
      <c r="B36" s="13"/>
      <c r="G36" s="13"/>
      <c r="H36" s="13"/>
    </row>
    <row r="37" spans="1:8" ht="13.5">
      <c r="A37" s="13"/>
      <c r="B37" s="13"/>
      <c r="G37" s="13"/>
      <c r="H37" s="13"/>
    </row>
    <row r="38" spans="1:8" ht="13.5">
      <c r="A38" s="13"/>
      <c r="B38" s="13"/>
      <c r="G38" s="13"/>
      <c r="H38" s="13"/>
    </row>
    <row r="39" spans="1:8" ht="13.5">
      <c r="A39" s="13"/>
      <c r="B39" s="13"/>
      <c r="G39" s="13"/>
      <c r="H39" s="13"/>
    </row>
    <row r="40" spans="1:8" ht="13.5">
      <c r="A40" s="13"/>
      <c r="B40" s="13"/>
      <c r="G40" s="13"/>
      <c r="H40" s="13"/>
    </row>
    <row r="41" spans="1:8" ht="13.5">
      <c r="A41" s="13"/>
      <c r="B41" s="13"/>
      <c r="G41" s="13"/>
      <c r="H41" s="13"/>
    </row>
    <row r="42" spans="1:8" ht="13.5">
      <c r="A42" s="13"/>
      <c r="B42" s="13"/>
      <c r="G42" s="13"/>
      <c r="H42" s="13"/>
    </row>
    <row r="43" spans="1:7" ht="13.5">
      <c r="A43" s="13"/>
      <c r="G43" s="13"/>
    </row>
    <row r="44" spans="1:7" ht="13.5">
      <c r="A44" s="13"/>
      <c r="G44" s="13"/>
    </row>
    <row r="45" spans="1:7" ht="13.5">
      <c r="A45" s="13"/>
      <c r="G45" s="13"/>
    </row>
    <row r="46" spans="1:7" ht="13.5">
      <c r="A46" s="13"/>
      <c r="G46" s="13"/>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O10" sqref="O10"/>
    </sheetView>
  </sheetViews>
  <sheetFormatPr defaultColWidth="9.00390625" defaultRowHeight="13.5"/>
  <cols>
    <col min="1" max="1" width="11.625" style="10" customWidth="1"/>
    <col min="2" max="2" width="10.50390625" style="133" customWidth="1"/>
    <col min="3" max="3" width="8.50390625" style="133" customWidth="1"/>
    <col min="4" max="4" width="10.50390625" style="133" customWidth="1"/>
    <col min="5" max="5" width="8.50390625" style="133" customWidth="1"/>
    <col min="6" max="6" width="10.50390625" style="10" customWidth="1"/>
    <col min="7" max="7" width="8.50390625" style="10" customWidth="1"/>
    <col min="8" max="8" width="10.50390625" style="10" customWidth="1"/>
    <col min="9" max="9" width="8.50390625" style="10" customWidth="1"/>
    <col min="10" max="16384" width="9.00390625" style="10" customWidth="1"/>
  </cols>
  <sheetData>
    <row r="1" spans="1:10" ht="17.25">
      <c r="A1" s="165" t="s">
        <v>17</v>
      </c>
      <c r="B1" s="165"/>
      <c r="C1" s="165"/>
      <c r="D1" s="165"/>
      <c r="E1" s="165"/>
      <c r="F1" s="165"/>
      <c r="G1" s="165"/>
      <c r="H1" s="165"/>
      <c r="I1" s="165"/>
      <c r="J1" s="165"/>
    </row>
    <row r="2" spans="1:10" ht="14.25" thickBot="1">
      <c r="A2" s="11"/>
      <c r="B2" s="129"/>
      <c r="C2" s="129"/>
      <c r="D2" s="129" t="s">
        <v>189</v>
      </c>
      <c r="E2" s="129"/>
      <c r="F2" s="11"/>
      <c r="G2" s="11"/>
      <c r="H2" s="11"/>
      <c r="I2" s="11"/>
      <c r="J2" s="11"/>
    </row>
    <row r="3" spans="1:10" ht="19.5" customHeight="1">
      <c r="A3" s="167" t="s">
        <v>85</v>
      </c>
      <c r="B3" s="174" t="s">
        <v>5</v>
      </c>
      <c r="C3" s="174"/>
      <c r="D3" s="174" t="s">
        <v>68</v>
      </c>
      <c r="E3" s="174"/>
      <c r="F3" s="175" t="s">
        <v>69</v>
      </c>
      <c r="G3" s="175"/>
      <c r="H3" s="175" t="s">
        <v>70</v>
      </c>
      <c r="I3" s="176"/>
      <c r="J3" s="176" t="s">
        <v>18</v>
      </c>
    </row>
    <row r="4" spans="1:10" ht="19.5" customHeight="1">
      <c r="A4" s="167"/>
      <c r="B4" s="130" t="s">
        <v>66</v>
      </c>
      <c r="C4" s="130" t="s">
        <v>67</v>
      </c>
      <c r="D4" s="130" t="s">
        <v>66</v>
      </c>
      <c r="E4" s="130" t="s">
        <v>67</v>
      </c>
      <c r="F4" s="130" t="s">
        <v>66</v>
      </c>
      <c r="G4" s="130" t="s">
        <v>67</v>
      </c>
      <c r="H4" s="130" t="s">
        <v>66</v>
      </c>
      <c r="I4" s="131" t="s">
        <v>67</v>
      </c>
      <c r="J4" s="176"/>
    </row>
    <row r="5" spans="1:10" ht="16.5" customHeight="1">
      <c r="A5" s="168"/>
      <c r="B5" s="132" t="s">
        <v>190</v>
      </c>
      <c r="C5" s="132" t="s">
        <v>191</v>
      </c>
      <c r="D5" s="132" t="s">
        <v>190</v>
      </c>
      <c r="E5" s="132" t="s">
        <v>191</v>
      </c>
      <c r="F5" s="132" t="s">
        <v>190</v>
      </c>
      <c r="G5" s="132" t="s">
        <v>191</v>
      </c>
      <c r="H5" s="132" t="s">
        <v>190</v>
      </c>
      <c r="I5" s="132" t="s">
        <v>191</v>
      </c>
      <c r="J5" s="74" t="s">
        <v>192</v>
      </c>
    </row>
    <row r="6" ht="6" customHeight="1">
      <c r="A6" s="15"/>
    </row>
    <row r="7" spans="1:10" ht="29.25" customHeight="1">
      <c r="A7" s="24" t="s">
        <v>215</v>
      </c>
      <c r="B7" s="91">
        <v>2761.4</v>
      </c>
      <c r="C7" s="91">
        <v>18.1</v>
      </c>
      <c r="D7" s="91">
        <v>40</v>
      </c>
      <c r="E7" s="91">
        <v>0.9</v>
      </c>
      <c r="F7" s="116">
        <v>205</v>
      </c>
      <c r="G7" s="116">
        <v>2.8</v>
      </c>
      <c r="H7" s="116">
        <v>2516.4</v>
      </c>
      <c r="I7" s="116">
        <v>14.4</v>
      </c>
      <c r="J7" s="91">
        <f>(E7+G7+I7)/202.89*100</f>
        <v>8.92109024594608</v>
      </c>
    </row>
    <row r="8" spans="1:10" ht="29.25" customHeight="1">
      <c r="A8" s="24">
        <v>25</v>
      </c>
      <c r="B8" s="91">
        <f>D8+F8+H8</f>
        <v>2764.6000000000004</v>
      </c>
      <c r="C8" s="91">
        <f>E8+G8+I8</f>
        <v>18.1</v>
      </c>
      <c r="D8" s="91">
        <v>40</v>
      </c>
      <c r="E8" s="91">
        <v>0.9</v>
      </c>
      <c r="F8" s="116">
        <v>205.3</v>
      </c>
      <c r="G8" s="116">
        <v>2.8</v>
      </c>
      <c r="H8" s="116">
        <v>2519.3</v>
      </c>
      <c r="I8" s="116">
        <v>14.4</v>
      </c>
      <c r="J8" s="91">
        <f>(E8+G8+I8)/202.89*100</f>
        <v>8.92109024594608</v>
      </c>
    </row>
    <row r="9" spans="1:10" s="80" customFormat="1" ht="29.25" customHeight="1">
      <c r="A9" s="24">
        <v>26</v>
      </c>
      <c r="B9" s="91">
        <v>2785.5</v>
      </c>
      <c r="C9" s="91">
        <v>18.3</v>
      </c>
      <c r="D9" s="91">
        <v>42</v>
      </c>
      <c r="E9" s="91">
        <v>0.9</v>
      </c>
      <c r="F9" s="116">
        <v>205.4</v>
      </c>
      <c r="G9" s="116">
        <v>2.8</v>
      </c>
      <c r="H9" s="116">
        <v>2538.2</v>
      </c>
      <c r="I9" s="116">
        <v>14.6</v>
      </c>
      <c r="J9" s="91">
        <v>9</v>
      </c>
    </row>
    <row r="10" spans="1:10" ht="29.25" customHeight="1">
      <c r="A10" s="24">
        <v>27</v>
      </c>
      <c r="B10" s="91">
        <v>2788.9</v>
      </c>
      <c r="C10" s="91">
        <v>18.3</v>
      </c>
      <c r="D10" s="91">
        <v>42.2</v>
      </c>
      <c r="E10" s="91">
        <v>0.9</v>
      </c>
      <c r="F10" s="116">
        <v>205.7</v>
      </c>
      <c r="G10" s="116">
        <v>2.8</v>
      </c>
      <c r="H10" s="116">
        <v>2541</v>
      </c>
      <c r="I10" s="116">
        <v>14.6</v>
      </c>
      <c r="J10" s="91">
        <v>8.988212180746563</v>
      </c>
    </row>
    <row r="11" spans="1:10" s="80" customFormat="1" ht="29.25" customHeight="1">
      <c r="A11" s="79">
        <v>28</v>
      </c>
      <c r="B11" s="148">
        <v>2817.7</v>
      </c>
      <c r="C11" s="148">
        <v>18.5</v>
      </c>
      <c r="D11" s="148">
        <v>42.2</v>
      </c>
      <c r="E11" s="148">
        <v>0.9</v>
      </c>
      <c r="F11" s="149">
        <v>205.5</v>
      </c>
      <c r="G11" s="149">
        <v>2.8</v>
      </c>
      <c r="H11" s="149">
        <v>2570</v>
      </c>
      <c r="I11" s="149">
        <v>14.8</v>
      </c>
      <c r="J11" s="148">
        <v>9.086</v>
      </c>
    </row>
    <row r="12" spans="1:10" ht="6" customHeight="1" thickBot="1">
      <c r="A12" s="35"/>
      <c r="B12" s="128"/>
      <c r="C12" s="128"/>
      <c r="D12" s="128"/>
      <c r="E12" s="128"/>
      <c r="F12" s="73"/>
      <c r="G12" s="128"/>
      <c r="H12" s="11"/>
      <c r="I12" s="11"/>
      <c r="J12" s="11"/>
    </row>
    <row r="13" spans="1:5" ht="18" customHeight="1">
      <c r="A13" s="10" t="s">
        <v>159</v>
      </c>
      <c r="E13" s="133" t="s">
        <v>160</v>
      </c>
    </row>
    <row r="14" ht="18" customHeight="1"/>
    <row r="16" ht="13.5">
      <c r="E16" s="134"/>
    </row>
  </sheetData>
  <sheetProtection/>
  <mergeCells count="7">
    <mergeCell ref="A1:J1"/>
    <mergeCell ref="A3:A5"/>
    <mergeCell ref="B3:C3"/>
    <mergeCell ref="D3:E3"/>
    <mergeCell ref="F3:G3"/>
    <mergeCell ref="H3:I3"/>
    <mergeCell ref="J3:J4"/>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9" sqref="A9:N9"/>
    </sheetView>
  </sheetViews>
  <sheetFormatPr defaultColWidth="9.00390625" defaultRowHeight="13.5"/>
  <cols>
    <col min="1" max="1" width="11.25390625" style="10" customWidth="1"/>
    <col min="2" max="9" width="5.75390625" style="10" customWidth="1"/>
    <col min="10" max="10" width="9.25390625" style="10" customWidth="1"/>
    <col min="11" max="11" width="7.125" style="10" customWidth="1"/>
    <col min="12" max="12" width="7.625" style="10" customWidth="1"/>
    <col min="13" max="13" width="6.625" style="10" customWidth="1"/>
    <col min="14" max="14" width="8.50390625" style="10" customWidth="1"/>
    <col min="15" max="16384" width="9.00390625" style="10" customWidth="1"/>
  </cols>
  <sheetData>
    <row r="1" spans="1:14" s="32" customFormat="1" ht="17.25">
      <c r="A1" s="165" t="s">
        <v>72</v>
      </c>
      <c r="B1" s="165"/>
      <c r="C1" s="165"/>
      <c r="D1" s="165"/>
      <c r="E1" s="165"/>
      <c r="F1" s="165"/>
      <c r="G1" s="165"/>
      <c r="H1" s="165"/>
      <c r="I1" s="165"/>
      <c r="J1" s="165"/>
      <c r="K1" s="165"/>
      <c r="L1" s="165"/>
      <c r="M1" s="165"/>
      <c r="N1" s="165"/>
    </row>
    <row r="2" spans="1:15" ht="15" thickBot="1">
      <c r="A2" s="11"/>
      <c r="B2" s="47"/>
      <c r="C2" s="47"/>
      <c r="D2" s="47"/>
      <c r="E2" s="47"/>
      <c r="F2" s="47"/>
      <c r="G2" s="47"/>
      <c r="H2" s="47"/>
      <c r="I2" s="47"/>
      <c r="J2" s="47"/>
      <c r="K2" s="47"/>
      <c r="L2" s="47"/>
      <c r="M2" s="47"/>
      <c r="N2" s="47"/>
      <c r="O2" s="45"/>
    </row>
    <row r="3" spans="1:15" ht="24" customHeight="1">
      <c r="A3" s="172" t="s">
        <v>85</v>
      </c>
      <c r="B3" s="181" t="s">
        <v>2</v>
      </c>
      <c r="C3" s="181"/>
      <c r="D3" s="181"/>
      <c r="E3" s="181"/>
      <c r="F3" s="181" t="s">
        <v>71</v>
      </c>
      <c r="G3" s="181"/>
      <c r="H3" s="181"/>
      <c r="I3" s="181"/>
      <c r="J3" s="182" t="s">
        <v>137</v>
      </c>
      <c r="K3" s="178" t="s">
        <v>3</v>
      </c>
      <c r="L3" s="180"/>
      <c r="M3" s="178" t="s">
        <v>4</v>
      </c>
      <c r="N3" s="179"/>
      <c r="O3" s="37"/>
    </row>
    <row r="4" spans="1:15" ht="27">
      <c r="A4" s="173"/>
      <c r="B4" s="39" t="s">
        <v>5</v>
      </c>
      <c r="C4" s="39" t="s">
        <v>6</v>
      </c>
      <c r="D4" s="39" t="s">
        <v>7</v>
      </c>
      <c r="E4" s="39" t="s">
        <v>8</v>
      </c>
      <c r="F4" s="39" t="s">
        <v>5</v>
      </c>
      <c r="G4" s="39" t="s">
        <v>6</v>
      </c>
      <c r="H4" s="39" t="s">
        <v>7</v>
      </c>
      <c r="I4" s="39" t="s">
        <v>8</v>
      </c>
      <c r="J4" s="181"/>
      <c r="K4" s="38" t="s">
        <v>9</v>
      </c>
      <c r="L4" s="29" t="s">
        <v>10</v>
      </c>
      <c r="M4" s="76"/>
      <c r="N4" s="77" t="s">
        <v>11</v>
      </c>
      <c r="O4" s="37"/>
    </row>
    <row r="5" spans="1:14" ht="6" customHeight="1">
      <c r="A5" s="15"/>
      <c r="B5" s="16"/>
      <c r="C5" s="16"/>
      <c r="D5" s="16"/>
      <c r="E5" s="16"/>
      <c r="F5" s="16"/>
      <c r="G5" s="16"/>
      <c r="H5" s="16"/>
      <c r="I5" s="16"/>
      <c r="J5" s="16"/>
      <c r="K5" s="16"/>
      <c r="L5" s="16"/>
      <c r="M5" s="16"/>
      <c r="N5" s="16"/>
    </row>
    <row r="6" spans="1:14" ht="27" customHeight="1">
      <c r="A6" s="24" t="s">
        <v>215</v>
      </c>
      <c r="B6" s="16">
        <f>SUM(C6:E6)</f>
        <v>63</v>
      </c>
      <c r="C6" s="16">
        <v>3</v>
      </c>
      <c r="D6" s="16">
        <v>22</v>
      </c>
      <c r="E6" s="16">
        <v>38</v>
      </c>
      <c r="F6" s="16">
        <f>SUM(G6:I6)</f>
        <v>68</v>
      </c>
      <c r="G6" s="16">
        <v>0</v>
      </c>
      <c r="H6" s="16">
        <v>40</v>
      </c>
      <c r="I6" s="16">
        <v>28</v>
      </c>
      <c r="J6" s="16">
        <v>312751</v>
      </c>
      <c r="K6" s="16">
        <v>27</v>
      </c>
      <c r="L6" s="17">
        <v>9164</v>
      </c>
      <c r="M6" s="16">
        <v>742</v>
      </c>
      <c r="N6" s="78">
        <v>-71</v>
      </c>
    </row>
    <row r="7" spans="1:14" ht="27" customHeight="1">
      <c r="A7" s="24">
        <v>25</v>
      </c>
      <c r="B7" s="16">
        <f>SUM(C7:E7)</f>
        <v>63</v>
      </c>
      <c r="C7" s="16">
        <v>3</v>
      </c>
      <c r="D7" s="16">
        <v>22</v>
      </c>
      <c r="E7" s="16">
        <v>38</v>
      </c>
      <c r="F7" s="16">
        <f>SUM(G7:I7)</f>
        <v>68</v>
      </c>
      <c r="G7" s="16">
        <v>0</v>
      </c>
      <c r="H7" s="16">
        <v>40</v>
      </c>
      <c r="I7" s="16">
        <v>28</v>
      </c>
      <c r="J7" s="16">
        <v>313811</v>
      </c>
      <c r="K7" s="16">
        <v>27</v>
      </c>
      <c r="L7" s="17">
        <v>9164</v>
      </c>
      <c r="M7" s="16">
        <v>744</v>
      </c>
      <c r="N7" s="78">
        <v>-71</v>
      </c>
    </row>
    <row r="8" spans="1:14" s="80" customFormat="1" ht="27" customHeight="1">
      <c r="A8" s="24">
        <v>26</v>
      </c>
      <c r="B8" s="16">
        <f>SUM(C8:E8)</f>
        <v>67</v>
      </c>
      <c r="C8" s="16">
        <v>3</v>
      </c>
      <c r="D8" s="16">
        <v>26</v>
      </c>
      <c r="E8" s="16">
        <v>38</v>
      </c>
      <c r="F8" s="16">
        <f>SUM(G8:I8)</f>
        <v>68</v>
      </c>
      <c r="G8" s="16">
        <v>0</v>
      </c>
      <c r="H8" s="16">
        <v>40</v>
      </c>
      <c r="I8" s="16">
        <v>28</v>
      </c>
      <c r="J8" s="126">
        <v>318209</v>
      </c>
      <c r="K8" s="126">
        <v>27</v>
      </c>
      <c r="L8" s="144">
        <v>9194</v>
      </c>
      <c r="M8" s="126">
        <v>747</v>
      </c>
      <c r="N8" s="145">
        <v>-73</v>
      </c>
    </row>
    <row r="9" spans="1:14" ht="27" customHeight="1">
      <c r="A9" s="24">
        <v>27</v>
      </c>
      <c r="B9" s="16">
        <f>SUM(C9:E9)</f>
        <v>67</v>
      </c>
      <c r="C9" s="16">
        <v>3</v>
      </c>
      <c r="D9" s="16">
        <v>26</v>
      </c>
      <c r="E9" s="16">
        <v>38</v>
      </c>
      <c r="F9" s="16">
        <f>SUM(G9:I9)</f>
        <v>68</v>
      </c>
      <c r="G9" s="16">
        <v>0</v>
      </c>
      <c r="H9" s="16">
        <v>40</v>
      </c>
      <c r="I9" s="16">
        <v>28</v>
      </c>
      <c r="J9" s="126">
        <v>319915.84</v>
      </c>
      <c r="K9" s="126">
        <v>27</v>
      </c>
      <c r="L9" s="144">
        <v>9204</v>
      </c>
      <c r="M9" s="126">
        <v>747</v>
      </c>
      <c r="N9" s="145">
        <v>-73</v>
      </c>
    </row>
    <row r="10" spans="1:14" s="80" customFormat="1" ht="27" customHeight="1">
      <c r="A10" s="79">
        <v>28</v>
      </c>
      <c r="B10" s="81">
        <f>SUM(C10:E10)</f>
        <v>67</v>
      </c>
      <c r="C10" s="81">
        <v>3</v>
      </c>
      <c r="D10" s="81">
        <v>26</v>
      </c>
      <c r="E10" s="81">
        <v>38</v>
      </c>
      <c r="F10" s="81">
        <f>SUM(G10:I10)</f>
        <v>68</v>
      </c>
      <c r="G10" s="81">
        <v>0</v>
      </c>
      <c r="H10" s="81">
        <v>40</v>
      </c>
      <c r="I10" s="81">
        <v>28</v>
      </c>
      <c r="J10" s="150">
        <v>321161</v>
      </c>
      <c r="K10" s="150">
        <v>27</v>
      </c>
      <c r="L10" s="151">
        <v>9204</v>
      </c>
      <c r="M10" s="150">
        <v>747</v>
      </c>
      <c r="N10" s="152">
        <v>-73</v>
      </c>
    </row>
    <row r="11" spans="1:14" ht="6" customHeight="1" thickBot="1">
      <c r="A11" s="35"/>
      <c r="B11" s="57"/>
      <c r="C11" s="9"/>
      <c r="D11" s="9"/>
      <c r="E11" s="9"/>
      <c r="F11" s="9"/>
      <c r="G11" s="9"/>
      <c r="H11" s="9"/>
      <c r="I11" s="9"/>
      <c r="J11" s="9"/>
      <c r="K11" s="9"/>
      <c r="L11" s="9"/>
      <c r="M11" s="9"/>
      <c r="N11" s="9"/>
    </row>
    <row r="12" spans="1:14" ht="18" customHeight="1">
      <c r="A12" s="177" t="s">
        <v>161</v>
      </c>
      <c r="B12" s="177"/>
      <c r="C12" s="177"/>
      <c r="D12" s="177"/>
      <c r="E12" s="177"/>
      <c r="F12" s="177"/>
      <c r="G12" s="177"/>
      <c r="H12" s="177"/>
      <c r="I12" s="177"/>
      <c r="J12" s="177"/>
      <c r="K12" s="177"/>
      <c r="L12" s="177"/>
      <c r="M12" s="16"/>
      <c r="N12" s="16"/>
    </row>
    <row r="13" spans="2:14" ht="13.5">
      <c r="B13" s="16"/>
      <c r="C13" s="16"/>
      <c r="D13" s="16"/>
      <c r="E13" s="16"/>
      <c r="F13" s="16"/>
      <c r="G13" s="16"/>
      <c r="H13" s="16"/>
      <c r="I13" s="16"/>
      <c r="J13" s="16"/>
      <c r="K13" s="16"/>
      <c r="L13" s="16"/>
      <c r="M13" s="16"/>
      <c r="N13" s="16"/>
    </row>
    <row r="14" spans="1:15" ht="14.25">
      <c r="A14" s="45"/>
      <c r="B14" s="44"/>
      <c r="C14" s="44"/>
      <c r="D14" s="44"/>
      <c r="E14" s="44"/>
      <c r="F14" s="44"/>
      <c r="G14" s="44"/>
      <c r="H14" s="44"/>
      <c r="I14" s="44"/>
      <c r="J14" s="44"/>
      <c r="K14" s="44"/>
      <c r="L14" s="44"/>
      <c r="M14" s="44"/>
      <c r="N14" s="44"/>
      <c r="O14" s="45"/>
    </row>
    <row r="15" spans="1:15" ht="14.25">
      <c r="A15" s="45"/>
      <c r="B15" s="44"/>
      <c r="C15" s="44"/>
      <c r="D15" s="44"/>
      <c r="E15" s="44"/>
      <c r="F15" s="44"/>
      <c r="G15" s="44"/>
      <c r="H15" s="44"/>
      <c r="I15" s="44"/>
      <c r="J15" s="44"/>
      <c r="K15" s="44"/>
      <c r="L15" s="44"/>
      <c r="M15" s="44"/>
      <c r="N15" s="44"/>
      <c r="O15" s="45"/>
    </row>
    <row r="16" spans="1:15" ht="14.25">
      <c r="A16" s="45"/>
      <c r="B16" s="44"/>
      <c r="C16" s="44"/>
      <c r="D16" s="44"/>
      <c r="E16" s="44"/>
      <c r="F16" s="44"/>
      <c r="G16" s="44"/>
      <c r="H16" s="44"/>
      <c r="I16" s="44"/>
      <c r="J16" s="44"/>
      <c r="K16" s="44"/>
      <c r="L16" s="44"/>
      <c r="M16" s="44"/>
      <c r="N16" s="44"/>
      <c r="O16" s="45"/>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1" sqref="A11:AA11"/>
    </sheetView>
  </sheetViews>
  <sheetFormatPr defaultColWidth="9.00390625" defaultRowHeight="13.5"/>
  <cols>
    <col min="1" max="1" width="12.50390625" style="158" customWidth="1"/>
    <col min="2" max="2" width="11.125" style="80" customWidth="1"/>
    <col min="3" max="3" width="11.125" style="159" customWidth="1"/>
    <col min="4" max="4" width="8.75390625" style="80" customWidth="1"/>
    <col min="5" max="5" width="8.75390625" style="160" customWidth="1"/>
    <col min="6" max="6" width="8.75390625" style="80" customWidth="1"/>
    <col min="7" max="7" width="8.75390625" style="160" customWidth="1"/>
    <col min="8" max="8" width="8.75390625" style="80" customWidth="1"/>
    <col min="9" max="9" width="8.75390625" style="160" customWidth="1"/>
    <col min="10" max="10" width="8.75390625" style="80" customWidth="1"/>
    <col min="11" max="16384" width="9.00390625" style="80" customWidth="1"/>
  </cols>
  <sheetData>
    <row r="1" spans="1:21" s="153" customFormat="1" ht="19.5" customHeight="1">
      <c r="A1" s="192" t="s">
        <v>154</v>
      </c>
      <c r="B1" s="192"/>
      <c r="C1" s="192"/>
      <c r="D1" s="192"/>
      <c r="E1" s="192"/>
      <c r="F1" s="192"/>
      <c r="G1" s="192"/>
      <c r="H1" s="192"/>
      <c r="I1" s="192"/>
      <c r="J1" s="192"/>
      <c r="K1" s="193" t="s">
        <v>133</v>
      </c>
      <c r="L1" s="193"/>
      <c r="M1" s="193"/>
      <c r="N1" s="193"/>
      <c r="O1" s="193"/>
      <c r="P1" s="193"/>
      <c r="Q1" s="193"/>
      <c r="R1" s="193"/>
      <c r="S1" s="193"/>
      <c r="T1" s="193"/>
      <c r="U1" s="193"/>
    </row>
    <row r="2" spans="1:21" s="153" customFormat="1" ht="5.25" customHeight="1">
      <c r="A2" s="146"/>
      <c r="C2" s="154"/>
      <c r="E2" s="155"/>
      <c r="G2" s="155"/>
      <c r="H2" s="156"/>
      <c r="I2" s="155"/>
      <c r="K2" s="155"/>
      <c r="M2" s="155"/>
      <c r="O2" s="155"/>
      <c r="Q2" s="155"/>
      <c r="S2" s="155"/>
      <c r="U2" s="155"/>
    </row>
    <row r="3" spans="1:21" s="32" customFormat="1" ht="19.5" customHeight="1">
      <c r="A3" s="194" t="s">
        <v>186</v>
      </c>
      <c r="B3" s="194"/>
      <c r="C3" s="58"/>
      <c r="D3" s="59"/>
      <c r="E3" s="195" t="s">
        <v>87</v>
      </c>
      <c r="F3" s="195"/>
      <c r="G3" s="195"/>
      <c r="H3" s="195"/>
      <c r="I3" s="195"/>
      <c r="J3" s="195"/>
      <c r="K3" s="196" t="s">
        <v>187</v>
      </c>
      <c r="L3" s="196"/>
      <c r="M3" s="196"/>
      <c r="N3" s="196"/>
      <c r="O3" s="68"/>
      <c r="Q3" s="68"/>
      <c r="U3" s="68"/>
    </row>
    <row r="4" spans="1:21" s="10" customFormat="1" ht="18" customHeight="1" thickBot="1">
      <c r="A4" s="21"/>
      <c r="B4" s="21"/>
      <c r="C4" s="60"/>
      <c r="D4" s="11"/>
      <c r="E4" s="61"/>
      <c r="F4" s="61"/>
      <c r="G4" s="61"/>
      <c r="H4" s="61"/>
      <c r="I4" s="61"/>
      <c r="J4" s="11"/>
      <c r="K4" s="36"/>
      <c r="L4" s="11"/>
      <c r="M4" s="36"/>
      <c r="N4" s="11"/>
      <c r="O4" s="36"/>
      <c r="P4" s="11"/>
      <c r="Q4" s="36"/>
      <c r="R4" s="11"/>
      <c r="S4" s="197" t="s">
        <v>150</v>
      </c>
      <c r="T4" s="197"/>
      <c r="U4" s="197"/>
    </row>
    <row r="5" spans="1:21" s="10" customFormat="1" ht="18" customHeight="1">
      <c r="A5" s="187" t="s">
        <v>85</v>
      </c>
      <c r="B5" s="171" t="s">
        <v>81</v>
      </c>
      <c r="C5" s="190" t="s">
        <v>144</v>
      </c>
      <c r="D5" s="185" t="s">
        <v>90</v>
      </c>
      <c r="E5" s="185"/>
      <c r="F5" s="185" t="s">
        <v>91</v>
      </c>
      <c r="G5" s="185"/>
      <c r="H5" s="185" t="s">
        <v>92</v>
      </c>
      <c r="I5" s="185"/>
      <c r="J5" s="183" t="s">
        <v>185</v>
      </c>
      <c r="K5" s="184"/>
      <c r="L5" s="185" t="s">
        <v>93</v>
      </c>
      <c r="M5" s="185"/>
      <c r="N5" s="185" t="s">
        <v>94</v>
      </c>
      <c r="O5" s="185"/>
      <c r="P5" s="185" t="s">
        <v>96</v>
      </c>
      <c r="Q5" s="185"/>
      <c r="R5" s="185" t="s">
        <v>97</v>
      </c>
      <c r="S5" s="185"/>
      <c r="T5" s="185" t="s">
        <v>95</v>
      </c>
      <c r="U5" s="186"/>
    </row>
    <row r="6" spans="1:21" s="10" customFormat="1" ht="18" customHeight="1">
      <c r="A6" s="188"/>
      <c r="B6" s="189"/>
      <c r="C6" s="191"/>
      <c r="D6" s="22" t="s">
        <v>89</v>
      </c>
      <c r="E6" s="62" t="s">
        <v>88</v>
      </c>
      <c r="F6" s="22" t="s">
        <v>89</v>
      </c>
      <c r="G6" s="62" t="s">
        <v>88</v>
      </c>
      <c r="H6" s="22" t="s">
        <v>89</v>
      </c>
      <c r="I6" s="62" t="s">
        <v>88</v>
      </c>
      <c r="J6" s="63" t="s">
        <v>89</v>
      </c>
      <c r="K6" s="62" t="s">
        <v>88</v>
      </c>
      <c r="L6" s="22" t="s">
        <v>89</v>
      </c>
      <c r="M6" s="62" t="s">
        <v>88</v>
      </c>
      <c r="N6" s="22" t="s">
        <v>89</v>
      </c>
      <c r="O6" s="62" t="s">
        <v>88</v>
      </c>
      <c r="P6" s="22" t="s">
        <v>89</v>
      </c>
      <c r="Q6" s="62" t="s">
        <v>88</v>
      </c>
      <c r="R6" s="22" t="s">
        <v>89</v>
      </c>
      <c r="S6" s="62" t="s">
        <v>88</v>
      </c>
      <c r="T6" s="22" t="s">
        <v>89</v>
      </c>
      <c r="U6" s="71" t="s">
        <v>88</v>
      </c>
    </row>
    <row r="7" spans="1:21" s="10" customFormat="1" ht="3.75" customHeight="1">
      <c r="A7" s="24"/>
      <c r="C7" s="64"/>
      <c r="E7" s="31"/>
      <c r="G7" s="31"/>
      <c r="I7" s="31"/>
      <c r="K7" s="31"/>
      <c r="M7" s="31"/>
      <c r="O7" s="31"/>
      <c r="Q7" s="31"/>
      <c r="S7" s="31"/>
      <c r="U7" s="31"/>
    </row>
    <row r="8" spans="1:21" s="10" customFormat="1" ht="18.75" customHeight="1">
      <c r="A8" s="24" t="s">
        <v>215</v>
      </c>
      <c r="B8" s="86">
        <f>D8+F8+H8+J8+L8+N8+P8+R8+T8</f>
        <v>377</v>
      </c>
      <c r="C8" s="65">
        <f>E8+G8+I8+K8+M8+O8+Q8+S8+U8</f>
        <v>360.59000000000003</v>
      </c>
      <c r="D8" s="86">
        <v>3</v>
      </c>
      <c r="E8" s="65">
        <v>101.69</v>
      </c>
      <c r="F8" s="86">
        <v>294</v>
      </c>
      <c r="G8" s="65">
        <v>55.98</v>
      </c>
      <c r="H8" s="86">
        <v>15</v>
      </c>
      <c r="I8" s="65">
        <v>23.52</v>
      </c>
      <c r="J8" s="86">
        <v>5</v>
      </c>
      <c r="K8" s="13">
        <v>20.86</v>
      </c>
      <c r="L8" s="10">
        <v>14</v>
      </c>
      <c r="M8" s="10">
        <v>53.45</v>
      </c>
      <c r="N8" s="10">
        <v>31</v>
      </c>
      <c r="O8" s="10">
        <v>55.86</v>
      </c>
      <c r="P8" s="10">
        <v>1</v>
      </c>
      <c r="Q8" s="10">
        <v>18.5</v>
      </c>
      <c r="R8" s="10">
        <v>6</v>
      </c>
      <c r="S8" s="10">
        <v>30.1</v>
      </c>
      <c r="T8" s="10">
        <v>8</v>
      </c>
      <c r="U8" s="10">
        <v>0.63</v>
      </c>
    </row>
    <row r="9" spans="1:21" s="10" customFormat="1" ht="18.75" customHeight="1">
      <c r="A9" s="24">
        <v>25</v>
      </c>
      <c r="B9" s="86">
        <f aca="true" t="shared" si="0" ref="B9:C12">D9+F9+H9+J9+L9+N9+P9+R9+T9</f>
        <v>381</v>
      </c>
      <c r="C9" s="65">
        <f t="shared" si="0"/>
        <v>361.44</v>
      </c>
      <c r="D9" s="86">
        <v>3</v>
      </c>
      <c r="E9" s="65">
        <v>101.69</v>
      </c>
      <c r="F9" s="86">
        <v>298</v>
      </c>
      <c r="G9" s="65">
        <v>56.83</v>
      </c>
      <c r="H9" s="86">
        <v>15</v>
      </c>
      <c r="I9" s="65">
        <v>23.52</v>
      </c>
      <c r="J9" s="86">
        <v>5</v>
      </c>
      <c r="K9" s="13">
        <v>20.86</v>
      </c>
      <c r="L9" s="10">
        <v>14</v>
      </c>
      <c r="M9" s="10">
        <v>53.45</v>
      </c>
      <c r="N9" s="10">
        <v>31</v>
      </c>
      <c r="O9" s="10">
        <v>55.86</v>
      </c>
      <c r="P9" s="10">
        <v>1</v>
      </c>
      <c r="Q9" s="10">
        <v>18.5</v>
      </c>
      <c r="R9" s="10">
        <v>6</v>
      </c>
      <c r="S9" s="10">
        <v>30.1</v>
      </c>
      <c r="T9" s="10">
        <v>8</v>
      </c>
      <c r="U9" s="10">
        <v>0.63</v>
      </c>
    </row>
    <row r="10" spans="1:21" ht="18.75" customHeight="1">
      <c r="A10" s="24">
        <v>26</v>
      </c>
      <c r="B10" s="86">
        <f t="shared" si="0"/>
        <v>383</v>
      </c>
      <c r="C10" s="65">
        <f t="shared" si="0"/>
        <v>363.02000000000004</v>
      </c>
      <c r="D10" s="86">
        <v>3</v>
      </c>
      <c r="E10" s="65">
        <v>101.69</v>
      </c>
      <c r="F10" s="86">
        <v>300</v>
      </c>
      <c r="G10" s="65">
        <v>57.38</v>
      </c>
      <c r="H10" s="86">
        <v>15</v>
      </c>
      <c r="I10" s="65">
        <v>23.52</v>
      </c>
      <c r="J10" s="86">
        <v>5</v>
      </c>
      <c r="K10" s="13">
        <v>21.89</v>
      </c>
      <c r="L10" s="10">
        <v>14</v>
      </c>
      <c r="M10" s="10">
        <v>53.45</v>
      </c>
      <c r="N10" s="10">
        <v>31</v>
      </c>
      <c r="O10" s="10">
        <v>55.86</v>
      </c>
      <c r="P10" s="10">
        <v>1</v>
      </c>
      <c r="Q10" s="10">
        <v>18.5</v>
      </c>
      <c r="R10" s="10">
        <v>6</v>
      </c>
      <c r="S10" s="10">
        <v>30.1</v>
      </c>
      <c r="T10" s="10">
        <v>8</v>
      </c>
      <c r="U10" s="10">
        <v>0.63</v>
      </c>
    </row>
    <row r="11" spans="1:21" s="10" customFormat="1" ht="18.75" customHeight="1">
      <c r="A11" s="24">
        <v>27</v>
      </c>
      <c r="B11" s="86">
        <f t="shared" si="0"/>
        <v>384</v>
      </c>
      <c r="C11" s="65">
        <f t="shared" si="0"/>
        <v>363.23</v>
      </c>
      <c r="D11" s="86">
        <v>3</v>
      </c>
      <c r="E11" s="65">
        <v>101.69</v>
      </c>
      <c r="F11" s="86">
        <v>301</v>
      </c>
      <c r="G11" s="65">
        <v>57.59</v>
      </c>
      <c r="H11" s="86">
        <v>15</v>
      </c>
      <c r="I11" s="65">
        <v>23.52</v>
      </c>
      <c r="J11" s="86">
        <v>5</v>
      </c>
      <c r="K11" s="13">
        <v>21.89</v>
      </c>
      <c r="L11" s="10">
        <v>14</v>
      </c>
      <c r="M11" s="10">
        <v>53.45</v>
      </c>
      <c r="N11" s="10">
        <v>31</v>
      </c>
      <c r="O11" s="10">
        <v>55.86</v>
      </c>
      <c r="P11" s="10">
        <v>1</v>
      </c>
      <c r="Q11" s="10">
        <v>18.5</v>
      </c>
      <c r="R11" s="10">
        <v>6</v>
      </c>
      <c r="S11" s="10">
        <v>30.1</v>
      </c>
      <c r="T11" s="10">
        <v>8</v>
      </c>
      <c r="U11" s="10">
        <v>0.63</v>
      </c>
    </row>
    <row r="12" spans="1:21" ht="18.75" customHeight="1">
      <c r="A12" s="79">
        <v>28</v>
      </c>
      <c r="B12" s="86">
        <f t="shared" si="0"/>
        <v>383</v>
      </c>
      <c r="C12" s="118">
        <f t="shared" si="0"/>
        <v>363.11000000000007</v>
      </c>
      <c r="D12" s="157">
        <v>3</v>
      </c>
      <c r="E12" s="118">
        <v>101.7</v>
      </c>
      <c r="F12" s="157">
        <v>300</v>
      </c>
      <c r="G12" s="118">
        <v>57.48</v>
      </c>
      <c r="H12" s="157">
        <v>15</v>
      </c>
      <c r="I12" s="118">
        <v>23.52</v>
      </c>
      <c r="J12" s="157">
        <v>5</v>
      </c>
      <c r="K12" s="85">
        <v>21.89</v>
      </c>
      <c r="L12" s="80">
        <v>14</v>
      </c>
      <c r="M12" s="80">
        <v>53.43</v>
      </c>
      <c r="N12" s="80">
        <v>31</v>
      </c>
      <c r="O12" s="80">
        <v>55.86</v>
      </c>
      <c r="P12" s="80">
        <v>1</v>
      </c>
      <c r="Q12" s="80">
        <v>18.5</v>
      </c>
      <c r="R12" s="80">
        <v>6</v>
      </c>
      <c r="S12" s="80">
        <v>30.1</v>
      </c>
      <c r="T12" s="80">
        <v>8</v>
      </c>
      <c r="U12" s="80">
        <v>0.63</v>
      </c>
    </row>
    <row r="13" spans="1:21" s="10" customFormat="1" ht="3.75" customHeight="1" thickBot="1">
      <c r="A13" s="66"/>
      <c r="B13" s="67"/>
      <c r="C13" s="60"/>
      <c r="D13" s="69"/>
      <c r="E13" s="70"/>
      <c r="F13" s="69"/>
      <c r="G13" s="70"/>
      <c r="H13" s="69"/>
      <c r="I13" s="70"/>
      <c r="J13" s="69"/>
      <c r="K13" s="70"/>
      <c r="L13" s="69"/>
      <c r="M13" s="70"/>
      <c r="N13" s="69"/>
      <c r="O13" s="70"/>
      <c r="P13" s="69"/>
      <c r="Q13" s="70"/>
      <c r="R13" s="69"/>
      <c r="S13" s="70"/>
      <c r="T13" s="69"/>
      <c r="U13" s="70"/>
    </row>
    <row r="14" spans="1:9" s="10" customFormat="1" ht="18" customHeight="1">
      <c r="A14" s="10" t="s">
        <v>162</v>
      </c>
      <c r="C14" s="64"/>
      <c r="E14" s="31"/>
      <c r="G14" s="31"/>
      <c r="I14" s="31"/>
    </row>
  </sheetData>
  <sheetProtection/>
  <mergeCells count="18">
    <mergeCell ref="A1:J1"/>
    <mergeCell ref="K1:U1"/>
    <mergeCell ref="A3:B3"/>
    <mergeCell ref="E3:J3"/>
    <mergeCell ref="K3:N3"/>
    <mergeCell ref="S4:U4"/>
    <mergeCell ref="A5:A6"/>
    <mergeCell ref="B5:B6"/>
    <mergeCell ref="C5:C6"/>
    <mergeCell ref="D5:E5"/>
    <mergeCell ref="F5:G5"/>
    <mergeCell ref="H5:I5"/>
    <mergeCell ref="J5:K5"/>
    <mergeCell ref="L5:M5"/>
    <mergeCell ref="N5:O5"/>
    <mergeCell ref="P5:Q5"/>
    <mergeCell ref="R5:S5"/>
    <mergeCell ref="T5:U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D19" sqref="D19"/>
    </sheetView>
  </sheetViews>
  <sheetFormatPr defaultColWidth="9.00390625" defaultRowHeight="13.5"/>
  <cols>
    <col min="1" max="1" width="9.75390625" style="1" customWidth="1"/>
    <col min="2" max="10" width="9.625" style="2" customWidth="1"/>
    <col min="11" max="16384" width="9.00390625" style="1" customWidth="1"/>
  </cols>
  <sheetData>
    <row r="1" spans="1:24" s="8" customFormat="1" ht="18" customHeight="1">
      <c r="A1" s="199" t="s">
        <v>153</v>
      </c>
      <c r="B1" s="199"/>
      <c r="C1" s="199"/>
      <c r="D1" s="199"/>
      <c r="E1" s="199"/>
      <c r="F1" s="199"/>
      <c r="G1" s="199"/>
      <c r="H1" s="199"/>
      <c r="I1" s="199"/>
      <c r="J1" s="199"/>
      <c r="K1" s="198" t="s">
        <v>152</v>
      </c>
      <c r="L1" s="198"/>
      <c r="M1" s="198"/>
      <c r="N1" s="198"/>
      <c r="O1" s="198"/>
      <c r="P1" s="198"/>
      <c r="Q1" s="198"/>
      <c r="R1" s="198"/>
      <c r="S1" s="198"/>
      <c r="T1" s="198"/>
      <c r="U1" s="198"/>
      <c r="V1" s="198"/>
      <c r="W1" s="198"/>
      <c r="X1" s="198"/>
    </row>
    <row r="2" spans="1:24" s="8" customFormat="1" ht="9" customHeight="1">
      <c r="A2" s="6"/>
      <c r="B2" s="6"/>
      <c r="C2" s="6"/>
      <c r="D2" s="6"/>
      <c r="E2" s="6"/>
      <c r="F2" s="6"/>
      <c r="G2" s="6"/>
      <c r="H2" s="6"/>
      <c r="I2" s="6"/>
      <c r="J2" s="6"/>
      <c r="K2" s="5"/>
      <c r="L2" s="5"/>
      <c r="M2" s="5"/>
      <c r="N2" s="5"/>
      <c r="O2" s="5"/>
      <c r="P2" s="5"/>
      <c r="Q2" s="5"/>
      <c r="R2" s="5"/>
      <c r="S2" s="5"/>
      <c r="T2" s="5"/>
      <c r="U2" s="5"/>
      <c r="V2" s="5"/>
      <c r="W2" s="5"/>
      <c r="X2" s="5"/>
    </row>
    <row r="3" spans="1:10" s="10" customFormat="1" ht="18" customHeight="1">
      <c r="A3" s="165" t="s">
        <v>117</v>
      </c>
      <c r="B3" s="165"/>
      <c r="C3" s="165"/>
      <c r="D3" s="165"/>
      <c r="E3" s="165"/>
      <c r="F3" s="165"/>
      <c r="G3" s="165"/>
      <c r="H3" s="165"/>
      <c r="I3" s="165"/>
      <c r="J3" s="165"/>
    </row>
    <row r="4" spans="1:14" s="26" customFormat="1" ht="9" customHeight="1" thickBot="1">
      <c r="A4" s="11"/>
      <c r="B4" s="9"/>
      <c r="C4" s="9"/>
      <c r="D4" s="9"/>
      <c r="E4" s="9"/>
      <c r="F4" s="9"/>
      <c r="G4" s="9"/>
      <c r="H4" s="9"/>
      <c r="I4" s="9"/>
      <c r="J4" s="9"/>
      <c r="K4" s="10"/>
      <c r="L4" s="10"/>
      <c r="M4" s="10"/>
      <c r="N4" s="10"/>
    </row>
    <row r="5" spans="1:10" s="26" customFormat="1" ht="19.5" customHeight="1">
      <c r="A5" s="187" t="s">
        <v>135</v>
      </c>
      <c r="B5" s="200" t="s">
        <v>124</v>
      </c>
      <c r="C5" s="200"/>
      <c r="D5" s="200"/>
      <c r="E5" s="200"/>
      <c r="F5" s="200"/>
      <c r="G5" s="200"/>
      <c r="H5" s="200"/>
      <c r="I5" s="200"/>
      <c r="J5" s="201" t="s">
        <v>123</v>
      </c>
    </row>
    <row r="6" spans="1:14" s="56" customFormat="1" ht="19.5" customHeight="1">
      <c r="A6" s="188"/>
      <c r="B6" s="204" t="s">
        <v>125</v>
      </c>
      <c r="C6" s="203" t="s">
        <v>126</v>
      </c>
      <c r="D6" s="203"/>
      <c r="E6" s="203"/>
      <c r="F6" s="203" t="s">
        <v>127</v>
      </c>
      <c r="G6" s="203"/>
      <c r="H6" s="203"/>
      <c r="I6" s="203"/>
      <c r="J6" s="202"/>
      <c r="K6" s="26"/>
      <c r="L6" s="26"/>
      <c r="M6" s="26"/>
      <c r="N6" s="26"/>
    </row>
    <row r="7" spans="1:14" s="10" customFormat="1" ht="28.5" customHeight="1">
      <c r="A7" s="188"/>
      <c r="B7" s="205"/>
      <c r="C7" s="39" t="s">
        <v>5</v>
      </c>
      <c r="D7" s="39" t="s">
        <v>118</v>
      </c>
      <c r="E7" s="39" t="s">
        <v>119</v>
      </c>
      <c r="F7" s="39" t="s">
        <v>5</v>
      </c>
      <c r="G7" s="39" t="s">
        <v>120</v>
      </c>
      <c r="H7" s="39" t="s">
        <v>121</v>
      </c>
      <c r="I7" s="39" t="s">
        <v>122</v>
      </c>
      <c r="J7" s="202"/>
      <c r="K7" s="56"/>
      <c r="L7" s="56"/>
      <c r="M7" s="56"/>
      <c r="N7" s="56"/>
    </row>
    <row r="8" spans="1:10" s="10" customFormat="1" ht="6" customHeight="1">
      <c r="A8" s="34"/>
      <c r="B8" s="16"/>
      <c r="C8" s="16"/>
      <c r="D8" s="16"/>
      <c r="E8" s="16"/>
      <c r="F8" s="16"/>
      <c r="G8" s="16"/>
      <c r="H8" s="16"/>
      <c r="I8" s="16"/>
      <c r="J8" s="16"/>
    </row>
    <row r="9" spans="1:10" s="10" customFormat="1" ht="27" customHeight="1">
      <c r="A9" s="24" t="s">
        <v>19</v>
      </c>
      <c r="B9" s="16">
        <v>154550</v>
      </c>
      <c r="C9" s="16">
        <v>135610</v>
      </c>
      <c r="D9" s="16">
        <v>135290</v>
      </c>
      <c r="E9" s="16">
        <v>320</v>
      </c>
      <c r="F9" s="16">
        <v>18930</v>
      </c>
      <c r="G9" s="16">
        <v>2210</v>
      </c>
      <c r="H9" s="16">
        <v>16360</v>
      </c>
      <c r="I9" s="16">
        <v>360</v>
      </c>
      <c r="J9" s="16">
        <v>450</v>
      </c>
    </row>
    <row r="10" spans="1:10" s="10" customFormat="1" ht="27" customHeight="1">
      <c r="A10" s="24" t="s">
        <v>167</v>
      </c>
      <c r="B10" s="16">
        <v>165550</v>
      </c>
      <c r="C10" s="16">
        <v>142240</v>
      </c>
      <c r="D10" s="16">
        <v>141890</v>
      </c>
      <c r="E10" s="16">
        <v>360</v>
      </c>
      <c r="F10" s="16">
        <v>23310</v>
      </c>
      <c r="G10" s="16">
        <v>950</v>
      </c>
      <c r="H10" s="16">
        <v>22050</v>
      </c>
      <c r="I10" s="16">
        <v>310</v>
      </c>
      <c r="J10" s="16">
        <v>440</v>
      </c>
    </row>
    <row r="11" spans="1:10" s="10" customFormat="1" ht="27" customHeight="1">
      <c r="A11" s="83" t="s">
        <v>168</v>
      </c>
      <c r="B11" s="16">
        <v>177310</v>
      </c>
      <c r="C11" s="16">
        <v>144490</v>
      </c>
      <c r="D11" s="16">
        <v>143830</v>
      </c>
      <c r="E11" s="16">
        <v>660</v>
      </c>
      <c r="F11" s="16">
        <v>32820</v>
      </c>
      <c r="G11" s="16">
        <v>810</v>
      </c>
      <c r="H11" s="16">
        <v>31500</v>
      </c>
      <c r="I11" s="16">
        <v>510</v>
      </c>
      <c r="J11" s="16">
        <v>80</v>
      </c>
    </row>
    <row r="12" spans="1:10" s="80" customFormat="1" ht="27" customHeight="1">
      <c r="A12" s="83" t="s">
        <v>171</v>
      </c>
      <c r="B12" s="16">
        <v>192440</v>
      </c>
      <c r="C12" s="16">
        <v>158160</v>
      </c>
      <c r="D12" s="16">
        <v>156920</v>
      </c>
      <c r="E12" s="16">
        <v>1240</v>
      </c>
      <c r="F12" s="16">
        <v>34280</v>
      </c>
      <c r="G12" s="16">
        <v>1100</v>
      </c>
      <c r="H12" s="16">
        <v>32850</v>
      </c>
      <c r="I12" s="16">
        <v>330</v>
      </c>
      <c r="J12" s="16">
        <v>210</v>
      </c>
    </row>
    <row r="13" spans="1:10" s="80" customFormat="1" ht="27" customHeight="1">
      <c r="A13" s="84" t="s">
        <v>193</v>
      </c>
      <c r="B13" s="81">
        <v>200450</v>
      </c>
      <c r="C13" s="81">
        <v>164100</v>
      </c>
      <c r="D13" s="81">
        <v>163340</v>
      </c>
      <c r="E13" s="81">
        <v>770</v>
      </c>
      <c r="F13" s="81">
        <v>36350</v>
      </c>
      <c r="G13" s="81">
        <v>1190</v>
      </c>
      <c r="H13" s="81">
        <v>34650</v>
      </c>
      <c r="I13" s="81">
        <v>520</v>
      </c>
      <c r="J13" s="81">
        <v>120</v>
      </c>
    </row>
    <row r="14" spans="1:10" s="10" customFormat="1" ht="6" customHeight="1" thickBot="1">
      <c r="A14" s="35"/>
      <c r="B14" s="57"/>
      <c r="C14" s="9"/>
      <c r="D14" s="9"/>
      <c r="E14" s="9"/>
      <c r="F14" s="9"/>
      <c r="G14" s="9"/>
      <c r="H14" s="9"/>
      <c r="I14" s="9"/>
      <c r="J14" s="9"/>
    </row>
    <row r="15" spans="1:10" s="10" customFormat="1" ht="21" customHeight="1">
      <c r="A15" s="10" t="s">
        <v>130</v>
      </c>
      <c r="B15" s="16"/>
      <c r="C15" s="16"/>
      <c r="D15" s="16" t="s">
        <v>16</v>
      </c>
      <c r="E15" s="16"/>
      <c r="F15" s="16"/>
      <c r="G15" s="16" t="s">
        <v>158</v>
      </c>
      <c r="H15" s="16"/>
      <c r="I15" s="16"/>
      <c r="J15" s="16"/>
    </row>
    <row r="16" spans="1:14" ht="13.5">
      <c r="A16" s="10"/>
      <c r="B16" s="16"/>
      <c r="C16" s="16"/>
      <c r="D16" s="16"/>
      <c r="E16" s="16"/>
      <c r="F16" s="16"/>
      <c r="G16" s="16"/>
      <c r="H16" s="16"/>
      <c r="I16" s="16"/>
      <c r="J16" s="16"/>
      <c r="K16" s="10"/>
      <c r="L16" s="10"/>
      <c r="M16" s="10"/>
      <c r="N16" s="10"/>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F6" sqref="F6"/>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7" customWidth="1"/>
    <col min="9" max="14" width="8.125" style="4" customWidth="1"/>
    <col min="15" max="15" width="8.125" style="3" customWidth="1"/>
    <col min="16" max="16384" width="9.00390625" style="3" customWidth="1"/>
  </cols>
  <sheetData>
    <row r="1" spans="1:15" s="10" customFormat="1" ht="18" customHeight="1">
      <c r="A1" s="165" t="s">
        <v>132</v>
      </c>
      <c r="B1" s="165"/>
      <c r="C1" s="165"/>
      <c r="D1" s="165"/>
      <c r="E1" s="165"/>
      <c r="F1" s="165"/>
      <c r="G1" s="165"/>
      <c r="H1" s="165"/>
      <c r="I1" s="165"/>
      <c r="J1" s="165"/>
      <c r="K1" s="165"/>
      <c r="L1" s="165"/>
      <c r="M1" s="165"/>
      <c r="N1" s="165"/>
      <c r="O1" s="165"/>
    </row>
    <row r="2" spans="1:15" s="10" customFormat="1" ht="12" customHeight="1" thickBot="1">
      <c r="A2" s="11"/>
      <c r="B2" s="11"/>
      <c r="C2" s="11"/>
      <c r="D2" s="11"/>
      <c r="E2" s="11"/>
      <c r="F2" s="9"/>
      <c r="G2" s="51"/>
      <c r="H2" s="51"/>
      <c r="I2" s="9"/>
      <c r="J2" s="9"/>
      <c r="K2" s="9"/>
      <c r="L2" s="9"/>
      <c r="M2" s="9"/>
      <c r="N2" s="9"/>
      <c r="O2" s="11"/>
    </row>
    <row r="3" spans="1:15" s="10" customFormat="1" ht="19.5" customHeight="1">
      <c r="A3" s="207" t="s">
        <v>181</v>
      </c>
      <c r="B3" s="207"/>
      <c r="C3" s="207"/>
      <c r="D3" s="207"/>
      <c r="E3" s="208"/>
      <c r="F3" s="200" t="s">
        <v>114</v>
      </c>
      <c r="G3" s="209" t="s">
        <v>115</v>
      </c>
      <c r="H3" s="210"/>
      <c r="I3" s="210"/>
      <c r="J3" s="210"/>
      <c r="K3" s="210"/>
      <c r="L3" s="210"/>
      <c r="M3" s="210"/>
      <c r="N3" s="210"/>
      <c r="O3" s="210"/>
    </row>
    <row r="4" spans="1:15" s="37" customFormat="1" ht="27.75" customHeight="1">
      <c r="A4" s="168"/>
      <c r="B4" s="168"/>
      <c r="C4" s="168"/>
      <c r="D4" s="168"/>
      <c r="E4" s="187"/>
      <c r="F4" s="203"/>
      <c r="G4" s="48" t="s">
        <v>105</v>
      </c>
      <c r="H4" s="48" t="s">
        <v>104</v>
      </c>
      <c r="I4" s="52" t="s">
        <v>106</v>
      </c>
      <c r="J4" s="48" t="s">
        <v>169</v>
      </c>
      <c r="K4" s="48" t="s">
        <v>108</v>
      </c>
      <c r="L4" s="53" t="s">
        <v>107</v>
      </c>
      <c r="M4" s="53" t="s">
        <v>170</v>
      </c>
      <c r="N4" s="53" t="s">
        <v>194</v>
      </c>
      <c r="O4" s="53" t="s">
        <v>195</v>
      </c>
    </row>
    <row r="5" spans="1:14" s="10" customFormat="1" ht="6" customHeight="1">
      <c r="A5" s="33"/>
      <c r="B5" s="33"/>
      <c r="C5" s="13"/>
      <c r="D5" s="13"/>
      <c r="E5" s="15"/>
      <c r="F5" s="16"/>
      <c r="G5" s="50"/>
      <c r="H5" s="50"/>
      <c r="I5" s="16"/>
      <c r="J5" s="16"/>
      <c r="K5" s="16"/>
      <c r="L5" s="16"/>
      <c r="M5" s="16"/>
      <c r="N5" s="16"/>
    </row>
    <row r="6" spans="1:15" s="80" customFormat="1" ht="21.75" customHeight="1">
      <c r="A6" s="85"/>
      <c r="B6" s="206" t="s">
        <v>116</v>
      </c>
      <c r="C6" s="206"/>
      <c r="D6" s="206"/>
      <c r="E6" s="99"/>
      <c r="F6" s="81">
        <v>164100</v>
      </c>
      <c r="G6" s="81">
        <v>12600</v>
      </c>
      <c r="H6" s="81">
        <v>15320</v>
      </c>
      <c r="I6" s="81">
        <v>26980</v>
      </c>
      <c r="J6" s="81">
        <v>23380</v>
      </c>
      <c r="K6" s="81">
        <v>14440</v>
      </c>
      <c r="L6" s="81">
        <v>17590</v>
      </c>
      <c r="M6" s="81">
        <v>17720</v>
      </c>
      <c r="N6" s="81">
        <v>20500</v>
      </c>
      <c r="O6" s="81">
        <v>6260</v>
      </c>
    </row>
    <row r="7" spans="1:14" s="10" customFormat="1" ht="21.75" customHeight="1">
      <c r="A7" s="13"/>
      <c r="B7" s="13"/>
      <c r="C7" s="54" t="s">
        <v>156</v>
      </c>
      <c r="D7" s="14" t="s">
        <v>112</v>
      </c>
      <c r="E7" s="43" t="s">
        <v>111</v>
      </c>
      <c r="F7" s="16"/>
      <c r="G7" s="16"/>
      <c r="H7" s="16"/>
      <c r="I7" s="16"/>
      <c r="J7" s="16"/>
      <c r="K7" s="16"/>
      <c r="L7" s="16"/>
      <c r="M7" s="16"/>
      <c r="N7" s="16"/>
    </row>
    <row r="8" spans="1:15" s="10" customFormat="1" ht="21.75" customHeight="1">
      <c r="A8" s="13"/>
      <c r="B8" s="13"/>
      <c r="C8" s="54"/>
      <c r="D8" s="14" t="s">
        <v>109</v>
      </c>
      <c r="E8" s="43"/>
      <c r="F8" s="16">
        <v>158190</v>
      </c>
      <c r="G8" s="16">
        <v>11640</v>
      </c>
      <c r="H8" s="16">
        <v>14450</v>
      </c>
      <c r="I8" s="16">
        <v>25300</v>
      </c>
      <c r="J8" s="16">
        <v>22410</v>
      </c>
      <c r="K8" s="16">
        <v>13990</v>
      </c>
      <c r="L8" s="16">
        <v>17090</v>
      </c>
      <c r="M8" s="16">
        <v>17560</v>
      </c>
      <c r="N8" s="16">
        <v>20390</v>
      </c>
      <c r="O8" s="16">
        <v>6230</v>
      </c>
    </row>
    <row r="9" spans="1:15" s="10" customFormat="1" ht="21.75" customHeight="1">
      <c r="A9" s="13"/>
      <c r="B9" s="13"/>
      <c r="C9" s="54"/>
      <c r="D9" s="55" t="s">
        <v>214</v>
      </c>
      <c r="E9" s="43"/>
      <c r="F9" s="16">
        <v>5920</v>
      </c>
      <c r="G9" s="16">
        <v>960</v>
      </c>
      <c r="H9" s="16">
        <v>870</v>
      </c>
      <c r="I9" s="16">
        <v>1690</v>
      </c>
      <c r="J9" s="16">
        <v>970</v>
      </c>
      <c r="K9" s="16">
        <v>450</v>
      </c>
      <c r="L9" s="16">
        <v>490</v>
      </c>
      <c r="M9" s="16">
        <v>170</v>
      </c>
      <c r="N9" s="16">
        <v>110</v>
      </c>
      <c r="O9" s="10">
        <v>30</v>
      </c>
    </row>
    <row r="10" spans="1:14" s="10" customFormat="1" ht="21.75" customHeight="1">
      <c r="A10" s="13"/>
      <c r="B10" s="13"/>
      <c r="C10" s="54" t="s">
        <v>157</v>
      </c>
      <c r="D10" s="14" t="s">
        <v>113</v>
      </c>
      <c r="E10" s="43" t="s">
        <v>111</v>
      </c>
      <c r="F10" s="16"/>
      <c r="G10" s="16"/>
      <c r="H10" s="16"/>
      <c r="I10" s="16"/>
      <c r="J10" s="16"/>
      <c r="K10" s="16"/>
      <c r="L10" s="16"/>
      <c r="M10" s="16"/>
      <c r="N10" s="16"/>
    </row>
    <row r="11" spans="1:15" s="10" customFormat="1" ht="21.75" customHeight="1">
      <c r="A11" s="13"/>
      <c r="B11" s="13"/>
      <c r="C11" s="54"/>
      <c r="D11" s="14" t="s">
        <v>110</v>
      </c>
      <c r="E11" s="43"/>
      <c r="F11" s="16">
        <v>40880</v>
      </c>
      <c r="G11" s="16">
        <v>8960</v>
      </c>
      <c r="H11" s="16">
        <v>8970</v>
      </c>
      <c r="I11" s="16">
        <v>11210</v>
      </c>
      <c r="J11" s="16">
        <v>4800</v>
      </c>
      <c r="K11" s="16">
        <v>1370</v>
      </c>
      <c r="L11" s="16">
        <v>870</v>
      </c>
      <c r="M11" s="16">
        <v>1170</v>
      </c>
      <c r="N11" s="16">
        <v>770</v>
      </c>
      <c r="O11" s="16">
        <v>260</v>
      </c>
    </row>
    <row r="12" spans="1:15" s="10" customFormat="1" ht="21.75" customHeight="1">
      <c r="A12" s="13"/>
      <c r="B12" s="13"/>
      <c r="C12" s="13"/>
      <c r="D12" s="14" t="s">
        <v>21</v>
      </c>
      <c r="E12" s="43"/>
      <c r="F12" s="16">
        <v>50480</v>
      </c>
      <c r="G12" s="16">
        <v>2410</v>
      </c>
      <c r="H12" s="16">
        <v>2690</v>
      </c>
      <c r="I12" s="16">
        <v>7010</v>
      </c>
      <c r="J12" s="16">
        <v>8870</v>
      </c>
      <c r="K12" s="16">
        <v>5040</v>
      </c>
      <c r="L12" s="16">
        <v>5690</v>
      </c>
      <c r="M12" s="16">
        <v>7120</v>
      </c>
      <c r="N12" s="16">
        <v>6870</v>
      </c>
      <c r="O12" s="16">
        <v>3400</v>
      </c>
    </row>
    <row r="13" spans="1:15" s="10" customFormat="1" ht="21.75" customHeight="1">
      <c r="A13" s="13"/>
      <c r="B13" s="13"/>
      <c r="C13" s="13"/>
      <c r="D13" s="100" t="s">
        <v>172</v>
      </c>
      <c r="E13" s="15"/>
      <c r="F13" s="16">
        <v>51380</v>
      </c>
      <c r="G13" s="16">
        <v>640</v>
      </c>
      <c r="H13" s="16">
        <v>3130</v>
      </c>
      <c r="I13" s="16">
        <v>7070</v>
      </c>
      <c r="J13" s="16">
        <v>7490</v>
      </c>
      <c r="K13" s="16">
        <v>4670</v>
      </c>
      <c r="L13" s="16">
        <v>7670</v>
      </c>
      <c r="M13" s="16">
        <v>6850</v>
      </c>
      <c r="N13" s="16">
        <v>9280</v>
      </c>
      <c r="O13" s="16">
        <v>1390</v>
      </c>
    </row>
    <row r="14" spans="1:15" s="10" customFormat="1" ht="21.75" customHeight="1">
      <c r="A14" s="13"/>
      <c r="B14" s="13"/>
      <c r="C14" s="13"/>
      <c r="D14" s="14" t="s">
        <v>173</v>
      </c>
      <c r="E14" s="43"/>
      <c r="F14" s="16">
        <v>21170</v>
      </c>
      <c r="G14" s="16">
        <v>590</v>
      </c>
      <c r="H14" s="16">
        <v>500</v>
      </c>
      <c r="I14" s="16">
        <v>1680</v>
      </c>
      <c r="J14" s="16">
        <v>2140</v>
      </c>
      <c r="K14" s="16">
        <v>3340</v>
      </c>
      <c r="L14" s="16">
        <v>3360</v>
      </c>
      <c r="M14" s="16">
        <v>2580</v>
      </c>
      <c r="N14" s="16">
        <v>3510</v>
      </c>
      <c r="O14" s="16">
        <v>1210</v>
      </c>
    </row>
    <row r="15" spans="1:15" s="10" customFormat="1" ht="21.75" customHeight="1">
      <c r="A15" s="13"/>
      <c r="B15" s="13"/>
      <c r="C15" s="13"/>
      <c r="D15" s="14" t="s">
        <v>58</v>
      </c>
      <c r="E15" s="43"/>
      <c r="F15" s="16">
        <v>180</v>
      </c>
      <c r="G15" s="17" t="s">
        <v>174</v>
      </c>
      <c r="H15" s="17">
        <v>30</v>
      </c>
      <c r="I15" s="17" t="s">
        <v>196</v>
      </c>
      <c r="J15" s="17">
        <v>70</v>
      </c>
      <c r="K15" s="17">
        <v>20</v>
      </c>
      <c r="L15" s="17" t="s">
        <v>196</v>
      </c>
      <c r="M15" s="17" t="s">
        <v>196</v>
      </c>
      <c r="N15" s="17">
        <v>70</v>
      </c>
      <c r="O15" s="17" t="s">
        <v>196</v>
      </c>
    </row>
    <row r="16" spans="1:15" s="10" customFormat="1" ht="6" customHeight="1" thickBot="1">
      <c r="A16" s="11"/>
      <c r="B16" s="11"/>
      <c r="C16" s="11"/>
      <c r="D16" s="11"/>
      <c r="E16" s="35"/>
      <c r="F16" s="9"/>
      <c r="G16" s="51"/>
      <c r="H16" s="51"/>
      <c r="I16" s="9"/>
      <c r="J16" s="9"/>
      <c r="K16" s="9"/>
      <c r="L16" s="9"/>
      <c r="M16" s="9"/>
      <c r="N16" s="9"/>
      <c r="O16" s="11"/>
    </row>
    <row r="17" spans="1:14" s="10" customFormat="1" ht="18" customHeight="1">
      <c r="A17" s="10" t="s">
        <v>130</v>
      </c>
      <c r="F17" s="16"/>
      <c r="G17" s="50"/>
      <c r="H17" s="50"/>
      <c r="I17" s="16"/>
      <c r="J17" s="16" t="s">
        <v>145</v>
      </c>
      <c r="K17" s="16"/>
      <c r="L17" s="16"/>
      <c r="M17" s="16"/>
      <c r="N17" s="16"/>
    </row>
    <row r="18" spans="6:14" s="10" customFormat="1" ht="13.5">
      <c r="F18" s="16"/>
      <c r="G18" s="50"/>
      <c r="H18" s="50"/>
      <c r="I18" s="16"/>
      <c r="J18" s="16"/>
      <c r="K18" s="16"/>
      <c r="L18" s="16"/>
      <c r="M18" s="16"/>
      <c r="N18" s="16"/>
    </row>
    <row r="19" spans="1:15" s="10" customFormat="1" ht="17.25">
      <c r="A19" s="194"/>
      <c r="B19" s="194"/>
      <c r="C19" s="194"/>
      <c r="D19" s="194"/>
      <c r="E19" s="194"/>
      <c r="F19" s="194"/>
      <c r="G19" s="194"/>
      <c r="H19" s="194"/>
      <c r="I19" s="194"/>
      <c r="J19" s="194"/>
      <c r="K19" s="194"/>
      <c r="L19" s="194"/>
      <c r="M19" s="194"/>
      <c r="N19" s="194"/>
      <c r="O19" s="194"/>
    </row>
    <row r="20" spans="6:14" s="10" customFormat="1" ht="13.5">
      <c r="F20" s="16"/>
      <c r="G20" s="50"/>
      <c r="H20" s="50"/>
      <c r="I20" s="16"/>
      <c r="J20" s="16"/>
      <c r="K20" s="16"/>
      <c r="L20" s="16"/>
      <c r="M20" s="16"/>
      <c r="N20" s="16"/>
    </row>
    <row r="21" spans="6:14" s="10" customFormat="1" ht="13.5">
      <c r="F21" s="16"/>
      <c r="G21" s="50"/>
      <c r="H21" s="50"/>
      <c r="I21" s="16"/>
      <c r="J21" s="16"/>
      <c r="K21" s="16"/>
      <c r="L21" s="16"/>
      <c r="M21" s="16"/>
      <c r="N21" s="16"/>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S21"/>
  <sheetViews>
    <sheetView showGridLines="0" zoomScalePageLayoutView="0" workbookViewId="0" topLeftCell="A1">
      <selection activeCell="D8" sqref="D8"/>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16" customWidth="1"/>
    <col min="14" max="14" width="11.25390625" style="44" customWidth="1"/>
    <col min="15" max="45" width="9.00390625" style="44" customWidth="1"/>
    <col min="46" max="16384" width="9.00390625" style="16" customWidth="1"/>
  </cols>
  <sheetData>
    <row r="1" spans="1:20" s="101" customFormat="1" ht="19.5" customHeight="1">
      <c r="A1" s="214" t="s">
        <v>176</v>
      </c>
      <c r="B1" s="214"/>
      <c r="C1" s="214"/>
      <c r="D1" s="214"/>
      <c r="E1" s="214"/>
      <c r="F1" s="214"/>
      <c r="G1" s="214"/>
      <c r="H1" s="214"/>
      <c r="I1" s="214"/>
      <c r="J1" s="214"/>
      <c r="K1" s="214"/>
      <c r="L1" s="214"/>
      <c r="M1" s="214"/>
      <c r="N1" s="214"/>
      <c r="O1" s="214"/>
      <c r="P1" s="214"/>
      <c r="Q1" s="214"/>
      <c r="R1" s="214"/>
      <c r="S1" s="214"/>
      <c r="T1" s="214"/>
    </row>
    <row r="2" spans="1:45" s="102" customFormat="1" ht="12" customHeight="1" thickBot="1">
      <c r="A2" s="9"/>
      <c r="B2" s="9"/>
      <c r="C2" s="9"/>
      <c r="D2" s="9"/>
      <c r="E2" s="9"/>
      <c r="F2" s="46"/>
      <c r="G2" s="46"/>
      <c r="H2" s="46"/>
      <c r="I2" s="46"/>
      <c r="J2" s="46"/>
      <c r="K2" s="46"/>
      <c r="L2" s="46"/>
      <c r="M2" s="46"/>
      <c r="N2" s="47"/>
      <c r="O2" s="47"/>
      <c r="P2" s="47"/>
      <c r="Q2" s="47"/>
      <c r="R2" s="47"/>
      <c r="S2" s="47"/>
      <c r="T2" s="47"/>
      <c r="U2" s="44"/>
      <c r="V2" s="44"/>
      <c r="W2" s="44"/>
      <c r="X2" s="44"/>
      <c r="Y2" s="44"/>
      <c r="Z2" s="44"/>
      <c r="AA2" s="44"/>
      <c r="AB2" s="44"/>
      <c r="AC2" s="44"/>
      <c r="AD2" s="44"/>
      <c r="AE2" s="44"/>
      <c r="AF2" s="44"/>
      <c r="AG2" s="44"/>
      <c r="AH2" s="44"/>
      <c r="AI2" s="44"/>
      <c r="AJ2" s="44"/>
      <c r="AK2" s="44"/>
      <c r="AL2" s="44"/>
      <c r="AM2" s="44"/>
      <c r="AN2" s="44"/>
      <c r="AO2" s="44"/>
      <c r="AP2" s="44"/>
      <c r="AQ2" s="44"/>
      <c r="AR2" s="44"/>
      <c r="AS2" s="44"/>
    </row>
    <row r="3" spans="1:20" s="103" customFormat="1" ht="19.5" customHeight="1">
      <c r="A3" s="215" t="s">
        <v>182</v>
      </c>
      <c r="B3" s="215"/>
      <c r="C3" s="215"/>
      <c r="D3" s="215"/>
      <c r="E3" s="216"/>
      <c r="F3" s="181" t="s">
        <v>98</v>
      </c>
      <c r="G3" s="212" t="s">
        <v>101</v>
      </c>
      <c r="H3" s="212"/>
      <c r="I3" s="212"/>
      <c r="J3" s="212"/>
      <c r="K3" s="212"/>
      <c r="L3" s="212"/>
      <c r="M3" s="212"/>
      <c r="N3" s="221" t="s">
        <v>103</v>
      </c>
      <c r="O3" s="181"/>
      <c r="P3" s="181"/>
      <c r="Q3" s="181"/>
      <c r="R3" s="181"/>
      <c r="S3" s="181"/>
      <c r="T3" s="201"/>
    </row>
    <row r="4" spans="1:20" s="103" customFormat="1" ht="36" customHeight="1">
      <c r="A4" s="217"/>
      <c r="B4" s="217"/>
      <c r="C4" s="217"/>
      <c r="D4" s="217"/>
      <c r="E4" s="218"/>
      <c r="F4" s="211"/>
      <c r="G4" s="200" t="s">
        <v>114</v>
      </c>
      <c r="H4" s="211" t="s">
        <v>100</v>
      </c>
      <c r="I4" s="211"/>
      <c r="J4" s="211"/>
      <c r="K4" s="222" t="s">
        <v>197</v>
      </c>
      <c r="L4" s="223"/>
      <c r="M4" s="224"/>
      <c r="N4" s="225" t="s">
        <v>99</v>
      </c>
      <c r="O4" s="211" t="s">
        <v>100</v>
      </c>
      <c r="P4" s="211"/>
      <c r="Q4" s="211"/>
      <c r="R4" s="222" t="s">
        <v>197</v>
      </c>
      <c r="S4" s="223"/>
      <c r="T4" s="223"/>
    </row>
    <row r="5" spans="1:20" s="103" customFormat="1" ht="27.75" customHeight="1">
      <c r="A5" s="219"/>
      <c r="B5" s="219"/>
      <c r="C5" s="219"/>
      <c r="D5" s="219"/>
      <c r="E5" s="220"/>
      <c r="F5" s="211"/>
      <c r="G5" s="203"/>
      <c r="H5" s="39" t="s">
        <v>99</v>
      </c>
      <c r="I5" s="39" t="s">
        <v>175</v>
      </c>
      <c r="J5" s="39" t="s">
        <v>55</v>
      </c>
      <c r="K5" s="39" t="s">
        <v>99</v>
      </c>
      <c r="L5" s="39" t="s">
        <v>56</v>
      </c>
      <c r="M5" s="39" t="s">
        <v>102</v>
      </c>
      <c r="N5" s="225"/>
      <c r="O5" s="39" t="s">
        <v>99</v>
      </c>
      <c r="P5" s="29" t="s">
        <v>175</v>
      </c>
      <c r="Q5" s="39" t="s">
        <v>55</v>
      </c>
      <c r="R5" s="39" t="s">
        <v>99</v>
      </c>
      <c r="S5" s="39" t="s">
        <v>56</v>
      </c>
      <c r="T5" s="29" t="s">
        <v>102</v>
      </c>
    </row>
    <row r="6" spans="1:13" ht="6" customHeight="1">
      <c r="A6" s="104"/>
      <c r="B6" s="104"/>
      <c r="C6" s="104"/>
      <c r="D6" s="104"/>
      <c r="E6" s="105"/>
      <c r="M6" s="20"/>
    </row>
    <row r="7" spans="1:20" s="108" customFormat="1" ht="21.75" customHeight="1">
      <c r="A7" s="106"/>
      <c r="B7" s="213" t="s">
        <v>116</v>
      </c>
      <c r="C7" s="213"/>
      <c r="D7" s="213"/>
      <c r="E7" s="107"/>
      <c r="F7" s="96">
        <v>164100</v>
      </c>
      <c r="G7" s="96">
        <v>165000</v>
      </c>
      <c r="H7" s="96">
        <v>164100</v>
      </c>
      <c r="I7" s="96">
        <v>50910</v>
      </c>
      <c r="J7" s="96">
        <v>113200</v>
      </c>
      <c r="K7" s="96">
        <v>890</v>
      </c>
      <c r="L7" s="96">
        <v>610</v>
      </c>
      <c r="M7" s="97">
        <v>280</v>
      </c>
      <c r="N7" s="96">
        <v>408550</v>
      </c>
      <c r="O7" s="96">
        <v>406240</v>
      </c>
      <c r="P7" s="96">
        <v>50910</v>
      </c>
      <c r="Q7" s="96">
        <v>355330</v>
      </c>
      <c r="R7" s="96">
        <v>2310</v>
      </c>
      <c r="S7" s="96">
        <v>2030</v>
      </c>
      <c r="T7" s="96">
        <v>280</v>
      </c>
    </row>
    <row r="8" spans="1:45" ht="21.75" customHeight="1">
      <c r="A8" s="20"/>
      <c r="B8" s="20"/>
      <c r="C8" s="109" t="s">
        <v>156</v>
      </c>
      <c r="D8" s="110" t="s">
        <v>112</v>
      </c>
      <c r="E8" s="111" t="s">
        <v>111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ht="21.75" customHeight="1">
      <c r="A9" s="20"/>
      <c r="B9" s="20"/>
      <c r="C9" s="109"/>
      <c r="D9" s="110" t="s">
        <v>109</v>
      </c>
      <c r="E9" s="111"/>
      <c r="F9" s="16">
        <v>158190</v>
      </c>
      <c r="G9" s="16">
        <v>159050</v>
      </c>
      <c r="H9" s="16">
        <v>158190</v>
      </c>
      <c r="I9" s="16">
        <v>49630</v>
      </c>
      <c r="J9" s="16">
        <v>108560</v>
      </c>
      <c r="K9" s="16">
        <v>860</v>
      </c>
      <c r="L9" s="16">
        <v>580</v>
      </c>
      <c r="M9" s="16">
        <v>280</v>
      </c>
      <c r="N9" s="16">
        <v>392890</v>
      </c>
      <c r="O9" s="16">
        <v>390680</v>
      </c>
      <c r="P9" s="16">
        <v>49630</v>
      </c>
      <c r="Q9" s="16">
        <v>341050</v>
      </c>
      <c r="R9" s="16">
        <v>2210</v>
      </c>
      <c r="S9" s="16">
        <v>1930</v>
      </c>
      <c r="T9" s="16">
        <v>280</v>
      </c>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ht="21.75" customHeight="1">
      <c r="A10" s="20"/>
      <c r="B10" s="20"/>
      <c r="C10" s="109"/>
      <c r="D10" s="112" t="s">
        <v>214</v>
      </c>
      <c r="E10" s="111"/>
      <c r="F10" s="16">
        <v>5920</v>
      </c>
      <c r="G10" s="16">
        <v>5950</v>
      </c>
      <c r="H10" s="16">
        <v>5920</v>
      </c>
      <c r="I10" s="16">
        <v>1280</v>
      </c>
      <c r="J10" s="16">
        <v>4640</v>
      </c>
      <c r="K10" s="16">
        <v>30</v>
      </c>
      <c r="L10" s="17">
        <v>30</v>
      </c>
      <c r="M10" s="17" t="s">
        <v>199</v>
      </c>
      <c r="N10" s="16">
        <v>15650</v>
      </c>
      <c r="O10" s="16">
        <v>15560</v>
      </c>
      <c r="P10" s="16">
        <v>1280</v>
      </c>
      <c r="Q10" s="16">
        <v>14280</v>
      </c>
      <c r="R10" s="16">
        <v>100</v>
      </c>
      <c r="S10" s="17">
        <v>100</v>
      </c>
      <c r="T10" s="17" t="s">
        <v>200</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ht="21.75" customHeight="1">
      <c r="A11" s="20"/>
      <c r="B11" s="20"/>
      <c r="C11" s="109" t="s">
        <v>157</v>
      </c>
      <c r="D11" s="110" t="s">
        <v>177</v>
      </c>
      <c r="E11" s="111" t="s">
        <v>111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20" s="44" customFormat="1" ht="21.75" customHeight="1">
      <c r="A12" s="20"/>
      <c r="B12" s="20"/>
      <c r="C12" s="109"/>
      <c r="D12" s="110" t="s">
        <v>178</v>
      </c>
      <c r="E12" s="111"/>
      <c r="F12" s="89">
        <v>104550</v>
      </c>
      <c r="G12" s="87">
        <v>105160</v>
      </c>
      <c r="H12" s="87">
        <v>104550</v>
      </c>
      <c r="I12" s="89">
        <v>17580</v>
      </c>
      <c r="J12" s="89">
        <v>86970</v>
      </c>
      <c r="K12" s="87">
        <v>610</v>
      </c>
      <c r="L12" s="89">
        <v>610</v>
      </c>
      <c r="M12" s="138" t="s">
        <v>196</v>
      </c>
      <c r="N12" s="87">
        <v>299770</v>
      </c>
      <c r="O12" s="87">
        <v>297740</v>
      </c>
      <c r="P12" s="89">
        <v>17580</v>
      </c>
      <c r="Q12" s="89">
        <v>280160</v>
      </c>
      <c r="R12" s="87">
        <v>2030</v>
      </c>
      <c r="S12" s="89">
        <v>2030</v>
      </c>
      <c r="T12" s="139" t="s">
        <v>196</v>
      </c>
    </row>
    <row r="13" spans="1:20" s="113" customFormat="1" ht="21.75" customHeight="1">
      <c r="A13" s="20"/>
      <c r="B13" s="20"/>
      <c r="C13" s="20"/>
      <c r="D13" s="110" t="s">
        <v>179</v>
      </c>
      <c r="E13" s="111"/>
      <c r="F13" s="87">
        <v>56870</v>
      </c>
      <c r="G13" s="87">
        <v>57150</v>
      </c>
      <c r="H13" s="90">
        <v>56870</v>
      </c>
      <c r="I13" s="90">
        <v>31110</v>
      </c>
      <c r="J13" s="90">
        <v>25760</v>
      </c>
      <c r="K13" s="87">
        <v>280</v>
      </c>
      <c r="L13" s="90" t="s">
        <v>201</v>
      </c>
      <c r="M13" s="88">
        <v>280</v>
      </c>
      <c r="N13" s="87">
        <v>105380</v>
      </c>
      <c r="O13" s="90">
        <v>105100</v>
      </c>
      <c r="P13" s="90">
        <v>31110</v>
      </c>
      <c r="Q13" s="90">
        <v>74000</v>
      </c>
      <c r="R13" s="87">
        <v>280</v>
      </c>
      <c r="S13" s="90" t="s">
        <v>196</v>
      </c>
      <c r="T13" s="87">
        <v>280</v>
      </c>
    </row>
    <row r="14" spans="1:20" s="113" customFormat="1" ht="6" customHeight="1">
      <c r="A14" s="20"/>
      <c r="B14" s="20"/>
      <c r="C14" s="20"/>
      <c r="D14" s="110"/>
      <c r="E14" s="111"/>
      <c r="F14" s="87"/>
      <c r="G14" s="87"/>
      <c r="H14" s="90"/>
      <c r="I14" s="90"/>
      <c r="J14" s="90"/>
      <c r="K14" s="87"/>
      <c r="L14" s="90"/>
      <c r="M14" s="88"/>
      <c r="N14" s="87"/>
      <c r="O14" s="90"/>
      <c r="P14" s="90"/>
      <c r="Q14" s="90"/>
      <c r="R14" s="87"/>
      <c r="S14" s="90"/>
      <c r="T14" s="87"/>
    </row>
    <row r="15" spans="1:20" s="113" customFormat="1" ht="21.75" customHeight="1">
      <c r="A15" s="20"/>
      <c r="B15" s="20"/>
      <c r="C15" s="20"/>
      <c r="D15" s="114" t="s">
        <v>180</v>
      </c>
      <c r="E15" s="111"/>
      <c r="F15" s="87">
        <v>120</v>
      </c>
      <c r="G15" s="87">
        <v>120</v>
      </c>
      <c r="H15" s="90" t="s">
        <v>196</v>
      </c>
      <c r="I15" s="90" t="s">
        <v>200</v>
      </c>
      <c r="J15" s="90" t="s">
        <v>196</v>
      </c>
      <c r="K15" s="87">
        <v>120</v>
      </c>
      <c r="L15" s="90" t="s">
        <v>196</v>
      </c>
      <c r="M15" s="88">
        <v>120</v>
      </c>
      <c r="N15" s="87">
        <v>1440</v>
      </c>
      <c r="O15" s="90" t="s">
        <v>196</v>
      </c>
      <c r="P15" s="90" t="s">
        <v>196</v>
      </c>
      <c r="Q15" s="90" t="s">
        <v>200</v>
      </c>
      <c r="R15" s="87">
        <v>1440</v>
      </c>
      <c r="S15" s="90" t="s">
        <v>196</v>
      </c>
      <c r="T15" s="87">
        <v>1440</v>
      </c>
    </row>
    <row r="16" spans="1:20" s="44" customFormat="1" ht="6" customHeight="1" thickBot="1">
      <c r="A16" s="9"/>
      <c r="B16" s="9"/>
      <c r="C16" s="9"/>
      <c r="D16" s="9"/>
      <c r="E16" s="115"/>
      <c r="F16" s="47"/>
      <c r="G16" s="47"/>
      <c r="H16" s="47"/>
      <c r="I16" s="47"/>
      <c r="J16" s="47"/>
      <c r="K16" s="47"/>
      <c r="L16" s="47"/>
      <c r="M16" s="47"/>
      <c r="N16" s="47"/>
      <c r="O16" s="47"/>
      <c r="P16" s="47"/>
      <c r="Q16" s="47"/>
      <c r="R16" s="47"/>
      <c r="S16" s="47"/>
      <c r="T16" s="47"/>
    </row>
    <row r="17" spans="1:13" ht="18" customHeight="1">
      <c r="A17" s="16" t="s">
        <v>130</v>
      </c>
      <c r="B17" s="16"/>
      <c r="C17" s="16"/>
      <c r="D17" s="16"/>
      <c r="E17" s="16"/>
      <c r="F17" s="44"/>
      <c r="G17" s="44"/>
      <c r="H17" s="44"/>
      <c r="I17" s="44"/>
      <c r="J17" s="44"/>
      <c r="K17" s="44"/>
      <c r="L17" s="44"/>
      <c r="M17" s="49"/>
    </row>
    <row r="18" spans="1:13" ht="14.25">
      <c r="A18" s="16"/>
      <c r="B18" s="16"/>
      <c r="C18" s="16"/>
      <c r="D18" s="16"/>
      <c r="E18" s="16"/>
      <c r="F18" s="44"/>
      <c r="G18" s="44"/>
      <c r="H18" s="44"/>
      <c r="I18" s="44"/>
      <c r="J18" s="44"/>
      <c r="K18" s="44"/>
      <c r="L18" s="44"/>
      <c r="M18" s="49"/>
    </row>
    <row r="19" spans="1:5" ht="14.25">
      <c r="A19" s="16"/>
      <c r="B19" s="16"/>
      <c r="C19" s="16"/>
      <c r="D19" s="16"/>
      <c r="E19" s="16"/>
    </row>
    <row r="20" spans="1:5" ht="14.25">
      <c r="A20" s="16"/>
      <c r="B20" s="16"/>
      <c r="C20" s="16"/>
      <c r="D20" s="16"/>
      <c r="E20" s="16"/>
    </row>
    <row r="21" spans="1:5" ht="14.25">
      <c r="A21" s="16"/>
      <c r="B21" s="16"/>
      <c r="C21" s="16"/>
      <c r="D21" s="16"/>
      <c r="E21" s="16"/>
    </row>
  </sheetData>
  <sheetProtection/>
  <mergeCells count="12">
    <mergeCell ref="O4:Q4"/>
    <mergeCell ref="R4:T4"/>
    <mergeCell ref="F3:F5"/>
    <mergeCell ref="G3:M3"/>
    <mergeCell ref="B7:D7"/>
    <mergeCell ref="A1:T1"/>
    <mergeCell ref="A3:E5"/>
    <mergeCell ref="N3:T3"/>
    <mergeCell ref="G4:G5"/>
    <mergeCell ref="H4:J4"/>
    <mergeCell ref="K4:M4"/>
    <mergeCell ref="N4:N5"/>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M1"/>
    </sheetView>
  </sheetViews>
  <sheetFormatPr defaultColWidth="9.00390625" defaultRowHeight="13.5"/>
  <cols>
    <col min="1" max="1" width="0.5" style="10" customWidth="1"/>
    <col min="2" max="2" width="22.625" style="10" customWidth="1"/>
    <col min="3" max="3" width="0.5" style="10" customWidth="1"/>
    <col min="4" max="6" width="9.625" style="16" customWidth="1"/>
    <col min="7" max="13" width="9.625" style="31" customWidth="1"/>
    <col min="14" max="16384" width="9.00390625" style="10" customWidth="1"/>
  </cols>
  <sheetData>
    <row r="1" spans="1:13" ht="19.5" customHeight="1">
      <c r="A1" s="165" t="s">
        <v>155</v>
      </c>
      <c r="B1" s="165"/>
      <c r="C1" s="165"/>
      <c r="D1" s="165"/>
      <c r="E1" s="165"/>
      <c r="F1" s="165"/>
      <c r="G1" s="165"/>
      <c r="H1" s="165"/>
      <c r="I1" s="165"/>
      <c r="J1" s="165"/>
      <c r="K1" s="165"/>
      <c r="L1" s="165"/>
      <c r="M1" s="165"/>
    </row>
    <row r="2" spans="1:13" ht="9" customHeight="1" thickBot="1">
      <c r="A2" s="11"/>
      <c r="B2" s="11"/>
      <c r="C2" s="11"/>
      <c r="D2" s="9"/>
      <c r="E2" s="9"/>
      <c r="F2" s="9"/>
      <c r="G2" s="36"/>
      <c r="H2" s="36"/>
      <c r="I2" s="36"/>
      <c r="J2" s="36"/>
      <c r="K2" s="36"/>
      <c r="L2" s="36"/>
      <c r="M2" s="36"/>
    </row>
    <row r="3" spans="1:13" s="37" customFormat="1" ht="19.5" customHeight="1">
      <c r="A3" s="172"/>
      <c r="B3" s="172" t="s">
        <v>149</v>
      </c>
      <c r="C3" s="226"/>
      <c r="D3" s="182" t="s">
        <v>81</v>
      </c>
      <c r="E3" s="201" t="s">
        <v>139</v>
      </c>
      <c r="F3" s="221"/>
      <c r="G3" s="229" t="s">
        <v>140</v>
      </c>
      <c r="H3" s="230"/>
      <c r="I3" s="229" t="s">
        <v>141</v>
      </c>
      <c r="J3" s="231"/>
      <c r="K3" s="231"/>
      <c r="L3" s="230"/>
      <c r="M3" s="228" t="s">
        <v>58</v>
      </c>
    </row>
    <row r="4" spans="1:13" s="37" customFormat="1" ht="41.25" customHeight="1">
      <c r="A4" s="173"/>
      <c r="B4" s="173"/>
      <c r="C4" s="227"/>
      <c r="D4" s="181"/>
      <c r="E4" s="39" t="s">
        <v>59</v>
      </c>
      <c r="F4" s="39" t="s">
        <v>73</v>
      </c>
      <c r="G4" s="39" t="s">
        <v>59</v>
      </c>
      <c r="H4" s="39" t="s">
        <v>73</v>
      </c>
      <c r="I4" s="39" t="s">
        <v>59</v>
      </c>
      <c r="J4" s="39" t="s">
        <v>60</v>
      </c>
      <c r="K4" s="39" t="s">
        <v>74</v>
      </c>
      <c r="L4" s="39" t="s">
        <v>75</v>
      </c>
      <c r="M4" s="229"/>
    </row>
    <row r="5" spans="1:13" s="37" customFormat="1" ht="6" customHeight="1">
      <c r="A5" s="40"/>
      <c r="B5" s="40"/>
      <c r="C5" s="41"/>
      <c r="D5" s="27"/>
      <c r="E5" s="27"/>
      <c r="F5" s="27"/>
      <c r="G5" s="28"/>
      <c r="H5" s="28"/>
      <c r="I5" s="28"/>
      <c r="J5" s="28"/>
      <c r="K5" s="28"/>
      <c r="L5" s="28"/>
      <c r="M5" s="28"/>
    </row>
    <row r="6" spans="1:13" s="80" customFormat="1" ht="34.5" customHeight="1">
      <c r="A6" s="85"/>
      <c r="B6" s="85" t="s">
        <v>57</v>
      </c>
      <c r="C6" s="94"/>
      <c r="D6" s="81">
        <v>158190</v>
      </c>
      <c r="E6" s="81">
        <v>7450</v>
      </c>
      <c r="F6" s="95">
        <v>89150</v>
      </c>
      <c r="G6" s="95">
        <v>1650</v>
      </c>
      <c r="H6" s="95">
        <v>1440</v>
      </c>
      <c r="I6" s="95" t="s">
        <v>198</v>
      </c>
      <c r="J6" s="95">
        <v>16920</v>
      </c>
      <c r="K6" s="95">
        <v>27310</v>
      </c>
      <c r="L6" s="95">
        <v>13790</v>
      </c>
      <c r="M6" s="95">
        <v>490</v>
      </c>
    </row>
    <row r="7" spans="1:13" ht="34.5" customHeight="1">
      <c r="A7" s="30"/>
      <c r="B7" s="13" t="s">
        <v>183</v>
      </c>
      <c r="C7" s="43"/>
      <c r="D7" s="16">
        <v>99270</v>
      </c>
      <c r="E7" s="16">
        <v>4320</v>
      </c>
      <c r="F7" s="42">
        <v>84560</v>
      </c>
      <c r="G7" s="42">
        <v>70</v>
      </c>
      <c r="H7" s="42">
        <v>130</v>
      </c>
      <c r="I7" s="17" t="s">
        <v>196</v>
      </c>
      <c r="J7" s="42">
        <v>70</v>
      </c>
      <c r="K7" s="42">
        <v>2580</v>
      </c>
      <c r="L7" s="42">
        <v>7110</v>
      </c>
      <c r="M7" s="42">
        <v>420</v>
      </c>
    </row>
    <row r="8" spans="1:13" ht="34.5" customHeight="1">
      <c r="A8" s="30"/>
      <c r="B8" s="13" t="s">
        <v>78</v>
      </c>
      <c r="C8" s="43"/>
      <c r="D8" s="16">
        <v>56360</v>
      </c>
      <c r="E8" s="42">
        <v>3030</v>
      </c>
      <c r="F8" s="42">
        <v>3530</v>
      </c>
      <c r="G8" s="42">
        <v>1470</v>
      </c>
      <c r="H8" s="42">
        <v>1060</v>
      </c>
      <c r="I8" s="42" t="s">
        <v>196</v>
      </c>
      <c r="J8" s="42">
        <v>16320</v>
      </c>
      <c r="K8" s="42">
        <v>24210</v>
      </c>
      <c r="L8" s="42">
        <v>6650</v>
      </c>
      <c r="M8" s="42">
        <v>70</v>
      </c>
    </row>
    <row r="9" spans="1:13" ht="34.5" customHeight="1">
      <c r="A9" s="13"/>
      <c r="B9" s="13" t="s">
        <v>76</v>
      </c>
      <c r="C9" s="15"/>
      <c r="D9" s="16">
        <v>2690</v>
      </c>
      <c r="E9" s="17" t="s">
        <v>196</v>
      </c>
      <c r="F9" s="17" t="s">
        <v>174</v>
      </c>
      <c r="G9" s="42" t="s">
        <v>196</v>
      </c>
      <c r="H9" s="42" t="s">
        <v>196</v>
      </c>
      <c r="I9" s="17" t="s">
        <v>196</v>
      </c>
      <c r="J9" s="17" t="s">
        <v>199</v>
      </c>
      <c r="K9" s="42">
        <v>2180</v>
      </c>
      <c r="L9" s="42">
        <v>520</v>
      </c>
      <c r="M9" s="17" t="s">
        <v>196</v>
      </c>
    </row>
    <row r="10" spans="1:13" ht="34.5" customHeight="1">
      <c r="A10" s="13"/>
      <c r="B10" s="140" t="s">
        <v>202</v>
      </c>
      <c r="C10" s="15"/>
      <c r="D10" s="16">
        <v>870</v>
      </c>
      <c r="E10" s="17" t="s">
        <v>196</v>
      </c>
      <c r="F10" s="17" t="s">
        <v>196</v>
      </c>
      <c r="G10" s="17" t="s">
        <v>196</v>
      </c>
      <c r="H10" s="17" t="s">
        <v>196</v>
      </c>
      <c r="I10" s="17" t="s">
        <v>196</v>
      </c>
      <c r="J10" s="17" t="s">
        <v>196</v>
      </c>
      <c r="K10" s="42" t="s">
        <v>174</v>
      </c>
      <c r="L10" s="17">
        <v>870</v>
      </c>
      <c r="M10" s="17" t="s">
        <v>196</v>
      </c>
    </row>
    <row r="11" spans="1:13" ht="34.5" customHeight="1">
      <c r="A11" s="13"/>
      <c r="B11" s="13" t="s">
        <v>184</v>
      </c>
      <c r="C11" s="15"/>
      <c r="D11" s="16">
        <v>49710</v>
      </c>
      <c r="E11" s="42">
        <v>3000</v>
      </c>
      <c r="F11" s="42">
        <v>3320</v>
      </c>
      <c r="G11" s="42">
        <v>1410</v>
      </c>
      <c r="H11" s="42">
        <v>1060</v>
      </c>
      <c r="I11" s="42" t="s">
        <v>196</v>
      </c>
      <c r="J11" s="42">
        <v>16180</v>
      </c>
      <c r="K11" s="42">
        <v>20510</v>
      </c>
      <c r="L11" s="42">
        <v>4160</v>
      </c>
      <c r="M11" s="17">
        <v>70</v>
      </c>
    </row>
    <row r="12" spans="1:13" ht="34.5" customHeight="1">
      <c r="A12" s="13"/>
      <c r="B12" s="13" t="s">
        <v>77</v>
      </c>
      <c r="C12" s="15"/>
      <c r="D12" s="16">
        <v>3080</v>
      </c>
      <c r="E12" s="42">
        <v>30</v>
      </c>
      <c r="F12" s="42">
        <v>200</v>
      </c>
      <c r="G12" s="42">
        <v>60</v>
      </c>
      <c r="H12" s="17" t="s">
        <v>196</v>
      </c>
      <c r="I12" s="17" t="s">
        <v>196</v>
      </c>
      <c r="J12" s="42">
        <v>150</v>
      </c>
      <c r="K12" s="42">
        <v>1520</v>
      </c>
      <c r="L12" s="42">
        <v>1110</v>
      </c>
      <c r="M12" s="42" t="s">
        <v>196</v>
      </c>
    </row>
    <row r="13" spans="1:13" ht="6" customHeight="1" thickBot="1">
      <c r="A13" s="11"/>
      <c r="B13" s="11" t="s">
        <v>131</v>
      </c>
      <c r="C13" s="35"/>
      <c r="D13" s="9"/>
      <c r="E13" s="9"/>
      <c r="F13" s="9"/>
      <c r="G13" s="36"/>
      <c r="H13" s="36"/>
      <c r="I13" s="36"/>
      <c r="J13" s="36"/>
      <c r="K13" s="36"/>
      <c r="L13" s="36"/>
      <c r="M13" s="36"/>
    </row>
    <row r="14" spans="1:10" ht="18" customHeight="1">
      <c r="A14" s="10" t="s">
        <v>130</v>
      </c>
      <c r="F14" s="10"/>
      <c r="H14" s="16"/>
      <c r="J14" s="16" t="s">
        <v>138</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O13"/>
  <sheetViews>
    <sheetView showGridLines="0" zoomScalePageLayoutView="0" workbookViewId="0" topLeftCell="A1">
      <selection activeCell="A1" sqref="A1:O1"/>
    </sheetView>
  </sheetViews>
  <sheetFormatPr defaultColWidth="9.00390625" defaultRowHeight="13.5"/>
  <cols>
    <col min="1" max="1" width="0.5" style="10" customWidth="1"/>
    <col min="2" max="2" width="2.00390625" style="10" customWidth="1"/>
    <col min="3" max="3" width="27.25390625" style="10" bestFit="1" customWidth="1"/>
    <col min="4" max="4" width="0.5" style="10" customWidth="1"/>
    <col min="5" max="15" width="8.50390625" style="16" customWidth="1"/>
    <col min="16" max="16384" width="9.00390625" style="10" customWidth="1"/>
  </cols>
  <sheetData>
    <row r="1" spans="1:15" s="32" customFormat="1" ht="17.25">
      <c r="A1" s="165" t="s">
        <v>146</v>
      </c>
      <c r="B1" s="165"/>
      <c r="C1" s="165"/>
      <c r="D1" s="165"/>
      <c r="E1" s="165"/>
      <c r="F1" s="165"/>
      <c r="G1" s="165"/>
      <c r="H1" s="165"/>
      <c r="I1" s="165"/>
      <c r="J1" s="165"/>
      <c r="K1" s="165"/>
      <c r="L1" s="165"/>
      <c r="M1" s="165"/>
      <c r="N1" s="165"/>
      <c r="O1" s="165"/>
    </row>
    <row r="2" spans="1:15" ht="12" customHeight="1" thickBot="1">
      <c r="A2" s="11"/>
      <c r="B2" s="11"/>
      <c r="C2" s="11"/>
      <c r="D2" s="11"/>
      <c r="E2" s="9"/>
      <c r="F2" s="9"/>
      <c r="G2" s="9"/>
      <c r="H2" s="9"/>
      <c r="I2" s="9"/>
      <c r="J2" s="9"/>
      <c r="K2" s="9"/>
      <c r="L2" s="9"/>
      <c r="M2" s="9"/>
      <c r="N2" s="9"/>
      <c r="O2" s="9"/>
    </row>
    <row r="3" spans="1:15" ht="19.5" customHeight="1">
      <c r="A3" s="232"/>
      <c r="B3" s="167" t="s">
        <v>80</v>
      </c>
      <c r="C3" s="167"/>
      <c r="D3" s="24"/>
      <c r="E3" s="200" t="s">
        <v>81</v>
      </c>
      <c r="F3" s="200" t="s">
        <v>142</v>
      </c>
      <c r="G3" s="200"/>
      <c r="H3" s="200" t="s">
        <v>143</v>
      </c>
      <c r="I3" s="200"/>
      <c r="J3" s="209" t="s">
        <v>141</v>
      </c>
      <c r="K3" s="210"/>
      <c r="L3" s="210"/>
      <c r="M3" s="210"/>
      <c r="N3" s="236"/>
      <c r="O3" s="234" t="s">
        <v>20</v>
      </c>
    </row>
    <row r="4" spans="1:15" ht="27">
      <c r="A4" s="233"/>
      <c r="B4" s="168"/>
      <c r="C4" s="168"/>
      <c r="D4" s="18"/>
      <c r="E4" s="203"/>
      <c r="F4" s="23" t="s">
        <v>203</v>
      </c>
      <c r="G4" s="39" t="s">
        <v>206</v>
      </c>
      <c r="H4" s="23" t="s">
        <v>204</v>
      </c>
      <c r="I4" s="39" t="s">
        <v>206</v>
      </c>
      <c r="J4" s="23" t="s">
        <v>204</v>
      </c>
      <c r="K4" s="23" t="s">
        <v>205</v>
      </c>
      <c r="L4" s="39" t="s">
        <v>207</v>
      </c>
      <c r="M4" s="39" t="s">
        <v>208</v>
      </c>
      <c r="N4" s="39" t="s">
        <v>209</v>
      </c>
      <c r="O4" s="235"/>
    </row>
    <row r="5" spans="1:4" ht="6" customHeight="1">
      <c r="A5" s="33"/>
      <c r="B5" s="33"/>
      <c r="C5" s="33"/>
      <c r="D5" s="34"/>
    </row>
    <row r="6" spans="1:15" s="80" customFormat="1" ht="34.5" customHeight="1">
      <c r="A6" s="85"/>
      <c r="B6" s="206" t="s">
        <v>1</v>
      </c>
      <c r="C6" s="206"/>
      <c r="D6" s="94"/>
      <c r="E6" s="81">
        <v>164100</v>
      </c>
      <c r="F6" s="81">
        <v>7510</v>
      </c>
      <c r="G6" s="81">
        <v>94750</v>
      </c>
      <c r="H6" s="81">
        <v>1690</v>
      </c>
      <c r="I6" s="81">
        <v>1500</v>
      </c>
      <c r="J6" s="82" t="s">
        <v>196</v>
      </c>
      <c r="K6" s="81">
        <v>16920</v>
      </c>
      <c r="L6" s="81">
        <v>27410</v>
      </c>
      <c r="M6" s="81">
        <v>7160</v>
      </c>
      <c r="N6" s="81">
        <v>6640</v>
      </c>
      <c r="O6" s="81">
        <v>540</v>
      </c>
    </row>
    <row r="7" spans="1:15" ht="34.5" customHeight="1">
      <c r="A7" s="13"/>
      <c r="B7" s="13"/>
      <c r="C7" s="14" t="s">
        <v>79</v>
      </c>
      <c r="D7" s="15"/>
      <c r="E7" s="16">
        <v>40880</v>
      </c>
      <c r="F7" s="16">
        <v>5380</v>
      </c>
      <c r="G7" s="16">
        <v>32720</v>
      </c>
      <c r="H7" s="16">
        <v>1520</v>
      </c>
      <c r="I7" s="16">
        <v>420</v>
      </c>
      <c r="J7" s="17" t="s">
        <v>210</v>
      </c>
      <c r="K7" s="16">
        <v>810</v>
      </c>
      <c r="L7" s="17" t="s">
        <v>211</v>
      </c>
      <c r="M7" s="17" t="s">
        <v>212</v>
      </c>
      <c r="N7" s="17" t="s">
        <v>211</v>
      </c>
      <c r="O7" s="16">
        <v>30</v>
      </c>
    </row>
    <row r="8" spans="1:15" ht="34.5" customHeight="1">
      <c r="A8" s="13"/>
      <c r="B8" s="13"/>
      <c r="C8" s="14" t="s">
        <v>21</v>
      </c>
      <c r="D8" s="15"/>
      <c r="E8" s="16">
        <v>50480</v>
      </c>
      <c r="F8" s="16">
        <v>1990</v>
      </c>
      <c r="G8" s="16">
        <v>46630</v>
      </c>
      <c r="H8" s="16">
        <v>170</v>
      </c>
      <c r="I8" s="16">
        <v>360</v>
      </c>
      <c r="J8" s="17" t="s">
        <v>211</v>
      </c>
      <c r="K8" s="16">
        <v>1280</v>
      </c>
      <c r="L8" s="17">
        <v>50</v>
      </c>
      <c r="M8" s="17" t="s">
        <v>211</v>
      </c>
      <c r="N8" s="17" t="s">
        <v>174</v>
      </c>
      <c r="O8" s="17" t="s">
        <v>211</v>
      </c>
    </row>
    <row r="9" spans="1:15" ht="34.5" customHeight="1">
      <c r="A9" s="13"/>
      <c r="B9" s="13"/>
      <c r="C9" s="14" t="s">
        <v>172</v>
      </c>
      <c r="D9" s="15"/>
      <c r="E9" s="16">
        <v>51380</v>
      </c>
      <c r="F9" s="16">
        <v>50</v>
      </c>
      <c r="G9" s="16">
        <v>7060</v>
      </c>
      <c r="H9" s="17" t="s">
        <v>213</v>
      </c>
      <c r="I9" s="16">
        <v>200</v>
      </c>
      <c r="J9" s="17" t="s">
        <v>211</v>
      </c>
      <c r="K9" s="16">
        <v>4550</v>
      </c>
      <c r="L9" s="16">
        <v>25610</v>
      </c>
      <c r="M9" s="16">
        <v>6800</v>
      </c>
      <c r="N9" s="16">
        <v>6640</v>
      </c>
      <c r="O9" s="16">
        <v>480</v>
      </c>
    </row>
    <row r="10" spans="1:15" ht="34.5" customHeight="1">
      <c r="A10" s="13"/>
      <c r="B10" s="13"/>
      <c r="C10" s="14" t="s">
        <v>173</v>
      </c>
      <c r="D10" s="15"/>
      <c r="E10" s="16">
        <v>21170</v>
      </c>
      <c r="F10" s="16">
        <v>90</v>
      </c>
      <c r="G10" s="16">
        <v>8210</v>
      </c>
      <c r="H10" s="17" t="s">
        <v>211</v>
      </c>
      <c r="I10" s="16">
        <v>510</v>
      </c>
      <c r="J10" s="17" t="s">
        <v>211</v>
      </c>
      <c r="K10" s="16">
        <v>10210</v>
      </c>
      <c r="L10" s="16">
        <v>1750</v>
      </c>
      <c r="M10" s="17">
        <v>360</v>
      </c>
      <c r="N10" s="17" t="s">
        <v>211</v>
      </c>
      <c r="O10" s="16">
        <v>40</v>
      </c>
    </row>
    <row r="11" spans="1:15" ht="34.5" customHeight="1">
      <c r="A11" s="13"/>
      <c r="B11" s="13"/>
      <c r="C11" s="14" t="s">
        <v>58</v>
      </c>
      <c r="D11" s="15"/>
      <c r="E11" s="16">
        <v>180</v>
      </c>
      <c r="F11" s="17" t="s">
        <v>211</v>
      </c>
      <c r="G11" s="17">
        <v>120</v>
      </c>
      <c r="H11" s="17" t="s">
        <v>211</v>
      </c>
      <c r="I11" s="17" t="s">
        <v>212</v>
      </c>
      <c r="J11" s="17" t="s">
        <v>211</v>
      </c>
      <c r="K11" s="16">
        <v>70</v>
      </c>
      <c r="L11" s="17" t="s">
        <v>210</v>
      </c>
      <c r="M11" s="17" t="s">
        <v>211</v>
      </c>
      <c r="N11" s="17" t="s">
        <v>211</v>
      </c>
      <c r="O11" s="17" t="s">
        <v>211</v>
      </c>
    </row>
    <row r="12" spans="1:15" ht="6" customHeight="1" thickBot="1">
      <c r="A12" s="11"/>
      <c r="B12" s="11"/>
      <c r="C12" s="11"/>
      <c r="D12" s="35"/>
      <c r="E12" s="9"/>
      <c r="F12" s="9"/>
      <c r="G12" s="9"/>
      <c r="H12" s="9"/>
      <c r="I12" s="9"/>
      <c r="J12" s="9"/>
      <c r="K12" s="9"/>
      <c r="L12" s="9"/>
      <c r="M12" s="9"/>
      <c r="N12" s="9"/>
      <c r="O12" s="9"/>
    </row>
    <row r="13" ht="18" customHeight="1">
      <c r="A13" s="10" t="s">
        <v>130</v>
      </c>
    </row>
  </sheetData>
  <sheetProtection/>
  <mergeCells count="9">
    <mergeCell ref="A1:O1"/>
    <mergeCell ref="A3:A4"/>
    <mergeCell ref="B6:C6"/>
    <mergeCell ref="B3:C4"/>
    <mergeCell ref="E3:E4"/>
    <mergeCell ref="O3:O4"/>
    <mergeCell ref="F3:G3"/>
    <mergeCell ref="H3:I3"/>
    <mergeCell ref="J3:N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RENTAI</cp:lastModifiedBy>
  <cp:lastPrinted>2018-03-16T05:32:03Z</cp:lastPrinted>
  <dcterms:created xsi:type="dcterms:W3CDTF">1997-01-08T22:48:59Z</dcterms:created>
  <dcterms:modified xsi:type="dcterms:W3CDTF">2019-04-04T06:08:15Z</dcterms:modified>
  <cp:category/>
  <cp:version/>
  <cp:contentType/>
  <cp:contentStatus/>
</cp:coreProperties>
</file>