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20" windowWidth="12555" windowHeight="7950" tabRatio="602" activeTab="0"/>
  </bookViews>
  <sheets>
    <sheet name="１" sheetId="1" r:id="rId1"/>
    <sheet name="２" sheetId="2" r:id="rId2"/>
    <sheet name="３" sheetId="3" r:id="rId3"/>
  </sheets>
  <definedNames/>
  <calcPr fullCalcOnLoad="1"/>
</workbook>
</file>

<file path=xl/sharedStrings.xml><?xml version="1.0" encoding="utf-8"?>
<sst xmlns="http://schemas.openxmlformats.org/spreadsheetml/2006/main" count="221" uniqueCount="105">
  <si>
    <t>就業者(就業地ベース)</t>
  </si>
  <si>
    <t>人口</t>
  </si>
  <si>
    <t>面積</t>
  </si>
  <si>
    <t>千円</t>
  </si>
  <si>
    <t>１．経済活動別市内総生産</t>
  </si>
  <si>
    <t>区                   分</t>
  </si>
  <si>
    <t>構成比</t>
  </si>
  <si>
    <t>第１次産業</t>
  </si>
  <si>
    <t>第２次産業</t>
  </si>
  <si>
    <t>第３次産業</t>
  </si>
  <si>
    <t>人</t>
  </si>
  <si>
    <t>雇用者報酬</t>
  </si>
  <si>
    <t>ａ</t>
  </si>
  <si>
    <t>ｂ</t>
  </si>
  <si>
    <t>雇主の現実社会負担</t>
  </si>
  <si>
    <t>雇主の帰属社会負担</t>
  </si>
  <si>
    <t>雇主の社会負担</t>
  </si>
  <si>
    <t>企業所得(法人企業の分配所得受払後)</t>
  </si>
  <si>
    <t>財産所得(非企業部門)</t>
  </si>
  <si>
    <t>一般政府</t>
  </si>
  <si>
    <t>家計</t>
  </si>
  <si>
    <t>対家計民間非営利団体</t>
  </si>
  <si>
    <t>民間法人企業</t>
  </si>
  <si>
    <t>公的企業</t>
  </si>
  <si>
    <t>個人企業</t>
  </si>
  <si>
    <t>実　額</t>
  </si>
  <si>
    <t>賃金・俸給</t>
  </si>
  <si>
    <t>農林水産業</t>
  </si>
  <si>
    <t>産業</t>
  </si>
  <si>
    <t>農業</t>
  </si>
  <si>
    <t>林業</t>
  </si>
  <si>
    <t>水産業</t>
  </si>
  <si>
    <t>鉱業</t>
  </si>
  <si>
    <t>製造業</t>
  </si>
  <si>
    <t>建設業</t>
  </si>
  <si>
    <t>公務</t>
  </si>
  <si>
    <t>(再　　掲)</t>
  </si>
  <si>
    <t>(単位：百万円・％）</t>
  </si>
  <si>
    <t>ａ</t>
  </si>
  <si>
    <t>(2)</t>
  </si>
  <si>
    <t>(4)</t>
  </si>
  <si>
    <t>(5)</t>
  </si>
  <si>
    <t>(6)</t>
  </si>
  <si>
    <t>(7)</t>
  </si>
  <si>
    <t>(8)</t>
  </si>
  <si>
    <t>(9)</t>
  </si>
  <si>
    <t>２</t>
  </si>
  <si>
    <t>(1)</t>
  </si>
  <si>
    <t>(3)</t>
  </si>
  <si>
    <t>　</t>
  </si>
  <si>
    <t>１</t>
  </si>
  <si>
    <t>(1)</t>
  </si>
  <si>
    <t>ｂ</t>
  </si>
  <si>
    <t>ｃ</t>
  </si>
  <si>
    <t>(3)</t>
  </si>
  <si>
    <t>区　　　　　　　分</t>
  </si>
  <si>
    <t>(1)</t>
  </si>
  <si>
    <t>(2)</t>
  </si>
  <si>
    <t>(1)</t>
  </si>
  <si>
    <t>(2)</t>
  </si>
  <si>
    <t>(3)</t>
  </si>
  <si>
    <t>(2)</t>
  </si>
  <si>
    <t>(3)</t>
  </si>
  <si>
    <t>１</t>
  </si>
  <si>
    <t>２</t>
  </si>
  <si>
    <t>３</t>
  </si>
  <si>
    <t>(10)</t>
  </si>
  <si>
    <t>ha</t>
  </si>
  <si>
    <t>平成22年度</t>
  </si>
  <si>
    <t>輸入品に課される税・関税等</t>
  </si>
  <si>
    <t>平成23年度</t>
  </si>
  <si>
    <t>※ 平成23年度末（平成24年3月31日）現在の市町村の境域に基づいて改訂している。</t>
  </si>
  <si>
    <t>平成24年度</t>
  </si>
  <si>
    <t>２．市　民　所  得　の　分　配</t>
  </si>
  <si>
    <t>３．市　民　所　得  関　連　指　標</t>
  </si>
  <si>
    <t>市民所得（１+２+３）</t>
  </si>
  <si>
    <t>※　市民所得には企業所得等を含むため、これを市の総人口で除した「１人当たり市民所得」は市民個人の給与や実収入の水準を表すものではない。</t>
  </si>
  <si>
    <t>人口１人当たり市民所得</t>
  </si>
  <si>
    <t>就業者１人当たり市内総生産</t>
  </si>
  <si>
    <t>１ ｈａ 当 た り 市  内 総 生 産</t>
  </si>
  <si>
    <t>資料：岐阜県（市町村民経済計算結果）</t>
  </si>
  <si>
    <t>資料：岐阜県（市町村民所得推計結果）</t>
  </si>
  <si>
    <t>平成25年度</t>
  </si>
  <si>
    <t>平成26年度</t>
  </si>
  <si>
    <t>平成27年度</t>
  </si>
  <si>
    <t>(11)</t>
  </si>
  <si>
    <t>(12)</t>
  </si>
  <si>
    <t>(13)</t>
  </si>
  <si>
    <t>(14)</t>
  </si>
  <si>
    <t>(15)</t>
  </si>
  <si>
    <t>３　市内総生産（１+２)</t>
  </si>
  <si>
    <t>電気・ガス・水道・廃棄物処理業</t>
  </si>
  <si>
    <t>卸売・小売業</t>
  </si>
  <si>
    <t>運輸・郵便業</t>
  </si>
  <si>
    <t>宿泊・飲食サービス業</t>
  </si>
  <si>
    <t>情報通信業</t>
  </si>
  <si>
    <t>金融・保険業</t>
  </si>
  <si>
    <t>不動産業</t>
  </si>
  <si>
    <t>専門・科学技術、業務支援サービス業</t>
  </si>
  <si>
    <t>教育</t>
  </si>
  <si>
    <t>保健衛生・社会事業</t>
  </si>
  <si>
    <t>その他のサービス</t>
  </si>
  <si>
    <t>c</t>
  </si>
  <si>
    <t>(16)</t>
  </si>
  <si>
    <t xml:space="preserve">※　（再掲）の第１次、第２次、第３次産業の総生産額は、「４．輸入品に課される税・関税等」の加算・控除
　前の額であり、その合計は市内総生産額と一致しない。（「輸入品に課される税・関税等」は経済活動別に
　分割することが困難であり、最後に一括して加算・控除して、市内総生産額を算出するため。）
　　各項目はそれぞれ四捨五入しているので、合計において一致しない場合がある。
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</si>
</sst>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;[Red]\-0.0\ "/>
    <numFmt numFmtId="178" formatCode="0_ ;[Red]\-0\ "/>
    <numFmt numFmtId="179" formatCode="0.0_ "/>
    <numFmt numFmtId="180" formatCode="0_ "/>
    <numFmt numFmtId="181" formatCode="0_);[Red]\(0\)"/>
    <numFmt numFmtId="182" formatCode="#,##0.0_ "/>
    <numFmt numFmtId="183" formatCode="#,##0.0"/>
    <numFmt numFmtId="184" formatCode="0;&quot;△ &quot;0"/>
    <numFmt numFmtId="185" formatCode="#,##0;&quot;△ &quot;#,##0"/>
    <numFmt numFmtId="186" formatCode="#,##0.0;&quot;△ &quot;#,##0.0"/>
    <numFmt numFmtId="187" formatCode="0.0;&quot;△ &quot;0.0"/>
    <numFmt numFmtId="188" formatCode="0.0_);[Red]\(0.0\)"/>
    <numFmt numFmtId="189" formatCode="#,##0_ "/>
    <numFmt numFmtId="190" formatCode="#,##0.0;[Red]\-#,##0.0"/>
    <numFmt numFmtId="191" formatCode="0.000_ "/>
    <numFmt numFmtId="192" formatCode="0.00_ "/>
    <numFmt numFmtId="193" formatCode="0.00000_ "/>
    <numFmt numFmtId="194" formatCode="0.0000_ "/>
    <numFmt numFmtId="195" formatCode="#,##0;&quot;△&quot;#,##0;\-;@"/>
    <numFmt numFmtId="196" formatCode="#,##0;\-#,##0;\-"/>
    <numFmt numFmtId="197" formatCode="&quot;¥&quot;#,##0.0;&quot;¥&quot;\-#,##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38" fontId="5" fillId="0" borderId="0" xfId="48" applyFont="1" applyFill="1" applyAlignment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quotePrefix="1">
      <alignment horizontal="righ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0" xfId="0" applyFont="1" applyFill="1" applyBorder="1" applyAlignment="1" quotePrefix="1">
      <alignment vertical="center"/>
    </xf>
    <xf numFmtId="0" fontId="5" fillId="0" borderId="18" xfId="0" applyFont="1" applyFill="1" applyBorder="1" applyAlignment="1">
      <alignment vertical="center"/>
    </xf>
    <xf numFmtId="38" fontId="5" fillId="0" borderId="10" xfId="48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8" fontId="6" fillId="0" borderId="10" xfId="48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20" xfId="0" applyFont="1" applyFill="1" applyBorder="1" applyAlignment="1" quotePrefix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185" fontId="2" fillId="0" borderId="0" xfId="48" applyNumberFormat="1" applyFont="1" applyFill="1" applyBorder="1" applyAlignment="1">
      <alignment vertical="center"/>
    </xf>
    <xf numFmtId="0" fontId="2" fillId="0" borderId="0" xfId="0" applyFont="1" applyFill="1" applyBorder="1" applyAlignment="1" quotePrefix="1">
      <alignment vertical="center"/>
    </xf>
    <xf numFmtId="0" fontId="2" fillId="0" borderId="0" xfId="0" applyFont="1" applyFill="1" applyBorder="1" applyAlignment="1" quotePrefix="1">
      <alignment horizontal="center" vertical="center"/>
    </xf>
    <xf numFmtId="185" fontId="2" fillId="0" borderId="0" xfId="48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38" fontId="2" fillId="0" borderId="0" xfId="48" applyFont="1" applyFill="1" applyAlignment="1">
      <alignment vertical="center"/>
    </xf>
    <xf numFmtId="185" fontId="5" fillId="0" borderId="0" xfId="48" applyNumberFormat="1" applyFont="1" applyFill="1" applyAlignment="1">
      <alignment vertical="center"/>
    </xf>
    <xf numFmtId="185" fontId="2" fillId="0" borderId="0" xfId="48" applyNumberFormat="1" applyFont="1" applyFill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179" fontId="2" fillId="0" borderId="0" xfId="48" applyNumberFormat="1" applyFont="1" applyFill="1" applyBorder="1" applyAlignment="1">
      <alignment horizontal="right" vertical="center"/>
    </xf>
    <xf numFmtId="179" fontId="5" fillId="0" borderId="0" xfId="48" applyNumberFormat="1" applyFont="1" applyFill="1" applyBorder="1" applyAlignment="1">
      <alignment horizontal="right" vertical="center"/>
    </xf>
    <xf numFmtId="185" fontId="5" fillId="0" borderId="0" xfId="48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88" fontId="2" fillId="0" borderId="0" xfId="48" applyNumberFormat="1" applyFont="1" applyFill="1" applyBorder="1" applyAlignment="1">
      <alignment horizontal="right" vertical="center"/>
    </xf>
    <xf numFmtId="38" fontId="7" fillId="0" borderId="0" xfId="48" applyFont="1" applyFill="1" applyBorder="1" applyAlignment="1">
      <alignment vertical="center"/>
    </xf>
    <xf numFmtId="38" fontId="5" fillId="0" borderId="0" xfId="48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96" fontId="2" fillId="0" borderId="0" xfId="48" applyNumberFormat="1" applyFont="1" applyFill="1" applyBorder="1" applyAlignment="1">
      <alignment horizontal="right" vertical="center"/>
    </xf>
    <xf numFmtId="196" fontId="5" fillId="0" borderId="0" xfId="48" applyNumberFormat="1" applyFont="1" applyFill="1" applyBorder="1" applyAlignment="1">
      <alignment horizontal="right" vertical="center"/>
    </xf>
    <xf numFmtId="196" fontId="2" fillId="0" borderId="0" xfId="0" applyNumberFormat="1" applyFont="1" applyFill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vertical="center"/>
    </xf>
    <xf numFmtId="188" fontId="5" fillId="0" borderId="0" xfId="48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distributed" vertical="center" shrinkToFit="1"/>
    </xf>
    <xf numFmtId="189" fontId="5" fillId="0" borderId="0" xfId="0" applyNumberFormat="1" applyFont="1" applyFill="1" applyBorder="1" applyAlignment="1">
      <alignment horizontal="right" vertical="center"/>
    </xf>
    <xf numFmtId="189" fontId="5" fillId="0" borderId="0" xfId="0" applyNumberFormat="1" applyFont="1" applyFill="1" applyBorder="1" applyAlignment="1">
      <alignment vertical="center"/>
    </xf>
    <xf numFmtId="189" fontId="2" fillId="0" borderId="0" xfId="0" applyNumberFormat="1" applyFont="1" applyFill="1" applyBorder="1" applyAlignment="1">
      <alignment vertical="center"/>
    </xf>
    <xf numFmtId="189" fontId="2" fillId="0" borderId="0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 quotePrefix="1">
      <alignment horizontal="right" vertical="center"/>
    </xf>
    <xf numFmtId="0" fontId="2" fillId="0" borderId="0" xfId="0" applyFont="1" applyFill="1" applyBorder="1" applyAlignment="1" quotePrefix="1">
      <alignment horizontal="right"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86" fontId="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 shrinkToFit="1"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 shrinkToFit="1"/>
    </xf>
    <xf numFmtId="0" fontId="4" fillId="0" borderId="0" xfId="0" applyFont="1" applyFill="1" applyAlignment="1">
      <alignment horizontal="center" vertical="center"/>
    </xf>
    <xf numFmtId="38" fontId="6" fillId="0" borderId="10" xfId="48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 wrapText="1"/>
    </xf>
    <xf numFmtId="38" fontId="5" fillId="0" borderId="0" xfId="48" applyFont="1" applyFill="1" applyBorder="1" applyAlignment="1">
      <alignment horizontal="distributed" vertical="center"/>
    </xf>
    <xf numFmtId="38" fontId="5" fillId="0" borderId="0" xfId="48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righ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showGridLines="0" tabSelected="1" zoomScaleSheetLayoutView="100" zoomScalePageLayoutView="0" workbookViewId="0" topLeftCell="A1">
      <selection activeCell="A1" sqref="A1:M1"/>
    </sheetView>
  </sheetViews>
  <sheetFormatPr defaultColWidth="9.00390625" defaultRowHeight="13.5"/>
  <cols>
    <col min="1" max="1" width="0.37109375" style="1" customWidth="1"/>
    <col min="2" max="2" width="2.125" style="1" customWidth="1"/>
    <col min="3" max="3" width="5.00390625" style="1" customWidth="1"/>
    <col min="4" max="5" width="2.125" style="1" customWidth="1"/>
    <col min="6" max="6" width="22.00390625" style="3" customWidth="1"/>
    <col min="7" max="7" width="2.50390625" style="1" customWidth="1"/>
    <col min="8" max="8" width="12.625" style="3" customWidth="1"/>
    <col min="9" max="9" width="9.00390625" style="3" customWidth="1"/>
    <col min="10" max="10" width="12.625" style="3" customWidth="1"/>
    <col min="11" max="11" width="9.00390625" style="3" customWidth="1"/>
    <col min="12" max="12" width="12.625" style="3" customWidth="1"/>
    <col min="13" max="16384" width="9.00390625" style="3" customWidth="1"/>
  </cols>
  <sheetData>
    <row r="1" spans="1:13" ht="18" customHeight="1">
      <c r="A1" s="85" t="s">
        <v>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ht="6" customHeight="1">
      <c r="F2" s="28"/>
    </row>
    <row r="3" spans="1:13" s="30" customFormat="1" ht="16.5" customHeight="1" thickBot="1">
      <c r="A3" s="26"/>
      <c r="B3" s="26"/>
      <c r="C3" s="26"/>
      <c r="D3" s="26"/>
      <c r="E3" s="26"/>
      <c r="F3" s="26"/>
      <c r="G3" s="26"/>
      <c r="H3" s="29" t="s">
        <v>49</v>
      </c>
      <c r="I3" s="26"/>
      <c r="J3" s="26"/>
      <c r="K3" s="86" t="s">
        <v>37</v>
      </c>
      <c r="L3" s="86"/>
      <c r="M3" s="86"/>
    </row>
    <row r="4" spans="1:13" s="5" customFormat="1" ht="16.5" customHeight="1">
      <c r="A4" s="77"/>
      <c r="B4" s="77" t="s">
        <v>5</v>
      </c>
      <c r="C4" s="77"/>
      <c r="D4" s="77"/>
      <c r="E4" s="77"/>
      <c r="F4" s="77"/>
      <c r="G4" s="8"/>
      <c r="H4" s="80" t="s">
        <v>68</v>
      </c>
      <c r="I4" s="82"/>
      <c r="J4" s="80" t="s">
        <v>70</v>
      </c>
      <c r="K4" s="82"/>
      <c r="L4" s="80" t="s">
        <v>72</v>
      </c>
      <c r="M4" s="81"/>
    </row>
    <row r="5" spans="1:13" s="5" customFormat="1" ht="16.5" customHeight="1">
      <c r="A5" s="78"/>
      <c r="B5" s="78"/>
      <c r="C5" s="78"/>
      <c r="D5" s="78"/>
      <c r="E5" s="78"/>
      <c r="F5" s="78"/>
      <c r="G5" s="9"/>
      <c r="H5" s="11" t="s">
        <v>25</v>
      </c>
      <c r="I5" s="11" t="s">
        <v>6</v>
      </c>
      <c r="J5" s="11" t="s">
        <v>25</v>
      </c>
      <c r="K5" s="12" t="s">
        <v>6</v>
      </c>
      <c r="L5" s="11" t="s">
        <v>25</v>
      </c>
      <c r="M5" s="12" t="s">
        <v>6</v>
      </c>
    </row>
    <row r="6" spans="1:13" s="5" customFormat="1" ht="4.5" customHeight="1">
      <c r="A6" s="31"/>
      <c r="B6" s="69"/>
      <c r="C6" s="70"/>
      <c r="D6" s="1"/>
      <c r="E6" s="1"/>
      <c r="F6" s="1"/>
      <c r="G6" s="71"/>
      <c r="H6" s="3"/>
      <c r="I6" s="3"/>
      <c r="J6" s="3"/>
      <c r="K6" s="1"/>
      <c r="L6" s="3"/>
      <c r="M6" s="1"/>
    </row>
    <row r="7" spans="1:13" ht="14.25" customHeight="1">
      <c r="A7" s="39"/>
      <c r="B7" s="39" t="s">
        <v>50</v>
      </c>
      <c r="C7" s="72"/>
      <c r="D7" s="74" t="s">
        <v>28</v>
      </c>
      <c r="E7" s="74"/>
      <c r="F7" s="74"/>
      <c r="G7" s="41"/>
      <c r="H7" s="57">
        <v>1514289.0661475654</v>
      </c>
      <c r="I7" s="52">
        <f aca="true" t="shared" si="0" ref="I7:I26">H7/$H$30*100</f>
        <v>99.47630857172018</v>
      </c>
      <c r="J7" s="57">
        <v>1508394.3517834246</v>
      </c>
      <c r="K7" s="52">
        <f aca="true" t="shared" si="1" ref="K7:K26">J7/$J$30*100</f>
        <v>99.41586243293374</v>
      </c>
      <c r="L7" s="57">
        <v>1506134.5605092468</v>
      </c>
      <c r="M7" s="52">
        <f>L7/$L$30*100</f>
        <v>99.37025060465517</v>
      </c>
    </row>
    <row r="8" spans="1:13" s="5" customFormat="1" ht="14.25" customHeight="1">
      <c r="A8" s="19"/>
      <c r="B8" s="19"/>
      <c r="C8" s="16" t="s">
        <v>51</v>
      </c>
      <c r="D8" s="8"/>
      <c r="E8" s="75" t="s">
        <v>27</v>
      </c>
      <c r="F8" s="75"/>
      <c r="G8" s="32"/>
      <c r="H8" s="58">
        <v>5391.921060151035</v>
      </c>
      <c r="I8" s="62">
        <f t="shared" si="0"/>
        <v>0.35420476523580247</v>
      </c>
      <c r="J8" s="58">
        <v>5574.063677949489</v>
      </c>
      <c r="K8" s="62">
        <f t="shared" si="1"/>
        <v>0.36737763380262506</v>
      </c>
      <c r="L8" s="58">
        <v>5448.60658577996</v>
      </c>
      <c r="M8" s="62">
        <f>L8/$L$30*100</f>
        <v>0.3594827554399016</v>
      </c>
    </row>
    <row r="9" spans="1:13" s="5" customFormat="1" ht="14.25" customHeight="1">
      <c r="A9" s="6"/>
      <c r="B9" s="6"/>
      <c r="C9" s="6"/>
      <c r="D9" s="6" t="s">
        <v>38</v>
      </c>
      <c r="E9" s="6"/>
      <c r="F9" s="17" t="s">
        <v>29</v>
      </c>
      <c r="G9" s="18"/>
      <c r="H9" s="58">
        <v>5230.5993460436375</v>
      </c>
      <c r="I9" s="62">
        <f t="shared" si="0"/>
        <v>0.3436072584779333</v>
      </c>
      <c r="J9" s="58">
        <v>5425.264958429849</v>
      </c>
      <c r="K9" s="62">
        <f t="shared" si="1"/>
        <v>0.35757054786884984</v>
      </c>
      <c r="L9" s="58">
        <v>5308.117822457166</v>
      </c>
      <c r="M9" s="62">
        <f aca="true" t="shared" si="2" ref="M9:M28">L9/$L$30*100</f>
        <v>0.35021372730352845</v>
      </c>
    </row>
    <row r="10" spans="1:13" s="5" customFormat="1" ht="14.25" customHeight="1">
      <c r="A10" s="22"/>
      <c r="B10" s="22"/>
      <c r="C10" s="22"/>
      <c r="D10" s="6" t="s">
        <v>52</v>
      </c>
      <c r="E10" s="6"/>
      <c r="F10" s="17" t="s">
        <v>30</v>
      </c>
      <c r="G10" s="18"/>
      <c r="H10" s="58">
        <v>21.150118378176586</v>
      </c>
      <c r="I10" s="62">
        <f t="shared" si="0"/>
        <v>0.0013893884259948018</v>
      </c>
      <c r="J10" s="58">
        <v>20.913745096681136</v>
      </c>
      <c r="K10" s="62">
        <f t="shared" si="1"/>
        <v>0.001378391534701013</v>
      </c>
      <c r="L10" s="58">
        <v>25.822594548808894</v>
      </c>
      <c r="M10" s="62">
        <f t="shared" si="2"/>
        <v>0.0017036975040994606</v>
      </c>
    </row>
    <row r="11" spans="1:13" s="5" customFormat="1" ht="14.25" customHeight="1">
      <c r="A11" s="20"/>
      <c r="B11" s="20"/>
      <c r="C11" s="20"/>
      <c r="D11" s="19" t="s">
        <v>53</v>
      </c>
      <c r="E11" s="6"/>
      <c r="F11" s="17" t="s">
        <v>31</v>
      </c>
      <c r="G11" s="18"/>
      <c r="H11" s="58">
        <v>140.17159572922046</v>
      </c>
      <c r="I11" s="62">
        <f t="shared" si="0"/>
        <v>0.00920811833187439</v>
      </c>
      <c r="J11" s="58">
        <v>127.88497442295966</v>
      </c>
      <c r="K11" s="62">
        <f t="shared" si="1"/>
        <v>0.008428694399074264</v>
      </c>
      <c r="L11" s="58">
        <v>114.66616877398533</v>
      </c>
      <c r="M11" s="62">
        <f t="shared" si="2"/>
        <v>0.0075653306322736435</v>
      </c>
    </row>
    <row r="12" spans="1:13" s="5" customFormat="1" ht="14.25" customHeight="1">
      <c r="A12" s="20"/>
      <c r="B12" s="20"/>
      <c r="C12" s="16" t="s">
        <v>39</v>
      </c>
      <c r="D12" s="87" t="s">
        <v>32</v>
      </c>
      <c r="E12" s="87"/>
      <c r="F12" s="87"/>
      <c r="G12" s="18"/>
      <c r="H12" s="58">
        <v>233.431167471458</v>
      </c>
      <c r="I12" s="62">
        <f t="shared" si="0"/>
        <v>0.015334503408073082</v>
      </c>
      <c r="J12" s="58">
        <v>207.54047116704558</v>
      </c>
      <c r="K12" s="62">
        <f t="shared" si="1"/>
        <v>0.013678660959194386</v>
      </c>
      <c r="L12" s="58">
        <v>179.61609455717303</v>
      </c>
      <c r="M12" s="62">
        <f t="shared" si="2"/>
        <v>0.011850532347349414</v>
      </c>
    </row>
    <row r="13" spans="1:13" s="5" customFormat="1" ht="14.25" customHeight="1">
      <c r="A13" s="20"/>
      <c r="B13" s="20"/>
      <c r="C13" s="16" t="s">
        <v>54</v>
      </c>
      <c r="D13" s="75" t="s">
        <v>33</v>
      </c>
      <c r="E13" s="75"/>
      <c r="F13" s="75"/>
      <c r="G13" s="18"/>
      <c r="H13" s="58">
        <v>92314.89078479672</v>
      </c>
      <c r="I13" s="62">
        <f t="shared" si="0"/>
        <v>6.064327324792426</v>
      </c>
      <c r="J13" s="58">
        <v>93408.92901583754</v>
      </c>
      <c r="K13" s="62">
        <f t="shared" si="1"/>
        <v>6.156433313388267</v>
      </c>
      <c r="L13" s="58">
        <v>94181.40986225054</v>
      </c>
      <c r="M13" s="62">
        <f t="shared" si="2"/>
        <v>6.213807547943934</v>
      </c>
    </row>
    <row r="14" spans="1:13" s="5" customFormat="1" ht="14.25" customHeight="1">
      <c r="A14" s="6"/>
      <c r="B14" s="6"/>
      <c r="C14" s="16" t="s">
        <v>40</v>
      </c>
      <c r="D14" s="88" t="s">
        <v>91</v>
      </c>
      <c r="E14" s="88"/>
      <c r="F14" s="88"/>
      <c r="G14" s="18"/>
      <c r="H14" s="58">
        <v>26419.767365812113</v>
      </c>
      <c r="I14" s="62">
        <f t="shared" si="0"/>
        <v>1.7355609240187702</v>
      </c>
      <c r="J14" s="58">
        <v>21086.15996869875</v>
      </c>
      <c r="K14" s="62">
        <f t="shared" si="1"/>
        <v>1.3897551235248697</v>
      </c>
      <c r="L14" s="58">
        <v>19938.221175526396</v>
      </c>
      <c r="M14" s="62">
        <f t="shared" si="2"/>
        <v>1.3154641602229777</v>
      </c>
    </row>
    <row r="15" spans="1:13" s="5" customFormat="1" ht="14.25" customHeight="1">
      <c r="A15" s="22"/>
      <c r="B15" s="22"/>
      <c r="C15" s="16" t="s">
        <v>41</v>
      </c>
      <c r="D15" s="75" t="s">
        <v>34</v>
      </c>
      <c r="E15" s="75"/>
      <c r="F15" s="75"/>
      <c r="G15" s="18"/>
      <c r="H15" s="58">
        <v>62735.48842526955</v>
      </c>
      <c r="I15" s="62">
        <f t="shared" si="0"/>
        <v>4.1212044282049565</v>
      </c>
      <c r="J15" s="58">
        <v>61688.95216082949</v>
      </c>
      <c r="K15" s="62">
        <f t="shared" si="1"/>
        <v>4.065820303822917</v>
      </c>
      <c r="L15" s="58">
        <v>57718.556214333876</v>
      </c>
      <c r="M15" s="62">
        <f t="shared" si="2"/>
        <v>3.8080975936293315</v>
      </c>
    </row>
    <row r="16" spans="1:13" s="5" customFormat="1" ht="14.25" customHeight="1">
      <c r="A16" s="20"/>
      <c r="B16" s="20"/>
      <c r="C16" s="16" t="s">
        <v>42</v>
      </c>
      <c r="D16" s="75" t="s">
        <v>92</v>
      </c>
      <c r="E16" s="75"/>
      <c r="F16" s="75"/>
      <c r="G16" s="18"/>
      <c r="H16" s="58">
        <v>216612.56239842263</v>
      </c>
      <c r="I16" s="62">
        <f t="shared" si="0"/>
        <v>14.229659699303857</v>
      </c>
      <c r="J16" s="58">
        <v>212289.3053510244</v>
      </c>
      <c r="K16" s="62">
        <f t="shared" si="1"/>
        <v>13.991649035152811</v>
      </c>
      <c r="L16" s="58">
        <v>212562.06693028245</v>
      </c>
      <c r="M16" s="62">
        <f t="shared" si="2"/>
        <v>14.024209000797292</v>
      </c>
    </row>
    <row r="17" spans="1:13" s="5" customFormat="1" ht="14.25" customHeight="1">
      <c r="A17" s="20"/>
      <c r="B17" s="20"/>
      <c r="C17" s="16" t="s">
        <v>43</v>
      </c>
      <c r="D17" s="75" t="s">
        <v>93</v>
      </c>
      <c r="E17" s="75"/>
      <c r="F17" s="75"/>
      <c r="G17" s="18"/>
      <c r="H17" s="58">
        <v>82638.15794001771</v>
      </c>
      <c r="I17" s="62">
        <f t="shared" si="0"/>
        <v>5.42864574724379</v>
      </c>
      <c r="J17" s="58">
        <v>85607.0067162332</v>
      </c>
      <c r="K17" s="62">
        <f t="shared" si="1"/>
        <v>5.642221076294669</v>
      </c>
      <c r="L17" s="58">
        <v>81711.27255870157</v>
      </c>
      <c r="M17" s="62">
        <f t="shared" si="2"/>
        <v>5.391065210427198</v>
      </c>
    </row>
    <row r="18" spans="1:13" s="5" customFormat="1" ht="14.25" customHeight="1">
      <c r="A18" s="20"/>
      <c r="B18" s="20"/>
      <c r="C18" s="16" t="s">
        <v>44</v>
      </c>
      <c r="D18" s="75" t="s">
        <v>94</v>
      </c>
      <c r="E18" s="75"/>
      <c r="F18" s="75"/>
      <c r="G18" s="18"/>
      <c r="H18" s="58">
        <v>46072.510244195924</v>
      </c>
      <c r="I18" s="62">
        <f t="shared" si="0"/>
        <v>3.026584123324017</v>
      </c>
      <c r="J18" s="58">
        <v>45760.365525514084</v>
      </c>
      <c r="K18" s="62">
        <f t="shared" si="1"/>
        <v>3.0159926007323454</v>
      </c>
      <c r="L18" s="58">
        <v>45120.38192272446</v>
      </c>
      <c r="M18" s="62">
        <f t="shared" si="2"/>
        <v>2.9769077588412163</v>
      </c>
    </row>
    <row r="19" spans="1:13" s="5" customFormat="1" ht="14.25" customHeight="1">
      <c r="A19" s="20"/>
      <c r="B19" s="20"/>
      <c r="C19" s="16" t="s">
        <v>45</v>
      </c>
      <c r="D19" s="75" t="s">
        <v>95</v>
      </c>
      <c r="E19" s="75"/>
      <c r="F19" s="75"/>
      <c r="G19" s="18"/>
      <c r="H19" s="58">
        <v>56764.97401862618</v>
      </c>
      <c r="I19" s="62">
        <f t="shared" si="0"/>
        <v>3.728990849751184</v>
      </c>
      <c r="J19" s="58">
        <v>56799.72917720776</v>
      </c>
      <c r="K19" s="62">
        <f t="shared" si="1"/>
        <v>3.743579426316989</v>
      </c>
      <c r="L19" s="58">
        <v>54208.516314670786</v>
      </c>
      <c r="M19" s="62">
        <f t="shared" si="2"/>
        <v>3.5765156662191226</v>
      </c>
    </row>
    <row r="20" spans="1:13" s="5" customFormat="1" ht="14.25" customHeight="1">
      <c r="A20" s="20"/>
      <c r="B20" s="20"/>
      <c r="C20" s="16" t="s">
        <v>66</v>
      </c>
      <c r="D20" s="75" t="s">
        <v>96</v>
      </c>
      <c r="E20" s="75"/>
      <c r="F20" s="75"/>
      <c r="G20" s="18"/>
      <c r="H20" s="58">
        <v>134603.47552032585</v>
      </c>
      <c r="I20" s="62">
        <f t="shared" si="0"/>
        <v>8.842338735067573</v>
      </c>
      <c r="J20" s="58">
        <v>129025.22029956263</v>
      </c>
      <c r="K20" s="62">
        <f t="shared" si="1"/>
        <v>8.503846183535703</v>
      </c>
      <c r="L20" s="58">
        <v>128261.31188151521</v>
      </c>
      <c r="M20" s="62">
        <f t="shared" si="2"/>
        <v>8.462297485716418</v>
      </c>
    </row>
    <row r="21" spans="1:13" s="5" customFormat="1" ht="14.25" customHeight="1">
      <c r="A21" s="20"/>
      <c r="B21" s="20"/>
      <c r="C21" s="16" t="s">
        <v>85</v>
      </c>
      <c r="D21" s="75" t="s">
        <v>97</v>
      </c>
      <c r="E21" s="75"/>
      <c r="F21" s="75"/>
      <c r="G21" s="18"/>
      <c r="H21" s="58">
        <v>220138.84262821625</v>
      </c>
      <c r="I21" s="62">
        <f t="shared" si="0"/>
        <v>14.461307241435106</v>
      </c>
      <c r="J21" s="58">
        <v>220867.92435363468</v>
      </c>
      <c r="K21" s="62">
        <f t="shared" si="1"/>
        <v>14.557052111357455</v>
      </c>
      <c r="L21" s="58">
        <v>230165.27636726963</v>
      </c>
      <c r="M21" s="62">
        <f t="shared" si="2"/>
        <v>15.185616074948888</v>
      </c>
    </row>
    <row r="22" spans="1:13" s="5" customFormat="1" ht="15" customHeight="1">
      <c r="A22" s="20"/>
      <c r="B22" s="20"/>
      <c r="C22" s="16" t="s">
        <v>86</v>
      </c>
      <c r="D22" s="83" t="s">
        <v>98</v>
      </c>
      <c r="E22" s="83"/>
      <c r="F22" s="83"/>
      <c r="G22" s="18"/>
      <c r="H22" s="58">
        <v>137335.7546420929</v>
      </c>
      <c r="I22" s="62">
        <f t="shared" si="0"/>
        <v>9.021826949766524</v>
      </c>
      <c r="J22" s="58">
        <v>141422.1081283991</v>
      </c>
      <c r="K22" s="62">
        <f t="shared" si="1"/>
        <v>9.320905259321126</v>
      </c>
      <c r="L22" s="58">
        <v>141871.8682002087</v>
      </c>
      <c r="M22" s="62">
        <f t="shared" si="2"/>
        <v>9.360281256701693</v>
      </c>
    </row>
    <row r="23" spans="1:13" s="5" customFormat="1" ht="14.25" customHeight="1">
      <c r="A23" s="20"/>
      <c r="B23" s="20"/>
      <c r="C23" s="16" t="s">
        <v>87</v>
      </c>
      <c r="D23" s="75" t="s">
        <v>35</v>
      </c>
      <c r="E23" s="75"/>
      <c r="F23" s="75"/>
      <c r="G23" s="18"/>
      <c r="H23" s="58">
        <v>114834.2582918256</v>
      </c>
      <c r="I23" s="62">
        <f t="shared" si="0"/>
        <v>7.543664131118462</v>
      </c>
      <c r="J23" s="58">
        <v>114743.39127624323</v>
      </c>
      <c r="K23" s="62">
        <f t="shared" si="1"/>
        <v>7.562553644357021</v>
      </c>
      <c r="L23" s="58">
        <v>112589.54661263067</v>
      </c>
      <c r="M23" s="62">
        <f t="shared" si="2"/>
        <v>7.428321317172859</v>
      </c>
    </row>
    <row r="24" spans="1:13" s="5" customFormat="1" ht="14.25" customHeight="1">
      <c r="A24" s="20"/>
      <c r="B24" s="20"/>
      <c r="C24" s="16" t="s">
        <v>88</v>
      </c>
      <c r="D24" s="75" t="s">
        <v>99</v>
      </c>
      <c r="E24" s="75"/>
      <c r="F24" s="75"/>
      <c r="G24" s="18"/>
      <c r="H24" s="58">
        <v>52657.45614057301</v>
      </c>
      <c r="I24" s="62">
        <f t="shared" si="0"/>
        <v>3.459160785574219</v>
      </c>
      <c r="J24" s="58">
        <v>53127.731033827054</v>
      </c>
      <c r="K24" s="62">
        <f t="shared" si="1"/>
        <v>3.501563893810713</v>
      </c>
      <c r="L24" s="58">
        <v>52789.60822179609</v>
      </c>
      <c r="M24" s="62">
        <f t="shared" si="2"/>
        <v>3.482900356889617</v>
      </c>
    </row>
    <row r="25" spans="1:13" s="5" customFormat="1" ht="14.25" customHeight="1">
      <c r="A25" s="20"/>
      <c r="B25" s="20"/>
      <c r="C25" s="16" t="s">
        <v>89</v>
      </c>
      <c r="D25" s="75" t="s">
        <v>100</v>
      </c>
      <c r="E25" s="75"/>
      <c r="F25" s="75"/>
      <c r="G25" s="18"/>
      <c r="H25" s="58">
        <v>154757.47079221418</v>
      </c>
      <c r="I25" s="62">
        <f t="shared" si="0"/>
        <v>10.166290084541282</v>
      </c>
      <c r="J25" s="58">
        <v>156605.9670111574</v>
      </c>
      <c r="K25" s="62">
        <f t="shared" si="1"/>
        <v>10.321649145762112</v>
      </c>
      <c r="L25" s="58">
        <v>161870.44311149677</v>
      </c>
      <c r="M25" s="62">
        <f t="shared" si="2"/>
        <v>10.679727375778029</v>
      </c>
    </row>
    <row r="26" spans="1:13" s="5" customFormat="1" ht="14.25" customHeight="1">
      <c r="A26" s="20"/>
      <c r="B26" s="20"/>
      <c r="C26" s="16" t="s">
        <v>103</v>
      </c>
      <c r="D26" s="75" t="s">
        <v>101</v>
      </c>
      <c r="E26" s="75"/>
      <c r="F26" s="75"/>
      <c r="G26" s="18"/>
      <c r="H26" s="58">
        <v>110778.10472755427</v>
      </c>
      <c r="I26" s="62">
        <f t="shared" si="0"/>
        <v>7.277208278934149</v>
      </c>
      <c r="J26" s="58">
        <v>110179.9576161387</v>
      </c>
      <c r="K26" s="62">
        <f t="shared" si="1"/>
        <v>7.261785020794904</v>
      </c>
      <c r="L26" s="58">
        <v>107517.85845550252</v>
      </c>
      <c r="M26" s="62">
        <f t="shared" si="2"/>
        <v>7.093706511579337</v>
      </c>
    </row>
    <row r="27" spans="1:13" ht="4.5" customHeight="1">
      <c r="A27" s="38"/>
      <c r="B27" s="22"/>
      <c r="C27" s="17"/>
      <c r="D27" s="63"/>
      <c r="E27" s="63"/>
      <c r="F27" s="63"/>
      <c r="G27" s="36"/>
      <c r="H27" s="58"/>
      <c r="I27" s="62"/>
      <c r="J27" s="58"/>
      <c r="K27" s="62"/>
      <c r="L27" s="58"/>
      <c r="M27" s="62"/>
    </row>
    <row r="28" spans="2:13" ht="14.25" customHeight="1">
      <c r="B28" s="38" t="s">
        <v>46</v>
      </c>
      <c r="D28" s="84" t="s">
        <v>69</v>
      </c>
      <c r="E28" s="84"/>
      <c r="F28" s="84"/>
      <c r="G28" s="36"/>
      <c r="H28" s="57">
        <v>7971.950460018945</v>
      </c>
      <c r="I28" s="52">
        <f>H28/$H$30*100</f>
        <v>0.5236914282798054</v>
      </c>
      <c r="J28" s="57">
        <v>8862.869418063581</v>
      </c>
      <c r="K28" s="52">
        <f>J28/$J$30*100</f>
        <v>0.5841375670662643</v>
      </c>
      <c r="L28" s="59">
        <v>9544.98275909791</v>
      </c>
      <c r="M28" s="52">
        <f t="shared" si="2"/>
        <v>0.6297493953448451</v>
      </c>
    </row>
    <row r="29" spans="6:13" ht="4.5" customHeight="1">
      <c r="F29" s="1"/>
      <c r="G29" s="36"/>
      <c r="H29" s="59"/>
      <c r="I29" s="52"/>
      <c r="J29" s="59"/>
      <c r="K29" s="52"/>
      <c r="L29" s="59"/>
      <c r="M29" s="52"/>
    </row>
    <row r="30" spans="2:13" ht="14.25" customHeight="1">
      <c r="B30" s="76" t="s">
        <v>90</v>
      </c>
      <c r="C30" s="76"/>
      <c r="D30" s="76"/>
      <c r="E30" s="76"/>
      <c r="F30" s="76"/>
      <c r="G30" s="36"/>
      <c r="H30" s="57">
        <v>1522261.0166075844</v>
      </c>
      <c r="I30" s="52">
        <f>H30/$H$30*100</f>
        <v>100</v>
      </c>
      <c r="J30" s="57">
        <v>1517257.2212014883</v>
      </c>
      <c r="K30" s="52">
        <f>J30/$J$30*100</f>
        <v>100</v>
      </c>
      <c r="L30" s="57">
        <v>1515679.5432683446</v>
      </c>
      <c r="M30" s="52">
        <f>L30/$L$30*100</f>
        <v>100</v>
      </c>
    </row>
    <row r="31" spans="2:13" ht="4.5" customHeight="1">
      <c r="B31" s="64"/>
      <c r="C31" s="64"/>
      <c r="D31" s="64"/>
      <c r="E31" s="64"/>
      <c r="F31" s="64"/>
      <c r="G31" s="36"/>
      <c r="H31" s="58"/>
      <c r="I31" s="62"/>
      <c r="J31" s="58"/>
      <c r="K31" s="62"/>
      <c r="L31" s="58"/>
      <c r="M31" s="62"/>
    </row>
    <row r="32" spans="1:13" s="5" customFormat="1" ht="14.25" customHeight="1">
      <c r="A32" s="6"/>
      <c r="B32" s="6"/>
      <c r="C32" s="79" t="s">
        <v>36</v>
      </c>
      <c r="D32" s="79"/>
      <c r="E32" s="79"/>
      <c r="F32" s="79"/>
      <c r="G32" s="18"/>
      <c r="H32" s="58"/>
      <c r="I32" s="62"/>
      <c r="J32" s="58"/>
      <c r="K32" s="62"/>
      <c r="L32" s="58"/>
      <c r="M32" s="62"/>
    </row>
    <row r="33" spans="1:13" s="5" customFormat="1" ht="14.25" customHeight="1">
      <c r="A33" s="6"/>
      <c r="B33" s="6"/>
      <c r="C33" s="6"/>
      <c r="D33" s="75" t="s">
        <v>7</v>
      </c>
      <c r="E33" s="75"/>
      <c r="F33" s="75"/>
      <c r="G33" s="18"/>
      <c r="H33" s="58">
        <v>5391.921060151035</v>
      </c>
      <c r="I33" s="62">
        <f>H33/$H$30*100</f>
        <v>0.35420476523580247</v>
      </c>
      <c r="J33" s="58">
        <v>5574.063677949489</v>
      </c>
      <c r="K33" s="62">
        <f>J33/$J$30*100</f>
        <v>0.36737763380262506</v>
      </c>
      <c r="L33" s="58">
        <v>5448.60658577996</v>
      </c>
      <c r="M33" s="62">
        <f>L33/$L$30*100</f>
        <v>0.3594827554399016</v>
      </c>
    </row>
    <row r="34" spans="1:13" s="5" customFormat="1" ht="14.25" customHeight="1">
      <c r="A34" s="6"/>
      <c r="B34" s="6"/>
      <c r="C34" s="6"/>
      <c r="D34" s="75" t="s">
        <v>8</v>
      </c>
      <c r="E34" s="75"/>
      <c r="F34" s="75"/>
      <c r="G34" s="18"/>
      <c r="H34" s="58">
        <v>155283.81037753774</v>
      </c>
      <c r="I34" s="62">
        <f>H34/$H$30*100</f>
        <v>10.200866256405456</v>
      </c>
      <c r="J34" s="58">
        <v>155305.42164783407</v>
      </c>
      <c r="K34" s="62">
        <f>J34/$J$30*100</f>
        <v>10.235932278170377</v>
      </c>
      <c r="L34" s="58">
        <v>152079.58217114158</v>
      </c>
      <c r="M34" s="62">
        <f>L34/$L$30*100</f>
        <v>10.033755673920615</v>
      </c>
    </row>
    <row r="35" spans="1:13" s="5" customFormat="1" ht="14.25" customHeight="1">
      <c r="A35" s="6"/>
      <c r="B35" s="6"/>
      <c r="C35" s="6"/>
      <c r="D35" s="75" t="s">
        <v>9</v>
      </c>
      <c r="E35" s="75"/>
      <c r="F35" s="75"/>
      <c r="G35" s="18"/>
      <c r="H35" s="58">
        <v>1353613.3347098767</v>
      </c>
      <c r="I35" s="62">
        <f>H35/$H$30*100</f>
        <v>88.92123755007894</v>
      </c>
      <c r="J35" s="58">
        <v>1347514.8664576411</v>
      </c>
      <c r="K35" s="62">
        <f>J35/$J$30*100</f>
        <v>88.81255252096074</v>
      </c>
      <c r="L35" s="58">
        <v>1348606.3717523252</v>
      </c>
      <c r="M35" s="62">
        <f>L35/$L$30*100</f>
        <v>88.97701217529465</v>
      </c>
    </row>
    <row r="36" spans="1:13" s="5" customFormat="1" ht="4.5" customHeight="1" thickBot="1">
      <c r="A36" s="25"/>
      <c r="B36" s="25"/>
      <c r="C36" s="25"/>
      <c r="D36" s="25"/>
      <c r="E36" s="25"/>
      <c r="F36" s="7"/>
      <c r="G36" s="33"/>
      <c r="H36" s="7"/>
      <c r="I36" s="7"/>
      <c r="J36" s="7"/>
      <c r="K36" s="7"/>
      <c r="L36" s="7"/>
      <c r="M36" s="7"/>
    </row>
    <row r="37" spans="1:13" s="5" customFormat="1" ht="6" customHeight="1" thickBo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1:13" s="5" customFormat="1" ht="16.5" customHeight="1">
      <c r="A38" s="6"/>
      <c r="B38" s="77" t="s">
        <v>5</v>
      </c>
      <c r="C38" s="77"/>
      <c r="D38" s="77"/>
      <c r="E38" s="77"/>
      <c r="F38" s="77"/>
      <c r="G38" s="18"/>
      <c r="H38" s="80" t="s">
        <v>82</v>
      </c>
      <c r="I38" s="82"/>
      <c r="J38" s="80" t="s">
        <v>83</v>
      </c>
      <c r="K38" s="82"/>
      <c r="L38" s="80" t="s">
        <v>84</v>
      </c>
      <c r="M38" s="81"/>
    </row>
    <row r="39" spans="1:13" s="5" customFormat="1" ht="16.5" customHeight="1">
      <c r="A39" s="34"/>
      <c r="B39" s="78"/>
      <c r="C39" s="78"/>
      <c r="D39" s="78"/>
      <c r="E39" s="78"/>
      <c r="F39" s="78"/>
      <c r="G39" s="6"/>
      <c r="H39" s="11" t="s">
        <v>25</v>
      </c>
      <c r="I39" s="11" t="s">
        <v>6</v>
      </c>
      <c r="J39" s="11" t="s">
        <v>25</v>
      </c>
      <c r="K39" s="12" t="s">
        <v>6</v>
      </c>
      <c r="L39" s="11" t="s">
        <v>25</v>
      </c>
      <c r="M39" s="12" t="s">
        <v>6</v>
      </c>
    </row>
    <row r="40" spans="1:13" s="5" customFormat="1" ht="4.5" customHeight="1">
      <c r="A40" s="6"/>
      <c r="B40" s="35"/>
      <c r="C40" s="35"/>
      <c r="D40" s="35"/>
      <c r="E40" s="6"/>
      <c r="F40" s="6"/>
      <c r="G40" s="14"/>
      <c r="K40" s="6"/>
      <c r="M40" s="6"/>
    </row>
    <row r="41" spans="1:13" ht="14.25" customHeight="1">
      <c r="A41" s="39"/>
      <c r="B41" s="39" t="s">
        <v>50</v>
      </c>
      <c r="C41" s="72"/>
      <c r="D41" s="74" t="s">
        <v>28</v>
      </c>
      <c r="E41" s="74"/>
      <c r="F41" s="74"/>
      <c r="G41" s="41"/>
      <c r="H41" s="57">
        <v>1498320.2694075885</v>
      </c>
      <c r="I41" s="52">
        <f aca="true" t="shared" si="3" ref="I41:I60">H41/$H$64*100</f>
        <v>99.29683831093121</v>
      </c>
      <c r="J41" s="57">
        <v>1511322.6552614516</v>
      </c>
      <c r="K41" s="52">
        <f aca="true" t="shared" si="4" ref="K41:K60">J41/$J$64*100</f>
        <v>98.97936354685874</v>
      </c>
      <c r="L41" s="57">
        <v>1555485.3822811064</v>
      </c>
      <c r="M41" s="52">
        <f aca="true" t="shared" si="5" ref="M41:M60">L41/$L$64*100</f>
        <v>99.17284634024365</v>
      </c>
    </row>
    <row r="42" spans="1:13" s="5" customFormat="1" ht="14.25" customHeight="1">
      <c r="A42" s="19"/>
      <c r="B42" s="19"/>
      <c r="C42" s="16" t="s">
        <v>47</v>
      </c>
      <c r="D42" s="87" t="s">
        <v>27</v>
      </c>
      <c r="E42" s="87"/>
      <c r="F42" s="87"/>
      <c r="G42" s="32"/>
      <c r="H42" s="58">
        <v>5111.433356523786</v>
      </c>
      <c r="I42" s="62">
        <f t="shared" si="3"/>
        <v>0.33874544842173127</v>
      </c>
      <c r="J42" s="58">
        <v>4575.731226676048</v>
      </c>
      <c r="K42" s="62">
        <f t="shared" si="4"/>
        <v>0.2996732451546109</v>
      </c>
      <c r="L42" s="57">
        <v>4677.552957288798</v>
      </c>
      <c r="M42" s="52">
        <f t="shared" si="5"/>
        <v>0.2982260366865479</v>
      </c>
    </row>
    <row r="43" spans="1:13" s="5" customFormat="1" ht="14.25" customHeight="1">
      <c r="A43" s="6"/>
      <c r="B43" s="6"/>
      <c r="C43" s="6"/>
      <c r="D43" s="6" t="s">
        <v>12</v>
      </c>
      <c r="E43" s="6"/>
      <c r="F43" s="17" t="s">
        <v>29</v>
      </c>
      <c r="G43" s="18"/>
      <c r="H43" s="58">
        <v>4962.445233432423</v>
      </c>
      <c r="I43" s="62">
        <f t="shared" si="3"/>
        <v>0.32887169187520765</v>
      </c>
      <c r="J43" s="58">
        <v>4418.0459599803735</v>
      </c>
      <c r="K43" s="62">
        <f t="shared" si="4"/>
        <v>0.28934614042689505</v>
      </c>
      <c r="L43" s="57">
        <v>4521.570680758774</v>
      </c>
      <c r="M43" s="52">
        <f t="shared" si="5"/>
        <v>0.28828109826518644</v>
      </c>
    </row>
    <row r="44" spans="1:13" s="5" customFormat="1" ht="14.25" customHeight="1">
      <c r="A44" s="22"/>
      <c r="B44" s="22"/>
      <c r="C44" s="22"/>
      <c r="D44" s="6" t="s">
        <v>13</v>
      </c>
      <c r="E44" s="6"/>
      <c r="F44" s="17" t="s">
        <v>30</v>
      </c>
      <c r="G44" s="18"/>
      <c r="H44" s="58">
        <v>20.27271719038147</v>
      </c>
      <c r="I44" s="62">
        <f t="shared" si="3"/>
        <v>0.0013435156435362505</v>
      </c>
      <c r="J44" s="58">
        <v>28.3300223115105</v>
      </c>
      <c r="K44" s="62">
        <f t="shared" si="4"/>
        <v>0.0018553864510001163</v>
      </c>
      <c r="L44" s="57">
        <v>26.550068675589667</v>
      </c>
      <c r="M44" s="52">
        <f t="shared" si="5"/>
        <v>0.0016927487143761069</v>
      </c>
    </row>
    <row r="45" spans="1:13" s="5" customFormat="1" ht="14.25" customHeight="1">
      <c r="A45" s="20"/>
      <c r="B45" s="20"/>
      <c r="C45" s="20"/>
      <c r="D45" s="19" t="s">
        <v>102</v>
      </c>
      <c r="E45" s="6"/>
      <c r="F45" s="17" t="s">
        <v>31</v>
      </c>
      <c r="G45" s="18"/>
      <c r="H45" s="58">
        <v>128.71540590098041</v>
      </c>
      <c r="I45" s="62">
        <f t="shared" si="3"/>
        <v>0.00853024090298728</v>
      </c>
      <c r="J45" s="58">
        <v>129.35524438416422</v>
      </c>
      <c r="K45" s="62">
        <f t="shared" si="4"/>
        <v>0.008471718276715706</v>
      </c>
      <c r="L45" s="57">
        <v>129.4322078544343</v>
      </c>
      <c r="M45" s="52">
        <f t="shared" si="5"/>
        <v>0.008252189706985331</v>
      </c>
    </row>
    <row r="46" spans="1:13" s="5" customFormat="1" ht="14.25" customHeight="1">
      <c r="A46" s="20"/>
      <c r="B46" s="20"/>
      <c r="C46" s="16" t="s">
        <v>39</v>
      </c>
      <c r="D46" s="87" t="s">
        <v>32</v>
      </c>
      <c r="E46" s="87"/>
      <c r="F46" s="87"/>
      <c r="G46" s="18"/>
      <c r="H46" s="58">
        <v>246.58313555422262</v>
      </c>
      <c r="I46" s="62">
        <f t="shared" si="3"/>
        <v>0.01634158346600425</v>
      </c>
      <c r="J46" s="58">
        <v>205.06113491199042</v>
      </c>
      <c r="K46" s="62">
        <f t="shared" si="4"/>
        <v>0.013429839452961879</v>
      </c>
      <c r="L46" s="57">
        <v>204.11228639536967</v>
      </c>
      <c r="M46" s="52">
        <f t="shared" si="5"/>
        <v>0.01301355618344577</v>
      </c>
    </row>
    <row r="47" spans="1:13" s="5" customFormat="1" ht="14.25" customHeight="1">
      <c r="A47" s="20"/>
      <c r="B47" s="20"/>
      <c r="C47" s="16" t="s">
        <v>48</v>
      </c>
      <c r="D47" s="75" t="s">
        <v>33</v>
      </c>
      <c r="E47" s="75"/>
      <c r="F47" s="75"/>
      <c r="G47" s="18"/>
      <c r="H47" s="58">
        <v>89868.86961720473</v>
      </c>
      <c r="I47" s="62">
        <f t="shared" si="3"/>
        <v>5.955799169088209</v>
      </c>
      <c r="J47" s="58">
        <v>99710.31261902736</v>
      </c>
      <c r="K47" s="62">
        <f t="shared" si="4"/>
        <v>6.530215932204304</v>
      </c>
      <c r="L47" s="57">
        <v>102161.01069032727</v>
      </c>
      <c r="M47" s="52">
        <f t="shared" si="5"/>
        <v>6.513464112596101</v>
      </c>
    </row>
    <row r="48" spans="1:13" s="5" customFormat="1" ht="14.25" customHeight="1">
      <c r="A48" s="6"/>
      <c r="B48" s="6"/>
      <c r="C48" s="16" t="s">
        <v>40</v>
      </c>
      <c r="D48" s="88" t="s">
        <v>91</v>
      </c>
      <c r="E48" s="88"/>
      <c r="F48" s="88"/>
      <c r="G48" s="18"/>
      <c r="H48" s="58">
        <v>19215.498676779283</v>
      </c>
      <c r="I48" s="62">
        <f t="shared" si="3"/>
        <v>1.2734515471291543</v>
      </c>
      <c r="J48" s="58">
        <v>22349.932209681323</v>
      </c>
      <c r="K48" s="62">
        <f t="shared" si="4"/>
        <v>1.4637391014607655</v>
      </c>
      <c r="L48" s="57">
        <v>31092.978025844983</v>
      </c>
      <c r="M48" s="52">
        <f t="shared" si="5"/>
        <v>1.9823902989661357</v>
      </c>
    </row>
    <row r="49" spans="1:13" s="5" customFormat="1" ht="14.25" customHeight="1">
      <c r="A49" s="22"/>
      <c r="B49" s="22"/>
      <c r="C49" s="16" t="s">
        <v>41</v>
      </c>
      <c r="D49" s="75" t="s">
        <v>34</v>
      </c>
      <c r="E49" s="75"/>
      <c r="F49" s="75"/>
      <c r="G49" s="18"/>
      <c r="H49" s="58">
        <v>58742.32837676702</v>
      </c>
      <c r="I49" s="62">
        <f t="shared" si="3"/>
        <v>3.892977757780522</v>
      </c>
      <c r="J49" s="58">
        <v>71679.57543151834</v>
      </c>
      <c r="K49" s="62">
        <f t="shared" si="4"/>
        <v>4.694430226941428</v>
      </c>
      <c r="L49" s="57">
        <v>66752.69851717453</v>
      </c>
      <c r="M49" s="52">
        <f t="shared" si="5"/>
        <v>4.255941706846582</v>
      </c>
    </row>
    <row r="50" spans="1:13" s="5" customFormat="1" ht="14.25" customHeight="1">
      <c r="A50" s="20"/>
      <c r="B50" s="20"/>
      <c r="C50" s="16" t="s">
        <v>42</v>
      </c>
      <c r="D50" s="75" t="s">
        <v>92</v>
      </c>
      <c r="E50" s="75"/>
      <c r="F50" s="75"/>
      <c r="G50" s="18"/>
      <c r="H50" s="58">
        <v>211534.95637581308</v>
      </c>
      <c r="I50" s="62">
        <f t="shared" si="3"/>
        <v>14.01886685325557</v>
      </c>
      <c r="J50" s="58">
        <v>208972.0350327662</v>
      </c>
      <c r="K50" s="62">
        <f t="shared" si="4"/>
        <v>13.685971658419193</v>
      </c>
      <c r="L50" s="57">
        <v>205804.7821487091</v>
      </c>
      <c r="M50" s="52">
        <f t="shared" si="5"/>
        <v>13.121464379298628</v>
      </c>
    </row>
    <row r="51" spans="1:13" s="5" customFormat="1" ht="14.25" customHeight="1">
      <c r="A51" s="20"/>
      <c r="B51" s="20"/>
      <c r="C51" s="16" t="s">
        <v>43</v>
      </c>
      <c r="D51" s="75" t="s">
        <v>93</v>
      </c>
      <c r="E51" s="75"/>
      <c r="F51" s="75"/>
      <c r="G51" s="18"/>
      <c r="H51" s="58">
        <v>79894.506361922</v>
      </c>
      <c r="I51" s="62">
        <f t="shared" si="3"/>
        <v>5.294777119506046</v>
      </c>
      <c r="J51" s="58">
        <v>81349.48431111946</v>
      </c>
      <c r="K51" s="62">
        <f t="shared" si="4"/>
        <v>5.327730748922592</v>
      </c>
      <c r="L51" s="57">
        <v>85632.94894239103</v>
      </c>
      <c r="M51" s="52">
        <f t="shared" si="5"/>
        <v>5.459686978653279</v>
      </c>
    </row>
    <row r="52" spans="1:13" s="5" customFormat="1" ht="14.25" customHeight="1">
      <c r="A52" s="20"/>
      <c r="B52" s="20"/>
      <c r="C52" s="16" t="s">
        <v>44</v>
      </c>
      <c r="D52" s="75" t="s">
        <v>94</v>
      </c>
      <c r="E52" s="75"/>
      <c r="F52" s="75"/>
      <c r="G52" s="18"/>
      <c r="H52" s="58">
        <v>43796.836750018156</v>
      </c>
      <c r="I52" s="62">
        <f t="shared" si="3"/>
        <v>2.902508566487112</v>
      </c>
      <c r="J52" s="58">
        <v>44201.48098403183</v>
      </c>
      <c r="K52" s="62">
        <f t="shared" si="4"/>
        <v>2.8948381342640492</v>
      </c>
      <c r="L52" s="57">
        <v>45660.74310857255</v>
      </c>
      <c r="M52" s="52">
        <f t="shared" si="5"/>
        <v>2.911185094807565</v>
      </c>
    </row>
    <row r="53" spans="1:13" s="5" customFormat="1" ht="14.25" customHeight="1">
      <c r="A53" s="20"/>
      <c r="B53" s="20"/>
      <c r="C53" s="16" t="s">
        <v>45</v>
      </c>
      <c r="D53" s="75" t="s">
        <v>95</v>
      </c>
      <c r="E53" s="75"/>
      <c r="F53" s="75"/>
      <c r="G53" s="18"/>
      <c r="H53" s="58">
        <v>55983.25766518904</v>
      </c>
      <c r="I53" s="62">
        <f t="shared" si="3"/>
        <v>3.71012833370892</v>
      </c>
      <c r="J53" s="58">
        <v>49719.29107938693</v>
      </c>
      <c r="K53" s="62">
        <f t="shared" si="4"/>
        <v>3.2562098966136306</v>
      </c>
      <c r="L53" s="57">
        <v>49002.06585277407</v>
      </c>
      <c r="M53" s="52">
        <f t="shared" si="5"/>
        <v>3.1242173038264047</v>
      </c>
    </row>
    <row r="54" spans="1:13" s="5" customFormat="1" ht="14.25" customHeight="1">
      <c r="A54" s="20"/>
      <c r="B54" s="20"/>
      <c r="C54" s="16" t="s">
        <v>66</v>
      </c>
      <c r="D54" s="75" t="s">
        <v>96</v>
      </c>
      <c r="E54" s="75"/>
      <c r="F54" s="75"/>
      <c r="G54" s="18"/>
      <c r="H54" s="58">
        <v>128973.74157501626</v>
      </c>
      <c r="I54" s="62">
        <f t="shared" si="3"/>
        <v>8.547361351918287</v>
      </c>
      <c r="J54" s="58">
        <v>129186.92007552511</v>
      </c>
      <c r="K54" s="62">
        <f t="shared" si="4"/>
        <v>8.460694401118682</v>
      </c>
      <c r="L54" s="57">
        <v>137529.4637581666</v>
      </c>
      <c r="M54" s="52">
        <f aca="true" t="shared" si="6" ref="M54:M59">L54/$L$64*100</f>
        <v>8.768445227394555</v>
      </c>
    </row>
    <row r="55" spans="1:13" s="5" customFormat="1" ht="14.25" customHeight="1">
      <c r="A55" s="20"/>
      <c r="B55" s="20"/>
      <c r="C55" s="16" t="s">
        <v>85</v>
      </c>
      <c r="D55" s="75" t="s">
        <v>97</v>
      </c>
      <c r="E55" s="75"/>
      <c r="F55" s="75"/>
      <c r="G55" s="18"/>
      <c r="H55" s="58">
        <v>229364.1431984159</v>
      </c>
      <c r="I55" s="62">
        <f t="shared" si="3"/>
        <v>15.200444595535837</v>
      </c>
      <c r="J55" s="58">
        <v>234752.23372318837</v>
      </c>
      <c r="K55" s="62">
        <f t="shared" si="4"/>
        <v>15.374365364161738</v>
      </c>
      <c r="L55" s="57">
        <v>237615.29123515633</v>
      </c>
      <c r="M55" s="52">
        <f t="shared" si="6"/>
        <v>15.149602197610207</v>
      </c>
    </row>
    <row r="56" spans="1:13" s="5" customFormat="1" ht="14.25" customHeight="1">
      <c r="A56" s="20"/>
      <c r="B56" s="20"/>
      <c r="C56" s="16" t="s">
        <v>86</v>
      </c>
      <c r="D56" s="83" t="s">
        <v>98</v>
      </c>
      <c r="E56" s="83"/>
      <c r="F56" s="83"/>
      <c r="G56" s="18"/>
      <c r="H56" s="58">
        <v>143086.72888996432</v>
      </c>
      <c r="I56" s="62">
        <f t="shared" si="3"/>
        <v>9.482658729995338</v>
      </c>
      <c r="J56" s="58">
        <v>142287.8158947011</v>
      </c>
      <c r="K56" s="62">
        <f t="shared" si="4"/>
        <v>9.318696711585877</v>
      </c>
      <c r="L56" s="57">
        <v>147673.28345525733</v>
      </c>
      <c r="M56" s="52">
        <f t="shared" si="6"/>
        <v>9.415183206151667</v>
      </c>
    </row>
    <row r="57" spans="1:13" s="5" customFormat="1" ht="14.25" customHeight="1">
      <c r="A57" s="20"/>
      <c r="B57" s="20"/>
      <c r="C57" s="16" t="s">
        <v>87</v>
      </c>
      <c r="D57" s="75" t="s">
        <v>35</v>
      </c>
      <c r="E57" s="75"/>
      <c r="F57" s="75"/>
      <c r="G57" s="18"/>
      <c r="H57" s="58">
        <v>111615.24375384134</v>
      </c>
      <c r="I57" s="62">
        <f t="shared" si="3"/>
        <v>7.396977160592249</v>
      </c>
      <c r="J57" s="58">
        <v>110962.7257500111</v>
      </c>
      <c r="K57" s="62">
        <f t="shared" si="4"/>
        <v>7.267157634357517</v>
      </c>
      <c r="L57" s="57">
        <v>121760.2348497863</v>
      </c>
      <c r="M57" s="52">
        <f t="shared" si="6"/>
        <v>7.763048884073405</v>
      </c>
    </row>
    <row r="58" spans="1:13" s="5" customFormat="1" ht="14.25" customHeight="1">
      <c r="A58" s="20"/>
      <c r="B58" s="20"/>
      <c r="C58" s="16" t="s">
        <v>88</v>
      </c>
      <c r="D58" s="75" t="s">
        <v>99</v>
      </c>
      <c r="E58" s="75"/>
      <c r="F58" s="75"/>
      <c r="G58" s="18"/>
      <c r="H58" s="58">
        <v>52883.08813239151</v>
      </c>
      <c r="I58" s="62">
        <f t="shared" si="3"/>
        <v>3.5046735727208804</v>
      </c>
      <c r="J58" s="58">
        <v>53466.37500025202</v>
      </c>
      <c r="K58" s="62">
        <f t="shared" si="4"/>
        <v>3.5016134709944655</v>
      </c>
      <c r="L58" s="57">
        <v>53978.36713001093</v>
      </c>
      <c r="M58" s="52">
        <f t="shared" si="6"/>
        <v>3.441490591979351</v>
      </c>
    </row>
    <row r="59" spans="1:13" s="5" customFormat="1" ht="14.25" customHeight="1">
      <c r="A59" s="20"/>
      <c r="B59" s="20"/>
      <c r="C59" s="16" t="s">
        <v>89</v>
      </c>
      <c r="D59" s="75" t="s">
        <v>100</v>
      </c>
      <c r="E59" s="75"/>
      <c r="F59" s="75"/>
      <c r="G59" s="18"/>
      <c r="H59" s="58">
        <v>164063.23560168187</v>
      </c>
      <c r="I59" s="62">
        <f t="shared" si="3"/>
        <v>10.872815986631215</v>
      </c>
      <c r="J59" s="58">
        <v>162381.77281407826</v>
      </c>
      <c r="K59" s="62">
        <f t="shared" si="4"/>
        <v>10.634687747711702</v>
      </c>
      <c r="L59" s="57">
        <v>171625.89338036603</v>
      </c>
      <c r="M59" s="52">
        <f t="shared" si="6"/>
        <v>10.942326135689857</v>
      </c>
    </row>
    <row r="60" spans="1:13" s="5" customFormat="1" ht="14.25" customHeight="1">
      <c r="A60" s="20"/>
      <c r="B60" s="20"/>
      <c r="C60" s="16" t="s">
        <v>103</v>
      </c>
      <c r="D60" s="89" t="s">
        <v>101</v>
      </c>
      <c r="E60" s="89"/>
      <c r="F60" s="89"/>
      <c r="G60" s="18"/>
      <c r="H60" s="58">
        <v>103939.81794050561</v>
      </c>
      <c r="I60" s="62">
        <f t="shared" si="3"/>
        <v>6.888310534694113</v>
      </c>
      <c r="J60" s="58">
        <v>95521.90797457605</v>
      </c>
      <c r="K60" s="62">
        <f t="shared" si="4"/>
        <v>6.255909433495213</v>
      </c>
      <c r="L60" s="57">
        <v>94313.95594288521</v>
      </c>
      <c r="M60" s="52">
        <f t="shared" si="5"/>
        <v>6.0131606294799145</v>
      </c>
    </row>
    <row r="61" spans="1:13" ht="4.5" customHeight="1">
      <c r="A61" s="38"/>
      <c r="B61" s="22"/>
      <c r="C61" s="17"/>
      <c r="D61" s="63"/>
      <c r="E61" s="63"/>
      <c r="F61" s="63"/>
      <c r="G61" s="36"/>
      <c r="H61" s="58"/>
      <c r="I61" s="62"/>
      <c r="J61" s="58"/>
      <c r="K61" s="62"/>
      <c r="L61" s="57"/>
      <c r="M61" s="52"/>
    </row>
    <row r="62" spans="2:13" ht="14.25" customHeight="1">
      <c r="B62" s="38" t="s">
        <v>46</v>
      </c>
      <c r="D62" s="84" t="s">
        <v>69</v>
      </c>
      <c r="E62" s="84"/>
      <c r="F62" s="84"/>
      <c r="G62" s="36"/>
      <c r="H62" s="57">
        <v>10610.2211240965</v>
      </c>
      <c r="I62" s="52">
        <f>H62/$H$64*100</f>
        <v>0.7031616890687851</v>
      </c>
      <c r="J62" s="57">
        <v>15584.167640033653</v>
      </c>
      <c r="K62" s="52">
        <f>J62/$J$64*100</f>
        <v>1.0206364531412622</v>
      </c>
      <c r="L62" s="57">
        <v>12973.56558908439</v>
      </c>
      <c r="M62" s="52">
        <f>L62/$L$64*100</f>
        <v>0.8271536597563606</v>
      </c>
    </row>
    <row r="63" spans="6:13" ht="4.5" customHeight="1">
      <c r="F63" s="1"/>
      <c r="G63" s="36"/>
      <c r="H63" s="59"/>
      <c r="I63" s="52"/>
      <c r="J63" s="59"/>
      <c r="K63" s="52"/>
      <c r="L63" s="59"/>
      <c r="M63" s="52"/>
    </row>
    <row r="64" spans="2:13" ht="14.25" customHeight="1">
      <c r="B64" s="76" t="s">
        <v>90</v>
      </c>
      <c r="C64" s="76"/>
      <c r="D64" s="76"/>
      <c r="E64" s="76"/>
      <c r="F64" s="76"/>
      <c r="G64" s="36"/>
      <c r="H64" s="57">
        <v>1508930.490531685</v>
      </c>
      <c r="I64" s="52">
        <f>H64/$H$64*100</f>
        <v>100</v>
      </c>
      <c r="J64" s="57">
        <v>1526906.8229014853</v>
      </c>
      <c r="K64" s="52">
        <f>J64/$J$64*100</f>
        <v>100</v>
      </c>
      <c r="L64" s="57">
        <v>1568458.9478701907</v>
      </c>
      <c r="M64" s="52">
        <f>L64/$L$64*100</f>
        <v>100</v>
      </c>
    </row>
    <row r="65" spans="2:13" ht="4.5" customHeight="1">
      <c r="B65" s="64"/>
      <c r="C65" s="64"/>
      <c r="D65" s="64"/>
      <c r="E65" s="64"/>
      <c r="F65" s="64"/>
      <c r="G65" s="36"/>
      <c r="H65" s="57"/>
      <c r="I65" s="52"/>
      <c r="J65" s="57"/>
      <c r="K65" s="52"/>
      <c r="L65" s="57"/>
      <c r="M65" s="52"/>
    </row>
    <row r="66" spans="1:13" s="5" customFormat="1" ht="14.25" customHeight="1">
      <c r="A66" s="6"/>
      <c r="B66" s="6"/>
      <c r="C66" s="79" t="s">
        <v>36</v>
      </c>
      <c r="D66" s="79"/>
      <c r="E66" s="79"/>
      <c r="F66" s="79"/>
      <c r="G66" s="18"/>
      <c r="H66" s="58"/>
      <c r="I66" s="62"/>
      <c r="J66" s="58"/>
      <c r="K66" s="62"/>
      <c r="L66" s="57"/>
      <c r="M66" s="52"/>
    </row>
    <row r="67" spans="1:13" s="5" customFormat="1" ht="14.25" customHeight="1">
      <c r="A67" s="6"/>
      <c r="B67" s="6"/>
      <c r="C67" s="6"/>
      <c r="D67" s="75" t="s">
        <v>7</v>
      </c>
      <c r="E67" s="75"/>
      <c r="F67" s="75"/>
      <c r="G67" s="18"/>
      <c r="H67" s="58">
        <v>5111.433356523786</v>
      </c>
      <c r="I67" s="62">
        <f>H67/$H$64*100</f>
        <v>0.33874544842173127</v>
      </c>
      <c r="J67" s="58">
        <v>4575.731226676048</v>
      </c>
      <c r="K67" s="62">
        <f>J67/$J$64*100</f>
        <v>0.2996732451546109</v>
      </c>
      <c r="L67" s="57">
        <v>4677.552957288798</v>
      </c>
      <c r="M67" s="52">
        <f>L67/$L$64*100</f>
        <v>0.2982260366865479</v>
      </c>
    </row>
    <row r="68" spans="1:13" s="5" customFormat="1" ht="14.25" customHeight="1">
      <c r="A68" s="6"/>
      <c r="B68" s="6"/>
      <c r="C68" s="6"/>
      <c r="D68" s="75" t="s">
        <v>8</v>
      </c>
      <c r="E68" s="75"/>
      <c r="F68" s="75"/>
      <c r="G68" s="18"/>
      <c r="H68" s="58">
        <v>148857.78112952597</v>
      </c>
      <c r="I68" s="62">
        <f>H68/$H$64*100</f>
        <v>9.865118510334735</v>
      </c>
      <c r="J68" s="58">
        <v>171594.9491854577</v>
      </c>
      <c r="K68" s="62">
        <f>J68/$J$64*100</f>
        <v>11.238075998598694</v>
      </c>
      <c r="L68" s="57">
        <v>169117.82149389718</v>
      </c>
      <c r="M68" s="52">
        <f>L68/$L$64*100</f>
        <v>10.78241937562613</v>
      </c>
    </row>
    <row r="69" spans="1:13" s="5" customFormat="1" ht="14.25" customHeight="1">
      <c r="A69" s="6"/>
      <c r="B69" s="6"/>
      <c r="C69" s="6"/>
      <c r="D69" s="75" t="s">
        <v>9</v>
      </c>
      <c r="E69" s="75"/>
      <c r="F69" s="75"/>
      <c r="G69" s="18"/>
      <c r="H69" s="58">
        <v>1344351.0549215386</v>
      </c>
      <c r="I69" s="62">
        <f>H69/$H$64*100</f>
        <v>89.09297435217474</v>
      </c>
      <c r="J69" s="58">
        <v>1335151.9748493177</v>
      </c>
      <c r="K69" s="62">
        <f>J69/$J$64*100</f>
        <v>87.44161430310542</v>
      </c>
      <c r="L69" s="57">
        <v>1381690.0078299206</v>
      </c>
      <c r="M69" s="52">
        <f>L69/$L$64*100</f>
        <v>88.09220092793097</v>
      </c>
    </row>
    <row r="70" spans="1:13" s="5" customFormat="1" ht="4.5" customHeight="1" thickBot="1">
      <c r="A70" s="7"/>
      <c r="B70" s="7"/>
      <c r="C70" s="7"/>
      <c r="D70" s="7"/>
      <c r="E70" s="7"/>
      <c r="F70" s="7"/>
      <c r="G70" s="23"/>
      <c r="H70" s="7"/>
      <c r="I70" s="7"/>
      <c r="J70" s="7"/>
      <c r="K70" s="7"/>
      <c r="L70" s="7"/>
      <c r="M70" s="7"/>
    </row>
    <row r="71" spans="1:13" s="5" customFormat="1" ht="15" customHeight="1">
      <c r="A71" s="42" t="s">
        <v>80</v>
      </c>
      <c r="B71" s="42"/>
      <c r="C71" s="42"/>
      <c r="D71" s="42"/>
      <c r="E71" s="42"/>
      <c r="F71" s="42"/>
      <c r="G71" s="42"/>
      <c r="M71" s="6"/>
    </row>
    <row r="72" spans="1:17" s="5" customFormat="1" ht="15" customHeight="1">
      <c r="A72" s="6" t="s">
        <v>71</v>
      </c>
      <c r="B72" s="90" t="s">
        <v>104</v>
      </c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53"/>
      <c r="O72" s="53"/>
      <c r="P72" s="53"/>
      <c r="Q72" s="53"/>
    </row>
    <row r="73" spans="2:13" ht="13.5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</row>
    <row r="74" spans="2:13" ht="13.5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</row>
    <row r="75" spans="2:13" ht="13.5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</row>
    <row r="76" spans="2:13" ht="13.5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</row>
  </sheetData>
  <sheetProtection/>
  <mergeCells count="58">
    <mergeCell ref="B72:M76"/>
    <mergeCell ref="D59:F59"/>
    <mergeCell ref="D25:F25"/>
    <mergeCell ref="D20:F20"/>
    <mergeCell ref="D42:F42"/>
    <mergeCell ref="D57:F57"/>
    <mergeCell ref="D48:F48"/>
    <mergeCell ref="D46:F46"/>
    <mergeCell ref="D47:F47"/>
    <mergeCell ref="D49:F49"/>
    <mergeCell ref="D50:F50"/>
    <mergeCell ref="D51:F51"/>
    <mergeCell ref="D52:F52"/>
    <mergeCell ref="D53:F53"/>
    <mergeCell ref="B64:F64"/>
    <mergeCell ref="D62:F62"/>
    <mergeCell ref="C66:F66"/>
    <mergeCell ref="D54:F54"/>
    <mergeCell ref="D55:F55"/>
    <mergeCell ref="D56:F56"/>
    <mergeCell ref="D58:F58"/>
    <mergeCell ref="D60:F60"/>
    <mergeCell ref="D69:F69"/>
    <mergeCell ref="D67:F67"/>
    <mergeCell ref="D68:F68"/>
    <mergeCell ref="D12:F12"/>
    <mergeCell ref="D13:F13"/>
    <mergeCell ref="D14:F14"/>
    <mergeCell ref="D15:F15"/>
    <mergeCell ref="D16:F16"/>
    <mergeCell ref="D17:F17"/>
    <mergeCell ref="D18:F18"/>
    <mergeCell ref="A1:M1"/>
    <mergeCell ref="J4:K4"/>
    <mergeCell ref="L4:M4"/>
    <mergeCell ref="B4:F5"/>
    <mergeCell ref="A4:A5"/>
    <mergeCell ref="K3:M3"/>
    <mergeCell ref="H4:I4"/>
    <mergeCell ref="L38:M38"/>
    <mergeCell ref="J38:K38"/>
    <mergeCell ref="H38:I38"/>
    <mergeCell ref="D19:F19"/>
    <mergeCell ref="D7:F7"/>
    <mergeCell ref="D21:F21"/>
    <mergeCell ref="D22:F22"/>
    <mergeCell ref="D23:F23"/>
    <mergeCell ref="D28:F28"/>
    <mergeCell ref="E8:F8"/>
    <mergeCell ref="D41:F41"/>
    <mergeCell ref="D34:F34"/>
    <mergeCell ref="D24:F24"/>
    <mergeCell ref="D26:F26"/>
    <mergeCell ref="D33:F33"/>
    <mergeCell ref="B30:F30"/>
    <mergeCell ref="B38:F39"/>
    <mergeCell ref="D35:F35"/>
    <mergeCell ref="C32:F32"/>
  </mergeCells>
  <printOptions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showGridLines="0" zoomScale="90" zoomScaleNormal="90" zoomScaleSheetLayoutView="100" zoomScalePageLayoutView="0" workbookViewId="0" topLeftCell="A1">
      <selection activeCell="Q23" sqref="Q23"/>
    </sheetView>
  </sheetViews>
  <sheetFormatPr defaultColWidth="9.00390625" defaultRowHeight="13.5"/>
  <cols>
    <col min="1" max="1" width="0.875" style="3" customWidth="1"/>
    <col min="2" max="4" width="2.125" style="3" customWidth="1"/>
    <col min="5" max="5" width="1.875" style="3" customWidth="1"/>
    <col min="6" max="6" width="33.875" style="3" customWidth="1"/>
    <col min="7" max="7" width="0.875" style="3" customWidth="1"/>
    <col min="8" max="8" width="11.125" style="3" customWidth="1"/>
    <col min="9" max="9" width="9.00390625" style="3" customWidth="1"/>
    <col min="10" max="10" width="11.125" style="3" customWidth="1"/>
    <col min="11" max="11" width="9.00390625" style="3" customWidth="1"/>
    <col min="12" max="12" width="11.125" style="3" customWidth="1"/>
    <col min="13" max="13" width="9.00390625" style="3" customWidth="1"/>
    <col min="14" max="14" width="11.125" style="3" customWidth="1"/>
    <col min="15" max="15" width="9.00390625" style="3" customWidth="1"/>
    <col min="16" max="16" width="11.125" style="5" customWidth="1"/>
    <col min="17" max="17" width="9.00390625" style="5" customWidth="1"/>
    <col min="18" max="18" width="11.125" style="3" customWidth="1"/>
    <col min="19" max="16384" width="9.00390625" style="3" customWidth="1"/>
  </cols>
  <sheetData>
    <row r="1" spans="1:19" s="2" customFormat="1" ht="22.5" customHeight="1">
      <c r="A1" s="85" t="s">
        <v>73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55"/>
      <c r="S1" s="55"/>
    </row>
    <row r="2" s="5" customFormat="1" ht="13.5"/>
    <row r="3" spans="1:19" s="5" customFormat="1" ht="19.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91"/>
      <c r="O3" s="91"/>
      <c r="P3" s="91"/>
      <c r="Q3" s="91"/>
      <c r="R3" s="91" t="s">
        <v>37</v>
      </c>
      <c r="S3" s="91"/>
    </row>
    <row r="4" spans="1:20" s="5" customFormat="1" ht="24" customHeight="1">
      <c r="A4" s="92"/>
      <c r="B4" s="77" t="s">
        <v>55</v>
      </c>
      <c r="C4" s="77"/>
      <c r="D4" s="77"/>
      <c r="E4" s="77"/>
      <c r="F4" s="77"/>
      <c r="G4" s="8"/>
      <c r="H4" s="80" t="s">
        <v>68</v>
      </c>
      <c r="I4" s="82"/>
      <c r="J4" s="80" t="s">
        <v>70</v>
      </c>
      <c r="K4" s="82"/>
      <c r="L4" s="80" t="s">
        <v>72</v>
      </c>
      <c r="M4" s="82"/>
      <c r="N4" s="80" t="s">
        <v>82</v>
      </c>
      <c r="O4" s="82"/>
      <c r="P4" s="80" t="s">
        <v>83</v>
      </c>
      <c r="Q4" s="82"/>
      <c r="R4" s="94" t="s">
        <v>84</v>
      </c>
      <c r="S4" s="95"/>
      <c r="T4" s="6"/>
    </row>
    <row r="5" spans="1:19" s="5" customFormat="1" ht="24" customHeight="1">
      <c r="A5" s="78"/>
      <c r="B5" s="78"/>
      <c r="C5" s="78"/>
      <c r="D5" s="78"/>
      <c r="E5" s="78"/>
      <c r="F5" s="78"/>
      <c r="G5" s="9"/>
      <c r="H5" s="13" t="s">
        <v>25</v>
      </c>
      <c r="I5" s="12" t="s">
        <v>6</v>
      </c>
      <c r="J5" s="11" t="s">
        <v>25</v>
      </c>
      <c r="K5" s="12" t="s">
        <v>6</v>
      </c>
      <c r="L5" s="11" t="s">
        <v>25</v>
      </c>
      <c r="M5" s="12" t="s">
        <v>6</v>
      </c>
      <c r="N5" s="11" t="s">
        <v>25</v>
      </c>
      <c r="O5" s="12" t="s">
        <v>6</v>
      </c>
      <c r="P5" s="11" t="s">
        <v>25</v>
      </c>
      <c r="Q5" s="12" t="s">
        <v>6</v>
      </c>
      <c r="R5" s="50" t="s">
        <v>25</v>
      </c>
      <c r="S5" s="51" t="s">
        <v>6</v>
      </c>
    </row>
    <row r="6" spans="1:19" s="5" customFormat="1" ht="5.25" customHeight="1">
      <c r="A6" s="6"/>
      <c r="B6" s="6"/>
      <c r="C6" s="6"/>
      <c r="D6" s="6"/>
      <c r="E6" s="6"/>
      <c r="F6" s="6"/>
      <c r="G6" s="14"/>
      <c r="H6" s="44"/>
      <c r="I6" s="44"/>
      <c r="J6" s="44"/>
      <c r="K6" s="44"/>
      <c r="L6" s="44"/>
      <c r="M6" s="44"/>
      <c r="N6" s="45"/>
      <c r="O6" s="45"/>
      <c r="P6" s="44"/>
      <c r="Q6" s="44"/>
      <c r="R6" s="45"/>
      <c r="S6" s="45"/>
    </row>
    <row r="7" spans="1:19" ht="24" customHeight="1">
      <c r="A7" s="1"/>
      <c r="B7" s="39" t="s">
        <v>63</v>
      </c>
      <c r="C7" s="1"/>
      <c r="D7" s="74" t="s">
        <v>11</v>
      </c>
      <c r="E7" s="74"/>
      <c r="F7" s="74"/>
      <c r="G7" s="36"/>
      <c r="H7" s="60">
        <v>770056.0465107593</v>
      </c>
      <c r="I7" s="46">
        <f>H7/$H$23*100</f>
        <v>70.77277940110766</v>
      </c>
      <c r="J7" s="60">
        <v>755517.1449085309</v>
      </c>
      <c r="K7" s="46">
        <f>J7/$J$23*100</f>
        <v>70.39348045879242</v>
      </c>
      <c r="L7" s="60">
        <v>775767.3237538036</v>
      </c>
      <c r="M7" s="46">
        <f>L7/$L$23*100</f>
        <v>69.51405625323008</v>
      </c>
      <c r="N7" s="60">
        <v>778566.9361403311</v>
      </c>
      <c r="O7" s="46">
        <f>N7/$N$23*100</f>
        <v>70.06303076444821</v>
      </c>
      <c r="P7" s="60">
        <v>793009.7596788147</v>
      </c>
      <c r="Q7" s="46">
        <f>P7/P$23*100</f>
        <v>70.25422784495733</v>
      </c>
      <c r="R7" s="60">
        <v>801420.9960780904</v>
      </c>
      <c r="S7" s="46">
        <f>R7/R$23*100</f>
        <v>69.53610675586944</v>
      </c>
    </row>
    <row r="8" spans="1:19" s="5" customFormat="1" ht="24" customHeight="1">
      <c r="A8" s="19"/>
      <c r="B8" s="93" t="s">
        <v>56</v>
      </c>
      <c r="C8" s="93"/>
      <c r="D8" s="6"/>
      <c r="E8" s="75" t="s">
        <v>26</v>
      </c>
      <c r="F8" s="75"/>
      <c r="G8" s="21"/>
      <c r="H8" s="61">
        <v>656625.3428199477</v>
      </c>
      <c r="I8" s="73">
        <f aca="true" t="shared" si="0" ref="I8:I23">H8/$H$23*100</f>
        <v>60.347815911765004</v>
      </c>
      <c r="J8" s="61">
        <v>640460.3985499832</v>
      </c>
      <c r="K8" s="73">
        <f aca="true" t="shared" si="1" ref="K8:K23">J8/$J$23*100</f>
        <v>59.67334673181628</v>
      </c>
      <c r="L8" s="61">
        <v>655133.5750560779</v>
      </c>
      <c r="M8" s="73">
        <f aca="true" t="shared" si="2" ref="M8:M23">L8/$L$23*100</f>
        <v>58.70444757773886</v>
      </c>
      <c r="N8" s="61">
        <v>656342.8916038553</v>
      </c>
      <c r="O8" s="73">
        <f aca="true" t="shared" si="3" ref="O8:O23">N8/$N$23*100</f>
        <v>59.064121621238854</v>
      </c>
      <c r="P8" s="61">
        <v>667540.1409497459</v>
      </c>
      <c r="Q8" s="73">
        <f>P8/P$23*100</f>
        <v>59.13863806283146</v>
      </c>
      <c r="R8" s="61">
        <v>676058.7209611865</v>
      </c>
      <c r="S8" s="73">
        <f>R8/R$23*100</f>
        <v>58.658921620532276</v>
      </c>
    </row>
    <row r="9" spans="1:19" s="5" customFormat="1" ht="24" customHeight="1">
      <c r="A9" s="19"/>
      <c r="B9" s="93" t="s">
        <v>57</v>
      </c>
      <c r="C9" s="93"/>
      <c r="D9" s="6"/>
      <c r="E9" s="75" t="s">
        <v>16</v>
      </c>
      <c r="F9" s="75"/>
      <c r="G9" s="21"/>
      <c r="H9" s="61">
        <v>113430.70369081147</v>
      </c>
      <c r="I9" s="73">
        <f t="shared" si="0"/>
        <v>10.424963489342645</v>
      </c>
      <c r="J9" s="61">
        <v>115056.7463585477</v>
      </c>
      <c r="K9" s="73">
        <f t="shared" si="1"/>
        <v>10.720133726976142</v>
      </c>
      <c r="L9" s="61">
        <v>120633.7486977257</v>
      </c>
      <c r="M9" s="73">
        <f t="shared" si="2"/>
        <v>10.809608675491226</v>
      </c>
      <c r="N9" s="61">
        <v>122224.04453647579</v>
      </c>
      <c r="O9" s="73">
        <f t="shared" si="3"/>
        <v>10.998909143209369</v>
      </c>
      <c r="P9" s="61">
        <v>125469.61872906881</v>
      </c>
      <c r="Q9" s="73">
        <f>P9/P$23*100</f>
        <v>11.115589782125872</v>
      </c>
      <c r="R9" s="61">
        <v>125362.2751169039</v>
      </c>
      <c r="S9" s="73">
        <f>R9/R$23*100</f>
        <v>10.87718513533716</v>
      </c>
    </row>
    <row r="10" spans="1:19" s="5" customFormat="1" ht="24" customHeight="1">
      <c r="A10" s="19"/>
      <c r="B10" s="19"/>
      <c r="C10" s="19"/>
      <c r="D10" s="8" t="s">
        <v>12</v>
      </c>
      <c r="E10" s="8"/>
      <c r="F10" s="17" t="s">
        <v>14</v>
      </c>
      <c r="G10" s="21"/>
      <c r="H10" s="61">
        <v>83002.69997043147</v>
      </c>
      <c r="I10" s="73">
        <f t="shared" si="0"/>
        <v>7.628447047875488</v>
      </c>
      <c r="J10" s="61">
        <v>84065.39766912741</v>
      </c>
      <c r="K10" s="73">
        <f t="shared" si="1"/>
        <v>7.832589859755962</v>
      </c>
      <c r="L10" s="61">
        <v>89498.85698893983</v>
      </c>
      <c r="M10" s="73">
        <f t="shared" si="2"/>
        <v>8.019709504164913</v>
      </c>
      <c r="N10" s="61">
        <v>90818.01929217085</v>
      </c>
      <c r="O10" s="73">
        <f t="shared" si="3"/>
        <v>8.17268931452123</v>
      </c>
      <c r="P10" s="61">
        <v>94130.57960377686</v>
      </c>
      <c r="Q10" s="73">
        <f>P10/P$23*100</f>
        <v>8.3392052946991</v>
      </c>
      <c r="R10" s="61">
        <v>95542.93666579164</v>
      </c>
      <c r="S10" s="73">
        <f>R10/R$23*100</f>
        <v>8.289879946088162</v>
      </c>
    </row>
    <row r="11" spans="1:19" s="5" customFormat="1" ht="24" customHeight="1">
      <c r="A11" s="19"/>
      <c r="B11" s="19"/>
      <c r="C11" s="19"/>
      <c r="D11" s="8" t="s">
        <v>13</v>
      </c>
      <c r="E11" s="8"/>
      <c r="F11" s="17" t="s">
        <v>15</v>
      </c>
      <c r="G11" s="21"/>
      <c r="H11" s="61">
        <v>30428.003720380002</v>
      </c>
      <c r="I11" s="73">
        <f t="shared" si="0"/>
        <v>2.796516441467158</v>
      </c>
      <c r="J11" s="61">
        <v>30991.34868942028</v>
      </c>
      <c r="K11" s="73">
        <f t="shared" si="1"/>
        <v>2.8875438672201805</v>
      </c>
      <c r="L11" s="61">
        <v>31134.891708785864</v>
      </c>
      <c r="M11" s="73">
        <f t="shared" si="2"/>
        <v>2.789899171326312</v>
      </c>
      <c r="N11" s="61">
        <v>31406.025244304943</v>
      </c>
      <c r="O11" s="73">
        <f t="shared" si="3"/>
        <v>2.8262198286881377</v>
      </c>
      <c r="P11" s="61">
        <v>31339.039125291958</v>
      </c>
      <c r="Q11" s="73">
        <f>P11/P$23*100</f>
        <v>2.776384487426772</v>
      </c>
      <c r="R11" s="61">
        <v>29819.338451112257</v>
      </c>
      <c r="S11" s="73">
        <f>R11/R$23*100</f>
        <v>2.5873051892489984</v>
      </c>
    </row>
    <row r="12" spans="1:19" s="5" customFormat="1" ht="24" customHeight="1">
      <c r="A12" s="6"/>
      <c r="B12" s="6"/>
      <c r="C12" s="6"/>
      <c r="D12" s="6"/>
      <c r="E12" s="6"/>
      <c r="F12" s="6"/>
      <c r="G12" s="18"/>
      <c r="I12" s="46"/>
      <c r="K12" s="46"/>
      <c r="M12" s="46"/>
      <c r="O12" s="46"/>
      <c r="Q12" s="46"/>
      <c r="R12" s="3"/>
      <c r="S12" s="46"/>
    </row>
    <row r="13" spans="1:19" ht="24" customHeight="1">
      <c r="A13" s="1"/>
      <c r="B13" s="38" t="s">
        <v>64</v>
      </c>
      <c r="C13" s="38"/>
      <c r="D13" s="74" t="s">
        <v>18</v>
      </c>
      <c r="E13" s="74"/>
      <c r="F13" s="74"/>
      <c r="G13" s="36"/>
      <c r="H13" s="60">
        <v>56483.448784390755</v>
      </c>
      <c r="I13" s="46">
        <f t="shared" si="0"/>
        <v>5.1911684594188765</v>
      </c>
      <c r="J13" s="60">
        <v>55259.11024569686</v>
      </c>
      <c r="K13" s="46">
        <f t="shared" si="1"/>
        <v>5.14863378477223</v>
      </c>
      <c r="L13" s="60">
        <v>59444.63071099136</v>
      </c>
      <c r="M13" s="46">
        <f t="shared" si="2"/>
        <v>5.326645344123495</v>
      </c>
      <c r="N13" s="60">
        <v>62722.843180044314</v>
      </c>
      <c r="O13" s="46">
        <f t="shared" si="3"/>
        <v>5.644411915490101</v>
      </c>
      <c r="P13" s="60">
        <v>67140.94906962143</v>
      </c>
      <c r="Q13" s="46">
        <f>P13/P$23*100</f>
        <v>5.9481431042845125</v>
      </c>
      <c r="R13" s="60">
        <v>68482.9558876885</v>
      </c>
      <c r="S13" s="46">
        <f>R13/R$23*100</f>
        <v>5.941993228113271</v>
      </c>
    </row>
    <row r="14" spans="1:19" s="5" customFormat="1" ht="24" customHeight="1">
      <c r="A14" s="19"/>
      <c r="B14" s="93" t="s">
        <v>58</v>
      </c>
      <c r="C14" s="93"/>
      <c r="D14" s="19"/>
      <c r="E14" s="75" t="s">
        <v>19</v>
      </c>
      <c r="F14" s="75"/>
      <c r="G14" s="21"/>
      <c r="H14" s="61">
        <v>-3942.8847472912776</v>
      </c>
      <c r="I14" s="73">
        <f t="shared" si="0"/>
        <v>-0.36237480854601506</v>
      </c>
      <c r="J14" s="61">
        <v>-5578.792769413791</v>
      </c>
      <c r="K14" s="73">
        <f t="shared" si="1"/>
        <v>-0.5197905069975969</v>
      </c>
      <c r="L14" s="61">
        <v>-5892.493357368798</v>
      </c>
      <c r="M14" s="73">
        <f t="shared" si="2"/>
        <v>-0.5280076927368919</v>
      </c>
      <c r="N14" s="61">
        <v>-4273.882657584791</v>
      </c>
      <c r="O14" s="73">
        <f t="shared" si="3"/>
        <v>-0.3846055595508011</v>
      </c>
      <c r="P14" s="61">
        <v>-3736.903587648797</v>
      </c>
      <c r="Q14" s="73">
        <f>P14/P$23*100</f>
        <v>-0.33105932540811156</v>
      </c>
      <c r="R14" s="61">
        <v>-2140.211559348028</v>
      </c>
      <c r="S14" s="73">
        <f>R14/R$23*100</f>
        <v>-0.18569762983408172</v>
      </c>
    </row>
    <row r="15" spans="1:19" s="5" customFormat="1" ht="24" customHeight="1">
      <c r="A15" s="19"/>
      <c r="B15" s="93" t="s">
        <v>59</v>
      </c>
      <c r="C15" s="93"/>
      <c r="D15" s="19"/>
      <c r="E15" s="75" t="s">
        <v>20</v>
      </c>
      <c r="F15" s="75"/>
      <c r="G15" s="21"/>
      <c r="H15" s="61">
        <v>59310.3518305609</v>
      </c>
      <c r="I15" s="73">
        <f t="shared" si="0"/>
        <v>5.450977841581976</v>
      </c>
      <c r="J15" s="61">
        <v>59587.918939859584</v>
      </c>
      <c r="K15" s="73">
        <f t="shared" si="1"/>
        <v>5.55196005244983</v>
      </c>
      <c r="L15" s="61">
        <v>64204.236656384535</v>
      </c>
      <c r="M15" s="73">
        <f t="shared" si="2"/>
        <v>5.753138579015496</v>
      </c>
      <c r="N15" s="61">
        <v>65878.60797954367</v>
      </c>
      <c r="O15" s="73">
        <f t="shared" si="3"/>
        <v>5.9283983474451745</v>
      </c>
      <c r="P15" s="61">
        <v>69718.59299001662</v>
      </c>
      <c r="Q15" s="73">
        <f>P15/P$23*100</f>
        <v>6.1765014328881325</v>
      </c>
      <c r="R15" s="61">
        <v>69470.77208252765</v>
      </c>
      <c r="S15" s="73">
        <f>R15/R$23*100</f>
        <v>6.027702103617724</v>
      </c>
    </row>
    <row r="16" spans="1:19" s="5" customFormat="1" ht="24" customHeight="1">
      <c r="A16" s="19"/>
      <c r="B16" s="93" t="s">
        <v>60</v>
      </c>
      <c r="C16" s="93"/>
      <c r="D16" s="19"/>
      <c r="E16" s="75" t="s">
        <v>21</v>
      </c>
      <c r="F16" s="75"/>
      <c r="G16" s="21"/>
      <c r="H16" s="61">
        <v>1115.981701121128</v>
      </c>
      <c r="I16" s="73">
        <f t="shared" si="0"/>
        <v>0.10256542638291577</v>
      </c>
      <c r="J16" s="61">
        <v>1249.9840752510654</v>
      </c>
      <c r="K16" s="73">
        <f t="shared" si="1"/>
        <v>0.11646423931999648</v>
      </c>
      <c r="L16" s="61">
        <v>1132.8874119756185</v>
      </c>
      <c r="M16" s="73">
        <f t="shared" si="2"/>
        <v>0.10151445784489098</v>
      </c>
      <c r="N16" s="61">
        <v>1118.117858085442</v>
      </c>
      <c r="O16" s="73">
        <f t="shared" si="3"/>
        <v>0.10061912759572837</v>
      </c>
      <c r="P16" s="61">
        <v>1159.2596672536015</v>
      </c>
      <c r="Q16" s="73">
        <f>P16/P$23*100</f>
        <v>0.10270099680449077</v>
      </c>
      <c r="R16" s="61">
        <v>1152.3953645088702</v>
      </c>
      <c r="S16" s="73">
        <f>R16/R$23*100</f>
        <v>0.09998875432962792</v>
      </c>
    </row>
    <row r="17" spans="1:19" s="5" customFormat="1" ht="24" customHeight="1">
      <c r="A17" s="6"/>
      <c r="B17" s="6"/>
      <c r="C17" s="6"/>
      <c r="D17" s="6"/>
      <c r="E17" s="6"/>
      <c r="F17" s="6"/>
      <c r="G17" s="18"/>
      <c r="I17" s="46"/>
      <c r="K17" s="46"/>
      <c r="M17" s="46"/>
      <c r="O17" s="46"/>
      <c r="Q17" s="46"/>
      <c r="R17" s="3"/>
      <c r="S17" s="46"/>
    </row>
    <row r="18" spans="1:19" ht="24" customHeight="1">
      <c r="A18" s="1"/>
      <c r="B18" s="38" t="s">
        <v>65</v>
      </c>
      <c r="C18" s="38"/>
      <c r="D18" s="74" t="s">
        <v>17</v>
      </c>
      <c r="E18" s="74"/>
      <c r="F18" s="74"/>
      <c r="G18" s="36"/>
      <c r="H18" s="60">
        <v>261528.61934880767</v>
      </c>
      <c r="I18" s="46">
        <f t="shared" si="0"/>
        <v>24.036052139473473</v>
      </c>
      <c r="J18" s="60">
        <v>262500.9006056758</v>
      </c>
      <c r="K18" s="46">
        <f t="shared" si="1"/>
        <v>24.457885756435342</v>
      </c>
      <c r="L18" s="60">
        <v>280774.3158915064</v>
      </c>
      <c r="M18" s="46">
        <f t="shared" si="2"/>
        <v>25.159298402646428</v>
      </c>
      <c r="N18" s="60">
        <v>269948.0984098525</v>
      </c>
      <c r="O18" s="46">
        <f t="shared" si="3"/>
        <v>24.292557320061672</v>
      </c>
      <c r="P18" s="60">
        <v>268620.87412183936</v>
      </c>
      <c r="Q18" s="46">
        <f>P18/P$23*100</f>
        <v>23.797629050758157</v>
      </c>
      <c r="R18" s="60">
        <v>282621.021702586</v>
      </c>
      <c r="S18" s="46">
        <f>R18/R$23*100</f>
        <v>24.521900016017288</v>
      </c>
    </row>
    <row r="19" spans="1:19" s="5" customFormat="1" ht="24" customHeight="1">
      <c r="A19" s="19"/>
      <c r="B19" s="93" t="s">
        <v>58</v>
      </c>
      <c r="C19" s="93"/>
      <c r="D19" s="19"/>
      <c r="E19" s="75" t="s">
        <v>22</v>
      </c>
      <c r="F19" s="75"/>
      <c r="G19" s="21"/>
      <c r="H19" s="61">
        <v>106090.17948990814</v>
      </c>
      <c r="I19" s="73">
        <f t="shared" si="0"/>
        <v>9.750325192152461</v>
      </c>
      <c r="J19" s="61">
        <v>107306.28344828919</v>
      </c>
      <c r="K19" s="73">
        <f t="shared" si="1"/>
        <v>9.998003113400285</v>
      </c>
      <c r="L19" s="61">
        <v>124674.65094380466</v>
      </c>
      <c r="M19" s="73">
        <f t="shared" si="2"/>
        <v>11.171701145032882</v>
      </c>
      <c r="N19" s="61">
        <v>109435.15202208428</v>
      </c>
      <c r="O19" s="73">
        <f t="shared" si="3"/>
        <v>9.848040119511795</v>
      </c>
      <c r="P19" s="61">
        <v>112511.56436396971</v>
      </c>
      <c r="Q19" s="73">
        <f>P19/P$23*100</f>
        <v>9.96761134594404</v>
      </c>
      <c r="R19" s="61">
        <v>123831.80777696316</v>
      </c>
      <c r="S19" s="73">
        <f>R19/R$23*100</f>
        <v>10.744392582038344</v>
      </c>
    </row>
    <row r="20" spans="1:19" s="5" customFormat="1" ht="24" customHeight="1">
      <c r="A20" s="19"/>
      <c r="B20" s="93" t="s">
        <v>61</v>
      </c>
      <c r="C20" s="93"/>
      <c r="D20" s="19"/>
      <c r="E20" s="75" t="s">
        <v>23</v>
      </c>
      <c r="F20" s="75"/>
      <c r="G20" s="21"/>
      <c r="H20" s="61">
        <v>11805.726212290288</v>
      </c>
      <c r="I20" s="73">
        <f t="shared" si="0"/>
        <v>1.0850172019013176</v>
      </c>
      <c r="J20" s="61">
        <v>11612.853091784218</v>
      </c>
      <c r="K20" s="73">
        <f t="shared" si="1"/>
        <v>1.0819994657914866</v>
      </c>
      <c r="L20" s="61">
        <v>11168.791593853432</v>
      </c>
      <c r="M20" s="73">
        <f t="shared" si="2"/>
        <v>1.000800089618268</v>
      </c>
      <c r="N20" s="61">
        <v>9633.472522876666</v>
      </c>
      <c r="O20" s="73">
        <f t="shared" si="3"/>
        <v>0.8669136209209884</v>
      </c>
      <c r="P20" s="61">
        <v>8624.65632436017</v>
      </c>
      <c r="Q20" s="73">
        <f>P20/P$23*100</f>
        <v>0.7640745439771903</v>
      </c>
      <c r="R20" s="61">
        <v>9724.933691275906</v>
      </c>
      <c r="S20" s="73">
        <f>R20/R$23*100</f>
        <v>0.8437937496766315</v>
      </c>
    </row>
    <row r="21" spans="1:19" s="5" customFormat="1" ht="24" customHeight="1">
      <c r="A21" s="19"/>
      <c r="B21" s="93" t="s">
        <v>62</v>
      </c>
      <c r="C21" s="93"/>
      <c r="D21" s="19"/>
      <c r="E21" s="75" t="s">
        <v>24</v>
      </c>
      <c r="F21" s="75"/>
      <c r="G21" s="21"/>
      <c r="H21" s="61">
        <v>143632.71364660925</v>
      </c>
      <c r="I21" s="73">
        <f t="shared" si="0"/>
        <v>13.200709745419696</v>
      </c>
      <c r="J21" s="61">
        <v>143581.76406560242</v>
      </c>
      <c r="K21" s="73">
        <f t="shared" si="1"/>
        <v>13.377883177243572</v>
      </c>
      <c r="L21" s="61">
        <v>144930.87335384832</v>
      </c>
      <c r="M21" s="73">
        <f t="shared" si="2"/>
        <v>12.986797167995284</v>
      </c>
      <c r="N21" s="61">
        <v>150879.4738648915</v>
      </c>
      <c r="O21" s="73">
        <f t="shared" si="3"/>
        <v>13.577603579628885</v>
      </c>
      <c r="P21" s="61">
        <v>147484.65343350946</v>
      </c>
      <c r="Q21" s="73">
        <f>P21/P$23*100</f>
        <v>13.065943160836923</v>
      </c>
      <c r="R21" s="61">
        <v>149064.28023434686</v>
      </c>
      <c r="S21" s="73">
        <f>R21/R$23*100</f>
        <v>12.933713684302308</v>
      </c>
    </row>
    <row r="22" spans="1:19" s="5" customFormat="1" ht="24" customHeight="1">
      <c r="A22" s="6"/>
      <c r="B22" s="6"/>
      <c r="C22" s="6"/>
      <c r="D22" s="6"/>
      <c r="E22" s="6"/>
      <c r="F22" s="6"/>
      <c r="G22" s="18"/>
      <c r="I22" s="46"/>
      <c r="K22" s="46"/>
      <c r="M22" s="46"/>
      <c r="O22" s="46"/>
      <c r="Q22" s="46"/>
      <c r="R22" s="3"/>
      <c r="S22" s="46"/>
    </row>
    <row r="23" spans="1:19" ht="24" customHeight="1">
      <c r="A23" s="1"/>
      <c r="B23" s="74" t="s">
        <v>75</v>
      </c>
      <c r="C23" s="74"/>
      <c r="D23" s="74"/>
      <c r="E23" s="74"/>
      <c r="F23" s="74"/>
      <c r="G23" s="36"/>
      <c r="H23" s="60">
        <v>1088068.1146439577</v>
      </c>
      <c r="I23" s="46">
        <f t="shared" si="0"/>
        <v>100</v>
      </c>
      <c r="J23" s="60">
        <v>1073277.1557599036</v>
      </c>
      <c r="K23" s="46">
        <f t="shared" si="1"/>
        <v>100</v>
      </c>
      <c r="L23" s="60">
        <v>1115986.2703563012</v>
      </c>
      <c r="M23" s="46">
        <f t="shared" si="2"/>
        <v>100</v>
      </c>
      <c r="N23" s="60">
        <v>1111237.877730228</v>
      </c>
      <c r="O23" s="46">
        <f t="shared" si="3"/>
        <v>100</v>
      </c>
      <c r="P23" s="60">
        <v>1128771.5828702755</v>
      </c>
      <c r="Q23" s="46">
        <f>P23/P$23*100</f>
        <v>100</v>
      </c>
      <c r="R23" s="60">
        <v>1152524.9736683648</v>
      </c>
      <c r="S23" s="46">
        <f>R23/R$23*100</f>
        <v>100</v>
      </c>
    </row>
    <row r="24" spans="1:19" s="5" customFormat="1" ht="6" customHeight="1" thickBot="1">
      <c r="A24" s="7"/>
      <c r="B24" s="7"/>
      <c r="C24" s="7"/>
      <c r="D24" s="7"/>
      <c r="E24" s="7"/>
      <c r="F24" s="7"/>
      <c r="G24" s="23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5" s="5" customFormat="1" ht="19.5" customHeight="1">
      <c r="A25" s="5" t="s">
        <v>80</v>
      </c>
    </row>
    <row r="26" spans="1:7" s="5" customFormat="1" ht="19.5" customHeight="1">
      <c r="A26" s="6"/>
      <c r="B26" s="6"/>
      <c r="C26" s="6"/>
      <c r="D26" s="6"/>
      <c r="E26" s="6"/>
      <c r="F26" s="6"/>
      <c r="G26" s="6"/>
    </row>
    <row r="27" s="5" customFormat="1" ht="13.5"/>
    <row r="41" ht="19.5" customHeight="1">
      <c r="A41" s="6"/>
    </row>
  </sheetData>
  <sheetProtection/>
  <mergeCells count="32">
    <mergeCell ref="R3:S3"/>
    <mergeCell ref="R4:S4"/>
    <mergeCell ref="E9:F9"/>
    <mergeCell ref="B14:C14"/>
    <mergeCell ref="B15:C15"/>
    <mergeCell ref="B16:C16"/>
    <mergeCell ref="E15:F15"/>
    <mergeCell ref="E16:F16"/>
    <mergeCell ref="B23:F23"/>
    <mergeCell ref="B19:C19"/>
    <mergeCell ref="B20:C20"/>
    <mergeCell ref="B21:C21"/>
    <mergeCell ref="E19:F19"/>
    <mergeCell ref="E20:F20"/>
    <mergeCell ref="E21:F21"/>
    <mergeCell ref="D18:F18"/>
    <mergeCell ref="A4:A5"/>
    <mergeCell ref="B4:F5"/>
    <mergeCell ref="E14:F14"/>
    <mergeCell ref="D13:F13"/>
    <mergeCell ref="D7:F7"/>
    <mergeCell ref="B9:C9"/>
    <mergeCell ref="E8:F8"/>
    <mergeCell ref="B8:C8"/>
    <mergeCell ref="A1:Q1"/>
    <mergeCell ref="P3:Q3"/>
    <mergeCell ref="P4:Q4"/>
    <mergeCell ref="N3:O3"/>
    <mergeCell ref="H4:I4"/>
    <mergeCell ref="J4:K4"/>
    <mergeCell ref="L4:M4"/>
    <mergeCell ref="N4:O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zoomScalePageLayoutView="0" workbookViewId="0" topLeftCell="A1">
      <selection activeCell="A1" sqref="A1:Q1"/>
    </sheetView>
  </sheetViews>
  <sheetFormatPr defaultColWidth="9.00390625" defaultRowHeight="13.5"/>
  <cols>
    <col min="1" max="1" width="0.875" style="3" customWidth="1"/>
    <col min="2" max="4" width="2.125" style="3" customWidth="1"/>
    <col min="5" max="5" width="1.875" style="3" customWidth="1"/>
    <col min="6" max="6" width="33.875" style="3" customWidth="1"/>
    <col min="7" max="7" width="0.875" style="3" customWidth="1"/>
    <col min="8" max="8" width="12.125" style="3" customWidth="1"/>
    <col min="9" max="9" width="6.125" style="3" customWidth="1"/>
    <col min="10" max="10" width="12.375" style="3" customWidth="1"/>
    <col min="11" max="11" width="6.125" style="3" customWidth="1"/>
    <col min="12" max="12" width="12.375" style="3" customWidth="1"/>
    <col min="13" max="13" width="6.125" style="3" customWidth="1"/>
    <col min="14" max="14" width="12.375" style="5" customWidth="1"/>
    <col min="15" max="15" width="6.125" style="5" customWidth="1"/>
    <col min="16" max="16" width="12.375" style="5" customWidth="1"/>
    <col min="17" max="17" width="6.125" style="5" customWidth="1"/>
    <col min="18" max="18" width="12.375" style="3" customWidth="1"/>
    <col min="19" max="19" width="6.125" style="3" customWidth="1"/>
    <col min="20" max="16384" width="9.00390625" style="3" customWidth="1"/>
  </cols>
  <sheetData>
    <row r="1" spans="1:19" s="2" customFormat="1" ht="22.5" customHeight="1">
      <c r="A1" s="96" t="s">
        <v>74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56"/>
      <c r="S1" s="56"/>
    </row>
    <row r="2" spans="1:19" ht="14.2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7"/>
      <c r="O2" s="7"/>
      <c r="P2" s="7"/>
      <c r="Q2" s="7"/>
      <c r="R2" s="4"/>
      <c r="S2" s="4"/>
    </row>
    <row r="3" spans="1:19" s="5" customFormat="1" ht="24" customHeight="1">
      <c r="A3" s="10"/>
      <c r="B3" s="81" t="s">
        <v>55</v>
      </c>
      <c r="C3" s="81"/>
      <c r="D3" s="81"/>
      <c r="E3" s="81"/>
      <c r="F3" s="81"/>
      <c r="G3" s="10"/>
      <c r="H3" s="80" t="s">
        <v>68</v>
      </c>
      <c r="I3" s="82"/>
      <c r="J3" s="80" t="s">
        <v>70</v>
      </c>
      <c r="K3" s="82"/>
      <c r="L3" s="80" t="s">
        <v>72</v>
      </c>
      <c r="M3" s="82"/>
      <c r="N3" s="80" t="s">
        <v>82</v>
      </c>
      <c r="O3" s="82"/>
      <c r="P3" s="80" t="s">
        <v>83</v>
      </c>
      <c r="Q3" s="82"/>
      <c r="R3" s="94" t="s">
        <v>84</v>
      </c>
      <c r="S3" s="95"/>
    </row>
    <row r="4" spans="1:19" s="5" customFormat="1" ht="6" customHeight="1">
      <c r="A4" s="6"/>
      <c r="B4" s="6"/>
      <c r="C4" s="6"/>
      <c r="D4" s="6"/>
      <c r="E4" s="6"/>
      <c r="F4" s="6"/>
      <c r="G4" s="18"/>
      <c r="H4" s="15"/>
      <c r="J4" s="15"/>
      <c r="L4" s="15"/>
      <c r="N4" s="15"/>
      <c r="P4" s="15"/>
      <c r="R4" s="43"/>
      <c r="S4" s="3"/>
    </row>
    <row r="5" spans="1:19" s="5" customFormat="1" ht="24" customHeight="1">
      <c r="A5" s="6"/>
      <c r="B5" s="75" t="s">
        <v>1</v>
      </c>
      <c r="C5" s="75"/>
      <c r="D5" s="75"/>
      <c r="E5" s="75"/>
      <c r="F5" s="75"/>
      <c r="G5" s="18"/>
      <c r="H5" s="65">
        <v>413135.99999999994</v>
      </c>
      <c r="I5" s="6" t="s">
        <v>10</v>
      </c>
      <c r="J5" s="65">
        <v>411918.24460823013</v>
      </c>
      <c r="K5" s="6" t="s">
        <v>10</v>
      </c>
      <c r="L5" s="66">
        <v>410768.21682019177</v>
      </c>
      <c r="M5" s="6" t="s">
        <v>10</v>
      </c>
      <c r="N5" s="66">
        <v>409546.98850949877</v>
      </c>
      <c r="O5" s="6" t="s">
        <v>10</v>
      </c>
      <c r="P5" s="66">
        <v>408235.62701445917</v>
      </c>
      <c r="Q5" s="6" t="s">
        <v>10</v>
      </c>
      <c r="R5" s="67">
        <v>406735</v>
      </c>
      <c r="S5" s="1" t="s">
        <v>10</v>
      </c>
    </row>
    <row r="6" spans="1:19" s="5" customFormat="1" ht="24" customHeight="1">
      <c r="A6" s="6"/>
      <c r="B6" s="75" t="s">
        <v>0</v>
      </c>
      <c r="C6" s="75"/>
      <c r="D6" s="75"/>
      <c r="E6" s="75"/>
      <c r="F6" s="75"/>
      <c r="G6" s="18"/>
      <c r="H6" s="65">
        <v>218334.69659903913</v>
      </c>
      <c r="I6" s="6" t="s">
        <v>10</v>
      </c>
      <c r="J6" s="65">
        <v>217357.29110544352</v>
      </c>
      <c r="K6" s="6" t="s">
        <v>10</v>
      </c>
      <c r="L6" s="66">
        <v>216430.22641826724</v>
      </c>
      <c r="M6" s="6" t="s">
        <v>10</v>
      </c>
      <c r="N6" s="66">
        <v>215517.15686573304</v>
      </c>
      <c r="O6" s="6" t="s">
        <v>10</v>
      </c>
      <c r="P6" s="66">
        <v>214630.2534291829</v>
      </c>
      <c r="Q6" s="6" t="s">
        <v>10</v>
      </c>
      <c r="R6" s="67">
        <v>213701.4911646754</v>
      </c>
      <c r="S6" s="1" t="s">
        <v>10</v>
      </c>
    </row>
    <row r="7" spans="1:19" s="5" customFormat="1" ht="24" customHeight="1">
      <c r="A7" s="6"/>
      <c r="B7" s="75" t="s">
        <v>2</v>
      </c>
      <c r="C7" s="75"/>
      <c r="D7" s="75"/>
      <c r="E7" s="75"/>
      <c r="F7" s="75"/>
      <c r="G7" s="18"/>
      <c r="H7" s="66">
        <v>20289</v>
      </c>
      <c r="I7" s="6" t="s">
        <v>67</v>
      </c>
      <c r="J7" s="66">
        <v>20289</v>
      </c>
      <c r="K7" s="6" t="s">
        <v>67</v>
      </c>
      <c r="L7" s="66">
        <v>20289</v>
      </c>
      <c r="M7" s="6" t="s">
        <v>67</v>
      </c>
      <c r="N7" s="66">
        <v>20289</v>
      </c>
      <c r="O7" s="6" t="s">
        <v>67</v>
      </c>
      <c r="P7" s="66">
        <v>20360</v>
      </c>
      <c r="Q7" s="6" t="s">
        <v>67</v>
      </c>
      <c r="R7" s="67">
        <v>20360</v>
      </c>
      <c r="S7" s="1" t="s">
        <v>67</v>
      </c>
    </row>
    <row r="8" spans="1:19" s="5" customFormat="1" ht="24" customHeight="1">
      <c r="A8" s="6"/>
      <c r="B8" s="75" t="s">
        <v>77</v>
      </c>
      <c r="C8" s="75"/>
      <c r="D8" s="75"/>
      <c r="E8" s="75"/>
      <c r="F8" s="75"/>
      <c r="G8" s="18"/>
      <c r="H8" s="65">
        <v>2633.6802279248427</v>
      </c>
      <c r="I8" s="6" t="s">
        <v>3</v>
      </c>
      <c r="J8" s="65">
        <v>2605.5586753159796</v>
      </c>
      <c r="K8" s="6" t="s">
        <v>3</v>
      </c>
      <c r="L8" s="65">
        <v>2716.8272146158015</v>
      </c>
      <c r="M8" s="6" t="s">
        <v>3</v>
      </c>
      <c r="N8" s="65">
        <v>2713.334266659989</v>
      </c>
      <c r="O8" s="6" t="s">
        <v>3</v>
      </c>
      <c r="P8" s="65">
        <v>2765.0001816972626</v>
      </c>
      <c r="Q8" s="6" t="s">
        <v>3</v>
      </c>
      <c r="R8" s="68">
        <v>2833.601666117656</v>
      </c>
      <c r="S8" s="1" t="s">
        <v>3</v>
      </c>
    </row>
    <row r="9" spans="1:19" s="5" customFormat="1" ht="24" customHeight="1">
      <c r="A9" s="6"/>
      <c r="B9" s="75" t="s">
        <v>78</v>
      </c>
      <c r="C9" s="75"/>
      <c r="D9" s="75"/>
      <c r="E9" s="75"/>
      <c r="F9" s="75"/>
      <c r="G9" s="18"/>
      <c r="H9" s="65">
        <v>6972.1443284992</v>
      </c>
      <c r="I9" s="6" t="s">
        <v>3</v>
      </c>
      <c r="J9" s="65">
        <v>6980.475389093078</v>
      </c>
      <c r="K9" s="6" t="s">
        <v>3</v>
      </c>
      <c r="L9" s="65">
        <v>7003.086252560597</v>
      </c>
      <c r="M9" s="6" t="s">
        <v>3</v>
      </c>
      <c r="N9" s="65">
        <v>7001.440221632783</v>
      </c>
      <c r="O9" s="6" t="s">
        <v>3</v>
      </c>
      <c r="P9" s="65">
        <v>7114.126729600527</v>
      </c>
      <c r="Q9" s="6" t="s">
        <v>3</v>
      </c>
      <c r="R9" s="68">
        <v>7339.485276036554</v>
      </c>
      <c r="S9" s="1" t="s">
        <v>3</v>
      </c>
    </row>
    <row r="10" spans="1:19" s="5" customFormat="1" ht="24" customHeight="1">
      <c r="A10" s="6"/>
      <c r="B10" s="75" t="s">
        <v>79</v>
      </c>
      <c r="C10" s="75"/>
      <c r="D10" s="75"/>
      <c r="E10" s="75"/>
      <c r="F10" s="75"/>
      <c r="G10" s="18"/>
      <c r="H10" s="65">
        <f>１!H30/H7*1000</f>
        <v>75028.8834643198</v>
      </c>
      <c r="I10" s="6" t="s">
        <v>3</v>
      </c>
      <c r="J10" s="65">
        <f>１!J30/J7*1000</f>
        <v>74782.25744006547</v>
      </c>
      <c r="K10" s="6" t="s">
        <v>3</v>
      </c>
      <c r="L10" s="65">
        <f>１!L30/L7*1000</f>
        <v>74704.4971791781</v>
      </c>
      <c r="M10" s="6" t="s">
        <v>3</v>
      </c>
      <c r="N10" s="65">
        <f>１!H64/N7*1000</f>
        <v>74371.85127565109</v>
      </c>
      <c r="O10" s="6" t="s">
        <v>3</v>
      </c>
      <c r="P10" s="65">
        <f>１!J64/P7*1000</f>
        <v>74995.42352168394</v>
      </c>
      <c r="Q10" s="6" t="s">
        <v>3</v>
      </c>
      <c r="R10" s="68">
        <f>１!L64/R7*1000</f>
        <v>77036.29409971467</v>
      </c>
      <c r="S10" s="1" t="s">
        <v>3</v>
      </c>
    </row>
    <row r="11" spans="1:19" s="5" customFormat="1" ht="6" customHeight="1" thickBot="1">
      <c r="A11" s="7"/>
      <c r="B11" s="25"/>
      <c r="C11" s="25"/>
      <c r="D11" s="25"/>
      <c r="E11" s="25"/>
      <c r="F11" s="25"/>
      <c r="G11" s="23"/>
      <c r="H11" s="24"/>
      <c r="I11" s="7"/>
      <c r="J11" s="24"/>
      <c r="K11" s="7"/>
      <c r="L11" s="24"/>
      <c r="M11" s="7"/>
      <c r="N11" s="24"/>
      <c r="O11" s="7"/>
      <c r="P11" s="24"/>
      <c r="Q11" s="7"/>
      <c r="R11" s="24"/>
      <c r="S11" s="7"/>
    </row>
    <row r="12" s="5" customFormat="1" ht="19.5" customHeight="1">
      <c r="A12" s="5" t="s">
        <v>81</v>
      </c>
    </row>
    <row r="13" spans="1:19" s="5" customFormat="1" ht="19.5" customHeight="1">
      <c r="A13" s="90" t="s">
        <v>76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54"/>
      <c r="S13" s="54"/>
    </row>
    <row r="14" spans="12:18" ht="13.5">
      <c r="L14" s="1"/>
      <c r="M14" s="1"/>
      <c r="N14" s="6"/>
      <c r="P14" s="6"/>
      <c r="R14" s="1"/>
    </row>
    <row r="15" spans="8:19" ht="13.5">
      <c r="H15" s="40"/>
      <c r="I15" s="47"/>
      <c r="J15" s="37"/>
      <c r="K15" s="47"/>
      <c r="L15" s="37"/>
      <c r="M15" s="47"/>
      <c r="N15" s="49"/>
      <c r="O15" s="48"/>
      <c r="P15" s="49"/>
      <c r="Q15" s="48"/>
      <c r="R15" s="37"/>
      <c r="S15" s="47"/>
    </row>
    <row r="16" spans="12:18" ht="13.5">
      <c r="L16" s="1"/>
      <c r="M16" s="1"/>
      <c r="N16" s="6"/>
      <c r="P16" s="6"/>
      <c r="R16" s="1"/>
    </row>
    <row r="17" spans="12:18" ht="13.5">
      <c r="L17" s="1"/>
      <c r="M17" s="1"/>
      <c r="N17" s="6"/>
      <c r="P17" s="6"/>
      <c r="R17" s="1"/>
    </row>
    <row r="18" spans="12:18" ht="13.5">
      <c r="L18" s="1"/>
      <c r="M18" s="1"/>
      <c r="N18" s="6"/>
      <c r="P18" s="6"/>
      <c r="R18" s="1"/>
    </row>
    <row r="19" spans="12:18" ht="13.5">
      <c r="L19" s="1"/>
      <c r="M19" s="1"/>
      <c r="N19" s="6"/>
      <c r="P19" s="6"/>
      <c r="R19" s="1"/>
    </row>
    <row r="20" spans="12:18" ht="13.5">
      <c r="L20" s="1"/>
      <c r="M20" s="1"/>
      <c r="N20" s="6"/>
      <c r="P20" s="6"/>
      <c r="R20" s="1"/>
    </row>
    <row r="21" spans="12:18" ht="13.5">
      <c r="L21" s="1"/>
      <c r="M21" s="1"/>
      <c r="N21" s="6"/>
      <c r="P21" s="6"/>
      <c r="R21" s="1"/>
    </row>
    <row r="22" spans="12:18" ht="13.5">
      <c r="L22" s="1"/>
      <c r="M22" s="1"/>
      <c r="N22" s="6"/>
      <c r="P22" s="6"/>
      <c r="R22" s="1"/>
    </row>
    <row r="23" spans="12:18" ht="13.5">
      <c r="L23" s="1"/>
      <c r="M23" s="1"/>
      <c r="N23" s="6"/>
      <c r="P23" s="6"/>
      <c r="R23" s="1"/>
    </row>
    <row r="24" spans="12:18" ht="13.5">
      <c r="L24" s="1"/>
      <c r="M24" s="1"/>
      <c r="N24" s="6"/>
      <c r="P24" s="6"/>
      <c r="R24" s="1"/>
    </row>
    <row r="25" spans="12:18" ht="13.5">
      <c r="L25" s="1"/>
      <c r="M25" s="1"/>
      <c r="N25" s="6"/>
      <c r="P25" s="6"/>
      <c r="R25" s="1"/>
    </row>
    <row r="26" spans="12:18" ht="13.5">
      <c r="L26" s="1"/>
      <c r="M26" s="1"/>
      <c r="N26" s="6"/>
      <c r="P26" s="6"/>
      <c r="R26" s="1"/>
    </row>
    <row r="27" spans="12:18" ht="13.5">
      <c r="L27" s="1"/>
      <c r="M27" s="1"/>
      <c r="N27" s="6"/>
      <c r="P27" s="6"/>
      <c r="R27" s="1"/>
    </row>
    <row r="28" spans="12:18" ht="13.5">
      <c r="L28" s="1"/>
      <c r="M28" s="1"/>
      <c r="N28" s="6"/>
      <c r="P28" s="6"/>
      <c r="R28" s="1"/>
    </row>
    <row r="29" spans="12:18" ht="13.5">
      <c r="L29" s="1"/>
      <c r="M29" s="1"/>
      <c r="N29" s="6"/>
      <c r="P29" s="6"/>
      <c r="R29" s="1"/>
    </row>
    <row r="30" spans="12:18" ht="13.5">
      <c r="L30" s="1"/>
      <c r="M30" s="1"/>
      <c r="N30" s="6"/>
      <c r="P30" s="6"/>
      <c r="R30" s="1"/>
    </row>
    <row r="31" spans="12:18" ht="13.5">
      <c r="L31" s="1"/>
      <c r="M31" s="1"/>
      <c r="N31" s="6"/>
      <c r="P31" s="6"/>
      <c r="R31" s="1"/>
    </row>
    <row r="32" spans="12:18" ht="13.5">
      <c r="L32" s="1"/>
      <c r="M32" s="1"/>
      <c r="N32" s="6"/>
      <c r="P32" s="6"/>
      <c r="R32" s="1"/>
    </row>
    <row r="33" spans="12:18" ht="13.5">
      <c r="L33" s="1"/>
      <c r="M33" s="1"/>
      <c r="N33" s="6"/>
      <c r="P33" s="6"/>
      <c r="R33" s="1"/>
    </row>
    <row r="34" spans="12:18" ht="13.5">
      <c r="L34" s="1"/>
      <c r="M34" s="1"/>
      <c r="N34" s="6"/>
      <c r="P34" s="6"/>
      <c r="R34" s="1"/>
    </row>
    <row r="35" spans="12:18" ht="13.5">
      <c r="L35" s="1"/>
      <c r="M35" s="1"/>
      <c r="N35" s="6"/>
      <c r="P35" s="6"/>
      <c r="R35" s="1"/>
    </row>
    <row r="36" spans="12:18" ht="13.5">
      <c r="L36" s="1"/>
      <c r="M36" s="1"/>
      <c r="N36" s="6"/>
      <c r="P36" s="6"/>
      <c r="R36" s="1"/>
    </row>
    <row r="37" spans="12:18" ht="13.5">
      <c r="L37" s="1"/>
      <c r="M37" s="1"/>
      <c r="N37" s="6"/>
      <c r="P37" s="6"/>
      <c r="R37" s="1"/>
    </row>
    <row r="38" spans="12:18" ht="13.5">
      <c r="L38" s="1"/>
      <c r="M38" s="1"/>
      <c r="N38" s="6"/>
      <c r="P38" s="6"/>
      <c r="R38" s="1"/>
    </row>
    <row r="39" spans="12:18" ht="13.5">
      <c r="L39" s="1"/>
      <c r="M39" s="1"/>
      <c r="N39" s="6"/>
      <c r="P39" s="6"/>
      <c r="R39" s="1"/>
    </row>
    <row r="40" spans="12:18" ht="13.5">
      <c r="L40" s="1"/>
      <c r="M40" s="1"/>
      <c r="N40" s="6"/>
      <c r="P40" s="6"/>
      <c r="R40" s="1"/>
    </row>
    <row r="41" spans="12:18" ht="13.5">
      <c r="L41" s="1"/>
      <c r="M41" s="1"/>
      <c r="N41" s="6"/>
      <c r="P41" s="6"/>
      <c r="R41" s="1"/>
    </row>
    <row r="42" spans="12:18" ht="13.5">
      <c r="L42" s="1"/>
      <c r="M42" s="1"/>
      <c r="N42" s="6"/>
      <c r="P42" s="6"/>
      <c r="R42" s="1"/>
    </row>
    <row r="43" spans="12:18" ht="13.5">
      <c r="L43" s="1"/>
      <c r="M43" s="1"/>
      <c r="N43" s="6"/>
      <c r="P43" s="6"/>
      <c r="R43" s="1"/>
    </row>
    <row r="44" spans="12:18" ht="13.5">
      <c r="L44" s="1"/>
      <c r="M44" s="1"/>
      <c r="N44" s="6"/>
      <c r="P44" s="6"/>
      <c r="R44" s="1"/>
    </row>
    <row r="45" spans="12:18" ht="13.5">
      <c r="L45" s="1"/>
      <c r="M45" s="1"/>
      <c r="N45" s="6"/>
      <c r="P45" s="6"/>
      <c r="R45" s="1"/>
    </row>
    <row r="46" spans="12:18" ht="13.5">
      <c r="L46" s="1"/>
      <c r="M46" s="1"/>
      <c r="N46" s="6"/>
      <c r="P46" s="6"/>
      <c r="R46" s="1"/>
    </row>
    <row r="47" spans="12:18" ht="13.5">
      <c r="L47" s="1"/>
      <c r="M47" s="1"/>
      <c r="N47" s="6"/>
      <c r="P47" s="6"/>
      <c r="R47" s="1"/>
    </row>
    <row r="48" spans="12:18" ht="13.5">
      <c r="L48" s="1"/>
      <c r="M48" s="1"/>
      <c r="N48" s="6"/>
      <c r="P48" s="6"/>
      <c r="R48" s="1"/>
    </row>
    <row r="49" spans="12:18" ht="13.5">
      <c r="L49" s="1"/>
      <c r="M49" s="1"/>
      <c r="N49" s="6"/>
      <c r="P49" s="6"/>
      <c r="R49" s="1"/>
    </row>
    <row r="50" spans="12:18" ht="13.5">
      <c r="L50" s="1"/>
      <c r="M50" s="1"/>
      <c r="N50" s="6"/>
      <c r="P50" s="6"/>
      <c r="R50" s="1"/>
    </row>
    <row r="51" spans="12:18" ht="13.5">
      <c r="L51" s="1"/>
      <c r="M51" s="1"/>
      <c r="N51" s="6"/>
      <c r="P51" s="6"/>
      <c r="R51" s="1"/>
    </row>
    <row r="52" spans="12:18" ht="13.5">
      <c r="L52" s="1"/>
      <c r="M52" s="1"/>
      <c r="N52" s="6"/>
      <c r="P52" s="6"/>
      <c r="R52" s="1"/>
    </row>
    <row r="53" spans="12:18" ht="13.5">
      <c r="L53" s="1"/>
      <c r="M53" s="1"/>
      <c r="N53" s="6"/>
      <c r="P53" s="6"/>
      <c r="R53" s="1"/>
    </row>
    <row r="54" spans="12:18" ht="13.5">
      <c r="L54" s="1"/>
      <c r="M54" s="1"/>
      <c r="N54" s="6"/>
      <c r="P54" s="6"/>
      <c r="R54" s="1"/>
    </row>
    <row r="55" spans="12:18" ht="13.5">
      <c r="L55" s="1"/>
      <c r="M55" s="1"/>
      <c r="N55" s="6"/>
      <c r="P55" s="6"/>
      <c r="R55" s="1"/>
    </row>
    <row r="56" spans="12:18" ht="13.5">
      <c r="L56" s="1"/>
      <c r="M56" s="1"/>
      <c r="N56" s="6"/>
      <c r="P56" s="6"/>
      <c r="R56" s="1"/>
    </row>
    <row r="57" spans="12:18" ht="13.5">
      <c r="L57" s="1"/>
      <c r="M57" s="1"/>
      <c r="N57" s="6"/>
      <c r="P57" s="6"/>
      <c r="R57" s="1"/>
    </row>
    <row r="58" spans="12:18" ht="13.5">
      <c r="L58" s="1"/>
      <c r="M58" s="1"/>
      <c r="N58" s="6"/>
      <c r="P58" s="6"/>
      <c r="R58" s="1"/>
    </row>
    <row r="59" spans="12:18" ht="13.5">
      <c r="L59" s="1"/>
      <c r="M59" s="1"/>
      <c r="N59" s="6"/>
      <c r="P59" s="6"/>
      <c r="R59" s="1"/>
    </row>
    <row r="60" spans="12:18" ht="13.5">
      <c r="L60" s="1"/>
      <c r="M60" s="1"/>
      <c r="N60" s="6"/>
      <c r="P60" s="6"/>
      <c r="R60" s="1"/>
    </row>
    <row r="61" spans="12:18" ht="13.5">
      <c r="L61" s="1"/>
      <c r="M61" s="1"/>
      <c r="N61" s="6"/>
      <c r="P61" s="6"/>
      <c r="R61" s="1"/>
    </row>
    <row r="62" spans="12:18" ht="13.5">
      <c r="L62" s="1"/>
      <c r="M62" s="1"/>
      <c r="N62" s="6"/>
      <c r="P62" s="6"/>
      <c r="R62" s="1"/>
    </row>
    <row r="63" spans="12:18" ht="13.5">
      <c r="L63" s="1"/>
      <c r="M63" s="1"/>
      <c r="N63" s="6"/>
      <c r="P63" s="6"/>
      <c r="R63" s="1"/>
    </row>
    <row r="64" spans="12:18" ht="13.5">
      <c r="L64" s="1"/>
      <c r="M64" s="1"/>
      <c r="N64" s="6"/>
      <c r="P64" s="6"/>
      <c r="R64" s="1"/>
    </row>
    <row r="65" spans="12:18" ht="13.5">
      <c r="L65" s="1"/>
      <c r="M65" s="1"/>
      <c r="N65" s="6"/>
      <c r="P65" s="6"/>
      <c r="R65" s="1"/>
    </row>
    <row r="66" spans="12:18" ht="13.5">
      <c r="L66" s="1"/>
      <c r="M66" s="1"/>
      <c r="N66" s="6"/>
      <c r="P66" s="6"/>
      <c r="R66" s="1"/>
    </row>
  </sheetData>
  <sheetProtection/>
  <mergeCells count="15">
    <mergeCell ref="B5:F5"/>
    <mergeCell ref="B3:F3"/>
    <mergeCell ref="R3:S3"/>
    <mergeCell ref="A1:Q1"/>
    <mergeCell ref="P3:Q3"/>
    <mergeCell ref="H3:I3"/>
    <mergeCell ref="J3:K3"/>
    <mergeCell ref="L3:M3"/>
    <mergeCell ref="N3:O3"/>
    <mergeCell ref="B9:F9"/>
    <mergeCell ref="B10:F10"/>
    <mergeCell ref="B6:F6"/>
    <mergeCell ref="B7:F7"/>
    <mergeCell ref="B8:F8"/>
    <mergeCell ref="A13:Q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市民所得</dc:title>
  <dc:subject/>
  <dc:creator/>
  <cp:keywords/>
  <dc:description/>
  <cp:lastModifiedBy>gifu</cp:lastModifiedBy>
  <cp:lastPrinted>2020-03-18T01:21:15Z</cp:lastPrinted>
  <dcterms:created xsi:type="dcterms:W3CDTF">1997-01-08T22:48:59Z</dcterms:created>
  <dcterms:modified xsi:type="dcterms:W3CDTF">2020-03-18T01:30:41Z</dcterms:modified>
  <cp:category/>
  <cp:version/>
  <cp:contentType/>
  <cp:contentStatus/>
</cp:coreProperties>
</file>