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19441750\Downloads\"/>
    </mc:Choice>
  </mc:AlternateContent>
  <xr:revisionPtr revIDLastSave="0" documentId="13_ncr:1_{35A5EFFF-A757-4BC9-AB6E-040F6FA076FE}" xr6:coauthVersionLast="47" xr6:coauthVersionMax="47" xr10:uidLastSave="{00000000-0000-0000-0000-000000000000}"/>
  <bookViews>
    <workbookView xWindow="-108" yWindow="-108" windowWidth="23256" windowHeight="12456" tabRatio="858" xr2:uid="{00000000-000D-0000-FFFF-FFFF00000000}"/>
  </bookViews>
  <sheets>
    <sheet name="勤務形態一覧表（障害児通所支援事業所）" sheetId="2" r:id="rId1"/>
  </sheets>
  <definedNames>
    <definedName name="___kk06">#REF!</definedName>
    <definedName name="___kk29">#REF!</definedName>
    <definedName name="__kk06">#REF!</definedName>
    <definedName name="__kk29">#REF!</definedName>
    <definedName name="_xlnm._FilterDatabase" localSheetId="0" hidden="1">'勤務形態一覧表（障害児通所支援事業所）'!$AL$5:$AL$6</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0">'勤務形態一覧表（障害児通所支援事業所）'!$A$1:$AO$62</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利用日数記入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2" i="2" l="1"/>
  <c r="AM12" i="2"/>
  <c r="AL30" i="2"/>
  <c r="AL28" i="2"/>
  <c r="AL26" i="2"/>
  <c r="AL24" i="2"/>
  <c r="AL22" i="2"/>
  <c r="AL20" i="2"/>
  <c r="AL18" i="2"/>
  <c r="AL16" i="2"/>
  <c r="AL14" i="2"/>
  <c r="G32" i="2"/>
  <c r="AK32" i="2" l="1"/>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I32" i="2"/>
  <c r="H32" i="2"/>
  <c r="AM28" i="2"/>
  <c r="AM26" i="2"/>
  <c r="AM20" i="2"/>
  <c r="AM18"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AK11" i="2" s="1"/>
  <c r="AH10" i="2"/>
  <c r="AG10" i="2"/>
  <c r="AF10" i="2"/>
  <c r="AE10" i="2"/>
  <c r="AD10" i="2"/>
  <c r="AC10" i="2"/>
  <c r="AB10" i="2"/>
  <c r="AA10" i="2"/>
  <c r="Z10" i="2"/>
  <c r="Y10" i="2"/>
  <c r="X10" i="2"/>
  <c r="W10" i="2"/>
  <c r="V10" i="2"/>
  <c r="U10" i="2"/>
  <c r="T10" i="2"/>
  <c r="S10" i="2"/>
  <c r="R10" i="2"/>
  <c r="Q10" i="2"/>
  <c r="P10" i="2"/>
  <c r="O10" i="2"/>
  <c r="N10" i="2"/>
  <c r="M10" i="2"/>
  <c r="L10" i="2"/>
  <c r="K10" i="2"/>
  <c r="J10" i="2"/>
  <c r="I10" i="2"/>
  <c r="H10" i="2"/>
  <c r="G10" i="2"/>
  <c r="AI10" i="2" s="1"/>
  <c r="AJ10" i="2" l="1"/>
  <c r="AK10" i="2"/>
  <c r="AM14" i="2"/>
  <c r="AM22" i="2"/>
  <c r="AM30" i="2"/>
  <c r="AM16" i="2"/>
  <c r="AM24" i="2"/>
  <c r="AL32" i="2"/>
  <c r="AM32" i="2" s="1"/>
  <c r="AI11" i="2"/>
  <c r="AJ11" i="2"/>
</calcChain>
</file>

<file path=xl/sharedStrings.xml><?xml version="1.0" encoding="utf-8"?>
<sst xmlns="http://schemas.openxmlformats.org/spreadsheetml/2006/main" count="110" uniqueCount="82">
  <si>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4"/>
  </si>
  <si>
    <t>サービス種別</t>
    <rPh sb="4" eb="6">
      <t>シュベツ</t>
    </rPh>
    <phoneticPr fontId="15"/>
  </si>
  <si>
    <t>児童発達支援センター</t>
  </si>
  <si>
    <t>年</t>
    <rPh sb="0" eb="1">
      <t>ネン</t>
    </rPh>
    <phoneticPr fontId="4"/>
  </si>
  <si>
    <t>月</t>
    <rPh sb="0" eb="1">
      <t>ゲツ</t>
    </rPh>
    <phoneticPr fontId="4"/>
  </si>
  <si>
    <t>事業所名</t>
    <rPh sb="0" eb="3">
      <t>ジギョウショ</t>
    </rPh>
    <rPh sb="3" eb="4">
      <t>メイ</t>
    </rPh>
    <phoneticPr fontId="15"/>
  </si>
  <si>
    <t>記載する期間</t>
    <rPh sb="0" eb="2">
      <t>キサイ</t>
    </rPh>
    <rPh sb="4" eb="6">
      <t>キカン</t>
    </rPh>
    <phoneticPr fontId="4"/>
  </si>
  <si>
    <t>４週</t>
  </si>
  <si>
    <t>（1）予定/実績の別</t>
    <rPh sb="3" eb="5">
      <t>ヨテイ</t>
    </rPh>
    <rPh sb="6" eb="8">
      <t>ジッセキ</t>
    </rPh>
    <rPh sb="9" eb="10">
      <t>ベツ</t>
    </rPh>
    <phoneticPr fontId="4"/>
  </si>
  <si>
    <t>(2)　定員</t>
    <rPh sb="4" eb="6">
      <t>テイイン</t>
    </rPh>
    <phoneticPr fontId="16"/>
  </si>
  <si>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5"/>
  </si>
  <si>
    <t>時間/週</t>
    <rPh sb="0" eb="2">
      <t>ジカン</t>
    </rPh>
    <rPh sb="3" eb="4">
      <t>シュウ</t>
    </rPh>
    <phoneticPr fontId="4"/>
  </si>
  <si>
    <t>時間/月</t>
    <rPh sb="0" eb="2">
      <t>ジカン</t>
    </rPh>
    <rPh sb="3" eb="4">
      <t>ツキ</t>
    </rPh>
    <phoneticPr fontId="4"/>
  </si>
  <si>
    <t>No.</t>
  </si>
  <si>
    <t>(4)職種</t>
    <rPh sb="3" eb="5">
      <t>ショクシュ</t>
    </rPh>
    <phoneticPr fontId="4"/>
  </si>
  <si>
    <t>(5)勤務形態</t>
    <rPh sb="3" eb="5">
      <t>キンム</t>
    </rPh>
    <rPh sb="5" eb="7">
      <t>ケイタイ</t>
    </rPh>
    <phoneticPr fontId="4"/>
  </si>
  <si>
    <t>(6)資格</t>
    <rPh sb="3" eb="5">
      <t>シカク</t>
    </rPh>
    <phoneticPr fontId="4"/>
  </si>
  <si>
    <t>(7)氏名</t>
    <rPh sb="3" eb="5">
      <t>シメイ</t>
    </rPh>
    <phoneticPr fontId="4"/>
  </si>
  <si>
    <t>(8)</t>
  </si>
  <si>
    <t>(9)勤務時間数合計</t>
  </si>
  <si>
    <t>(10)週平均の勤務時間数</t>
    <rPh sb="4" eb="7">
      <t>シュウヘイキン</t>
    </rPh>
    <rPh sb="8" eb="10">
      <t>キンム</t>
    </rPh>
    <rPh sb="10" eb="12">
      <t>ジカン</t>
    </rPh>
    <rPh sb="12" eb="13">
      <t>スウ</t>
    </rPh>
    <phoneticPr fontId="4"/>
  </si>
  <si>
    <t>(11)兼務状況
（兼務先／兼務する職務の内容）等</t>
  </si>
  <si>
    <t>勤務ﾊﾟﾀｰﾝ
勤務時間数</t>
    <phoneticPr fontId="4"/>
  </si>
  <si>
    <t>第１週</t>
    <rPh sb="0" eb="1">
      <t>ダイ</t>
    </rPh>
    <rPh sb="2" eb="3">
      <t>シュウ</t>
    </rPh>
    <phoneticPr fontId="4"/>
  </si>
  <si>
    <t>第２週</t>
    <rPh sb="0" eb="1">
      <t>ダイ</t>
    </rPh>
    <rPh sb="2" eb="3">
      <t>シュウ</t>
    </rPh>
    <phoneticPr fontId="4"/>
  </si>
  <si>
    <t>第３週</t>
    <rPh sb="0" eb="1">
      <t>ダイ</t>
    </rPh>
    <rPh sb="2" eb="3">
      <t>シュウ</t>
    </rPh>
    <phoneticPr fontId="4"/>
  </si>
  <si>
    <t>第４週</t>
    <rPh sb="0" eb="1">
      <t>ダイ</t>
    </rPh>
    <rPh sb="2" eb="3">
      <t>シュウ</t>
    </rPh>
    <phoneticPr fontId="4"/>
  </si>
  <si>
    <t>第５週</t>
    <rPh sb="0" eb="1">
      <t>ダイ</t>
    </rPh>
    <rPh sb="2" eb="3">
      <t>シュウ</t>
    </rPh>
    <phoneticPr fontId="4"/>
  </si>
  <si>
    <t>※選択肢にない職種については直接入力してください</t>
  </si>
  <si>
    <t>管理者</t>
    <rPh sb="0" eb="3">
      <t>カンリシャ</t>
    </rPh>
    <phoneticPr fontId="16"/>
  </si>
  <si>
    <t>A</t>
  </si>
  <si>
    <t>ﾊﾟﾀｰﾝ</t>
    <phoneticPr fontId="4"/>
  </si>
  <si>
    <t>管理者</t>
    <rPh sb="0" eb="3">
      <t>カンリシャ</t>
    </rPh>
    <phoneticPr fontId="4"/>
  </si>
  <si>
    <t>その他職員</t>
    <rPh sb="2" eb="3">
      <t>タ</t>
    </rPh>
    <rPh sb="3" eb="5">
      <t>ショクイン</t>
    </rPh>
    <phoneticPr fontId="4"/>
  </si>
  <si>
    <t>時間数</t>
    <rPh sb="0" eb="2">
      <t>ジカン</t>
    </rPh>
    <rPh sb="2" eb="3">
      <t>スウ</t>
    </rPh>
    <phoneticPr fontId="4"/>
  </si>
  <si>
    <t>児童発達支援管理責任者</t>
    <rPh sb="0" eb="6">
      <t>ジドウハッタツシエン</t>
    </rPh>
    <rPh sb="6" eb="8">
      <t>カンリ</t>
    </rPh>
    <rPh sb="8" eb="11">
      <t>セキニンシャ</t>
    </rPh>
    <phoneticPr fontId="4"/>
  </si>
  <si>
    <t>児童発達支援管理責任者</t>
    <rPh sb="0" eb="2">
      <t>ジドウ</t>
    </rPh>
    <rPh sb="2" eb="4">
      <t>ハッタツ</t>
    </rPh>
    <rPh sb="4" eb="6">
      <t>シエン</t>
    </rPh>
    <rPh sb="6" eb="8">
      <t>カンリ</t>
    </rPh>
    <rPh sb="8" eb="10">
      <t>セキニン</t>
    </rPh>
    <rPh sb="10" eb="11">
      <t>シャ</t>
    </rPh>
    <phoneticPr fontId="16"/>
  </si>
  <si>
    <t>C</t>
  </si>
  <si>
    <t>児童指導員</t>
    <rPh sb="0" eb="5">
      <t>ジドウシドウイン</t>
    </rPh>
    <phoneticPr fontId="4"/>
  </si>
  <si>
    <t>保育士</t>
    <rPh sb="0" eb="3">
      <t>ホイクシ</t>
    </rPh>
    <phoneticPr fontId="4"/>
  </si>
  <si>
    <t>機能訓練担当職員</t>
    <rPh sb="0" eb="8">
      <t>キノウクンレンタントウショクイン</t>
    </rPh>
    <phoneticPr fontId="4"/>
  </si>
  <si>
    <t>嘱託医</t>
    <rPh sb="0" eb="3">
      <t>ショクタクイ</t>
    </rPh>
    <phoneticPr fontId="4"/>
  </si>
  <si>
    <t>B</t>
  </si>
  <si>
    <t>栄養士</t>
    <rPh sb="0" eb="3">
      <t>エイヨウシ</t>
    </rPh>
    <phoneticPr fontId="4"/>
  </si>
  <si>
    <t>調理員</t>
    <rPh sb="0" eb="2">
      <t>チョウリ</t>
    </rPh>
    <rPh sb="2" eb="3">
      <t>イン</t>
    </rPh>
    <phoneticPr fontId="4"/>
  </si>
  <si>
    <t>訪問支援員</t>
    <rPh sb="0" eb="5">
      <t>ホウモンシエンイン</t>
    </rPh>
    <phoneticPr fontId="4"/>
  </si>
  <si>
    <t>合計</t>
    <rPh sb="0" eb="2">
      <t>ゴウケイ</t>
    </rPh>
    <phoneticPr fontId="4"/>
  </si>
  <si>
    <t>（13）サービス提供時間</t>
    <rPh sb="8" eb="10">
      <t>テイキョウ</t>
    </rPh>
    <rPh sb="10" eb="12">
      <t>ジカン</t>
    </rPh>
    <phoneticPr fontId="4"/>
  </si>
  <si>
    <t>（13）サービス提供時間（パターン）</t>
    <rPh sb="10" eb="12">
      <t>ジカン</t>
    </rPh>
    <phoneticPr fontId="4"/>
  </si>
  <si>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7"/>
  </si>
  <si>
    <t>　(1) 「予定」・「実績」のいずれかを選択してください。</t>
    <rPh sb="6" eb="8">
      <t>ヨテイ</t>
    </rPh>
    <rPh sb="11" eb="13">
      <t>ジッセキ</t>
    </rPh>
    <rPh sb="20" eb="22">
      <t>センタク</t>
    </rPh>
    <phoneticPr fontId="27"/>
  </si>
  <si>
    <t>記号</t>
    <rPh sb="0" eb="2">
      <t>キゴウ</t>
    </rPh>
    <phoneticPr fontId="27"/>
  </si>
  <si>
    <t>区分</t>
    <rPh sb="0" eb="2">
      <t>クブン</t>
    </rPh>
    <phoneticPr fontId="27"/>
  </si>
  <si>
    <t>　(2) 定員数を入力してください。</t>
    <rPh sb="5" eb="8">
      <t>テイインスウ</t>
    </rPh>
    <rPh sb="9" eb="11">
      <t>ニュウリョク</t>
    </rPh>
    <phoneticPr fontId="16"/>
  </si>
  <si>
    <t>常勤で専従</t>
    <rPh sb="0" eb="2">
      <t>ジョウキン</t>
    </rPh>
    <rPh sb="3" eb="5">
      <t>センジュウ</t>
    </rPh>
    <phoneticPr fontId="27"/>
  </si>
  <si>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7"/>
  </si>
  <si>
    <t>常勤で兼務</t>
    <rPh sb="0" eb="2">
      <t>ジョウキン</t>
    </rPh>
    <rPh sb="3" eb="5">
      <t>ケンム</t>
    </rPh>
    <phoneticPr fontId="27"/>
  </si>
  <si>
    <t>　(4) 従業者の職種を入力してください。（記入の順序は、職種ごとにまとめてください。）</t>
    <rPh sb="5" eb="8">
      <t>ジュウギョウシャ</t>
    </rPh>
    <rPh sb="9" eb="11">
      <t>ショクシュ</t>
    </rPh>
    <rPh sb="12" eb="14">
      <t>ニュウリョク</t>
    </rPh>
    <phoneticPr fontId="27"/>
  </si>
  <si>
    <t>非常勤で専従</t>
    <rPh sb="0" eb="3">
      <t>ヒジョウキン</t>
    </rPh>
    <rPh sb="4" eb="6">
      <t>センジュウ</t>
    </rPh>
    <phoneticPr fontId="27"/>
  </si>
  <si>
    <t>　(5) 従業者の勤務形態について、表１のうち該当する区分の記号を入力してください。</t>
    <rPh sb="5" eb="8">
      <t>ジュウギョウシャ</t>
    </rPh>
    <rPh sb="9" eb="11">
      <t>キンム</t>
    </rPh>
    <rPh sb="11" eb="13">
      <t>ケイタイ</t>
    </rPh>
    <rPh sb="18" eb="19">
      <t>ヒョウ</t>
    </rPh>
    <rPh sb="23" eb="25">
      <t>ガイトウ</t>
    </rPh>
    <rPh sb="27" eb="29">
      <t>クブン</t>
    </rPh>
    <rPh sb="30" eb="32">
      <t>キゴウ</t>
    </rPh>
    <rPh sb="33" eb="35">
      <t>ニュウリョク</t>
    </rPh>
    <phoneticPr fontId="30"/>
  </si>
  <si>
    <t>D</t>
  </si>
  <si>
    <t>非常勤で兼務</t>
    <rPh sb="0" eb="3">
      <t>ヒジョウキン</t>
    </rPh>
    <rPh sb="4" eb="6">
      <t>ケンム</t>
    </rPh>
    <phoneticPr fontId="27"/>
  </si>
  <si>
    <r>
      <t>（注）当該事業所における勤務時間が、当該事業所において定められている常勤の従業者が
　　　勤務すべき時間数に達していることをいいます。</t>
    </r>
    <r>
      <rPr>
        <u/>
        <sz val="9"/>
        <rFont val="ＭＳ ゴシック"/>
        <family val="3"/>
        <charset val="128"/>
      </rPr>
      <t>雇用の形態は考慮しません</t>
    </r>
    <r>
      <rPr>
        <sz val="9"/>
        <rFont val="ＭＳ ゴシック"/>
        <family val="3"/>
        <charset val="128"/>
      </rPr>
      <t>。</t>
    </r>
    <rPh sb="1" eb="2">
      <t>チュウ</t>
    </rPh>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5" eb="47">
      <t>キンム</t>
    </rPh>
    <rPh sb="50" eb="53">
      <t>ジカンスウ</t>
    </rPh>
    <rPh sb="54" eb="55">
      <t>タッ</t>
    </rPh>
    <rPh sb="67" eb="69">
      <t>コヨウ</t>
    </rPh>
    <rPh sb="70" eb="72">
      <t>ケイタイ</t>
    </rPh>
    <rPh sb="73" eb="75">
      <t>コウリョ</t>
    </rPh>
    <phoneticPr fontId="27"/>
  </si>
  <si>
    <t>（表1）常勤・非常勤の区分について</t>
    <rPh sb="1" eb="2">
      <t>ヒョウ</t>
    </rPh>
    <rPh sb="4" eb="6">
      <t>ジョウキン</t>
    </rPh>
    <rPh sb="7" eb="10">
      <t>ヒジョウキン</t>
    </rPh>
    <rPh sb="11" eb="13">
      <t>クブン</t>
    </rPh>
    <phoneticPr fontId="27"/>
  </si>
  <si>
    <t>　（例えば、常勤者は週に40時間勤務することとされた事業所であれば、非正規雇用であっても、週40時間勤務する従業者は常勤扱いとなります。）</t>
    <rPh sb="2" eb="3">
      <t>タト</t>
    </rPh>
    <rPh sb="6" eb="9">
      <t>ジョウキンシャ</t>
    </rPh>
    <rPh sb="10" eb="11">
      <t>シュウ</t>
    </rPh>
    <rPh sb="14" eb="16">
      <t>ジカン</t>
    </rPh>
    <rPh sb="16" eb="18">
      <t>キンム</t>
    </rPh>
    <rPh sb="26" eb="29">
      <t>ジギョウショ</t>
    </rPh>
    <rPh sb="34" eb="37">
      <t>ヒセイキ</t>
    </rPh>
    <rPh sb="37" eb="39">
      <t>コヨウ</t>
    </rPh>
    <rPh sb="45" eb="46">
      <t>シュウ</t>
    </rPh>
    <rPh sb="48" eb="50">
      <t>ジカン</t>
    </rPh>
    <rPh sb="50" eb="52">
      <t>キンム</t>
    </rPh>
    <rPh sb="54" eb="57">
      <t>ジュウギョウシャ</t>
    </rPh>
    <rPh sb="58" eb="60">
      <t>ジョウキン</t>
    </rPh>
    <rPh sb="60" eb="61">
      <t>アツカ</t>
    </rPh>
    <phoneticPr fontId="27"/>
  </si>
  <si>
    <t>　(6) 従業者の保有する資格を入力してください。</t>
    <rPh sb="5" eb="8">
      <t>ジュウギョウシャ</t>
    </rPh>
    <rPh sb="9" eb="11">
      <t>ホユウ</t>
    </rPh>
    <rPh sb="13" eb="15">
      <t>シカク</t>
    </rPh>
    <rPh sb="16" eb="18">
      <t>ニュウリョク</t>
    </rPh>
    <phoneticPr fontId="27"/>
  </si>
  <si>
    <t xml:space="preserve"> 　　 保有資格を全て記入するのではなく、人員基準・加配加算上、求められる資格等を入力してください。</t>
    <rPh sb="4" eb="6">
      <t>ホユウ</t>
    </rPh>
    <rPh sb="6" eb="8">
      <t>シカク</t>
    </rPh>
    <rPh sb="9" eb="10">
      <t>スベ</t>
    </rPh>
    <rPh sb="11" eb="13">
      <t>キニュウ</t>
    </rPh>
    <rPh sb="21" eb="23">
      <t>ジンイン</t>
    </rPh>
    <rPh sb="23" eb="25">
      <t>キジュン</t>
    </rPh>
    <rPh sb="30" eb="31">
      <t>ジョウ</t>
    </rPh>
    <rPh sb="32" eb="33">
      <t>モト</t>
    </rPh>
    <rPh sb="37" eb="39">
      <t>シカク</t>
    </rPh>
    <rPh sb="39" eb="40">
      <t>トウ</t>
    </rPh>
    <rPh sb="41" eb="43">
      <t>ニュウリョク</t>
    </rPh>
    <phoneticPr fontId="27"/>
  </si>
  <si>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7"/>
  </si>
  <si>
    <t>　(7) 従業者の氏名を記入してください。</t>
    <rPh sb="5" eb="8">
      <t>ジュウギョウシャ</t>
    </rPh>
    <rPh sb="9" eb="11">
      <t>シメイ</t>
    </rPh>
    <rPh sb="12" eb="14">
      <t>キニュウ</t>
    </rPh>
    <phoneticPr fontId="27"/>
  </si>
  <si>
    <t>　(8) 申請する事業に係る従業者（管理者を含む。）の1ヶ月分の勤務時間・勤務パターンを入力してください。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キンム</t>
    </rPh>
    <rPh sb="44" eb="46">
      <t>ニュウリョク</t>
    </rPh>
    <phoneticPr fontId="27"/>
  </si>
  <si>
    <t xml:space="preserve">   (勤務パターン　①00：00～00：00、②00：00～00：00、③00：00～00：00、④休日)</t>
    <phoneticPr fontId="4"/>
  </si>
  <si>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27"/>
  </si>
  <si>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25"/>
  </si>
  <si>
    <t>※指定基準の確認に際しては、４週分の入力で差し支えありません。</t>
    <rPh sb="1" eb="5">
      <t>シテイキジュン</t>
    </rPh>
    <rPh sb="15" eb="17">
      <t>シュウブン</t>
    </rPh>
    <rPh sb="18" eb="20">
      <t>ニュウリョク</t>
    </rPh>
    <rPh sb="21" eb="22">
      <t>サ</t>
    </rPh>
    <rPh sb="23" eb="24">
      <t>ツカ</t>
    </rPh>
    <phoneticPr fontId="25"/>
  </si>
  <si>
    <t>　(10) 従業者ごとに、合計勤務時間数を入力してください。 ※ 入力することができる時間数は、当該事業所において常勤の従業者が勤務すべき勤務時間数を上限とします。</t>
    <rPh sb="6" eb="9">
      <t>ジュウギョウシャ</t>
    </rPh>
    <rPh sb="13" eb="15">
      <t>ゴウケイ</t>
    </rPh>
    <rPh sb="15" eb="17">
      <t>キンム</t>
    </rPh>
    <rPh sb="17" eb="20">
      <t>ジカンスウ</t>
    </rPh>
    <rPh sb="21" eb="23">
      <t>ニュウリョク</t>
    </rPh>
    <phoneticPr fontId="27"/>
  </si>
  <si>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27"/>
  </si>
  <si>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27"/>
  </si>
  <si>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7"/>
  </si>
  <si>
    <t>　　　 その他、特記事項欄としてもご活用ください。</t>
    <rPh sb="6" eb="7">
      <t>タ</t>
    </rPh>
    <rPh sb="8" eb="10">
      <t>トッキ</t>
    </rPh>
    <rPh sb="10" eb="12">
      <t>ジコウ</t>
    </rPh>
    <rPh sb="12" eb="13">
      <t>ラン</t>
    </rPh>
    <rPh sb="18" eb="20">
      <t>カツヨウ</t>
    </rPh>
    <phoneticPr fontId="30"/>
  </si>
  <si>
    <r>
      <t xml:space="preserve"> （13)1ヶ月分のサービス提供時間・サービス提供時間（パターン）を入力してください。
</t>
    </r>
    <r>
      <rPr>
        <b/>
        <sz val="9"/>
        <rFont val="ＭＳ ゴシック"/>
        <family val="3"/>
        <charset val="128"/>
      </rPr>
      <t xml:space="preserve"> (サービス提供時間パターン　①00：00～00：00、②00：00～00：00、③00：00～00：00、④休日)</t>
    </r>
    <rPh sb="14" eb="16">
      <t>テイキョウ</t>
    </rPh>
    <rPh sb="50" eb="52">
      <t>テイキョウ</t>
    </rPh>
    <rPh sb="52" eb="54">
      <t>ジカン</t>
    </rPh>
    <phoneticPr fontId="25"/>
  </si>
  <si>
    <t xml:space="preserve"> （14)本表には計算式を設定していますが、結果に誤りがないかご確認ください。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25"/>
  </si>
  <si>
    <t xml:space="preserve"> （15) 必要項目を満たしていれば、各事業所で使用するシフト表等をもって代替書類として差し支えありません。</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</si>
</sst>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09]d;@"/>
    <numFmt numFmtId="177" formatCode="aaa"/>
    <numFmt numFmtId="178" formatCode="0.0_ "/>
  </numFmts>
  <fonts count="31" x14ac:knownFonts="1">
    <font>
      <sz val="11"/>
      <name val="ＭＳ Ｐゴシック"/>
      <family val="3"/>
    </font>
    <font>
      <sz val="10"/>
      <color theme="1"/>
      <name val="ＭＳ ゴシック"/>
      <family val="3"/>
    </font>
    <font>
      <sz val="11"/>
      <color theme="1"/>
      <name val="ＭＳ Ｐゴシック"/>
      <family val="3"/>
      <scheme val="minor"/>
    </font>
    <font>
      <sz val="11"/>
      <name val="ＭＳ Ｐゴシック"/>
      <family val="3"/>
    </font>
    <font>
      <sz val="6"/>
      <name val="ＭＳ Ｐゴシック"/>
      <family val="3"/>
    </font>
    <font>
      <sz val="12"/>
      <name val="ＭＳ ゴシック"/>
      <family val="3"/>
    </font>
    <font>
      <b/>
      <sz val="11"/>
      <name val="ＭＳ ゴシック"/>
      <family val="3"/>
    </font>
    <font>
      <sz val="10"/>
      <name val="ＭＳ ゴシック"/>
      <family val="3"/>
    </font>
    <font>
      <sz val="11"/>
      <color theme="1"/>
      <name val="ＭＳ ゴシック"/>
      <family val="3"/>
    </font>
    <font>
      <sz val="9"/>
      <name val="ＭＳ ゴシック"/>
      <family val="3"/>
    </font>
    <font>
      <sz val="11"/>
      <name val="ＭＳ ゴシック"/>
      <family val="3"/>
    </font>
    <font>
      <sz val="8"/>
      <name val="ＭＳ ゴシック"/>
      <family val="3"/>
    </font>
    <font>
      <sz val="10"/>
      <color theme="1"/>
      <name val="ＭＳ Ｐゴシック"/>
      <family val="3"/>
      <scheme val="minor"/>
    </font>
    <font>
      <sz val="12"/>
      <color theme="0" tint="-0.249977111117893"/>
      <name val="ＭＳ ゴシック"/>
      <family val="3"/>
    </font>
    <font>
      <sz val="12"/>
      <color rgb="FFC00000"/>
      <name val="ＭＳ ゴシック"/>
      <family val="3"/>
    </font>
    <font>
      <sz val="10"/>
      <color indexed="8"/>
      <name val="ＭＳ ゴシック"/>
      <family val="3"/>
    </font>
    <font>
      <sz val="6"/>
      <name val="游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9"/>
      <name val="ＭＳ ゴシック"/>
      <family val="3"/>
      <charset val="128"/>
    </font>
    <font>
      <sz val="8"/>
      <name val="ＭＳ ゴシック"/>
      <family val="3"/>
      <charset val="128"/>
    </font>
    <font>
      <sz val="7.5"/>
      <name val="ＭＳ ゴシック"/>
      <family val="3"/>
    </font>
    <font>
      <sz val="7.5"/>
      <name val="ＭＳ ゴシック"/>
      <family val="3"/>
      <charset val="128"/>
    </font>
    <font>
      <sz val="8"/>
      <color rgb="FFC00000"/>
      <name val="ＭＳ ゴシック"/>
      <family val="3"/>
      <charset val="128"/>
    </font>
    <font>
      <sz val="6"/>
      <name val="ＭＳ Ｐゴシック"/>
      <family val="3"/>
      <charset val="128"/>
    </font>
    <font>
      <sz val="12"/>
      <name val="ＭＳ ゴシック"/>
      <family val="3"/>
      <charset val="128"/>
    </font>
    <font>
      <sz val="10"/>
      <color indexed="8"/>
      <name val="ＭＳ ゴシック"/>
      <family val="3"/>
      <charset val="128"/>
    </font>
    <font>
      <sz val="9"/>
      <color theme="0"/>
      <name val="ＭＳ ゴシック"/>
      <family val="3"/>
      <charset val="128"/>
    </font>
    <font>
      <sz val="10"/>
      <color theme="0"/>
      <name val="ＭＳ ゴシック"/>
      <family val="3"/>
      <charset val="128"/>
    </font>
    <font>
      <sz val="10"/>
      <name val="ＭＳ ゴシック"/>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alignment vertical="center"/>
    </xf>
    <xf numFmtId="0" fontId="2" fillId="0" borderId="0">
      <alignment vertical="center"/>
    </xf>
    <xf numFmtId="0" fontId="3" fillId="0" borderId="0">
      <alignment vertical="center"/>
    </xf>
  </cellStyleXfs>
  <cellXfs count="90">
    <xf numFmtId="0" fontId="0" fillId="0" borderId="0" xfId="0"/>
    <xf numFmtId="0" fontId="5" fillId="0" borderId="0" xfId="3" applyFont="1">
      <alignment vertical="center"/>
    </xf>
    <xf numFmtId="0" fontId="5" fillId="0" borderId="0" xfId="3" applyFont="1" applyAlignment="1">
      <alignment vertical="center" textRotation="255" shrinkToFit="1"/>
    </xf>
    <xf numFmtId="0" fontId="5" fillId="0" borderId="0" xfId="3" applyFont="1" applyAlignment="1">
      <alignment horizontal="center" vertical="center"/>
    </xf>
    <xf numFmtId="0" fontId="6" fillId="0" borderId="0" xfId="3" applyFont="1" applyAlignment="1">
      <alignment horizontal="left" vertical="center"/>
    </xf>
    <xf numFmtId="0" fontId="7" fillId="0" borderId="0" xfId="3" applyFont="1">
      <alignment vertical="center"/>
    </xf>
    <xf numFmtId="0" fontId="8" fillId="0" borderId="0" xfId="2" applyFont="1">
      <alignment vertical="center"/>
    </xf>
    <xf numFmtId="0" fontId="9" fillId="0" borderId="0" xfId="3" applyFont="1" applyAlignment="1">
      <alignment horizontal="center" vertical="center"/>
    </xf>
    <xf numFmtId="0" fontId="9" fillId="0" borderId="0" xfId="3" applyFont="1" applyAlignment="1">
      <alignment horizontal="left" vertical="center"/>
    </xf>
    <xf numFmtId="0" fontId="7" fillId="0" borderId="0" xfId="3" applyFont="1" applyAlignment="1">
      <alignment horizontal="center" vertical="center"/>
    </xf>
    <xf numFmtId="0" fontId="10" fillId="0" borderId="0" xfId="3" applyFont="1" applyAlignment="1">
      <alignment horizontal="left" vertical="center"/>
    </xf>
    <xf numFmtId="0" fontId="10" fillId="0" borderId="0" xfId="3" applyFont="1" applyAlignment="1">
      <alignment horizontal="center" vertical="center"/>
    </xf>
    <xf numFmtId="0" fontId="8" fillId="0" borderId="0" xfId="2" applyFont="1" applyAlignment="1">
      <alignment horizontal="center" vertical="center"/>
    </xf>
    <xf numFmtId="0" fontId="9" fillId="3" borderId="9" xfId="3" applyFont="1" applyFill="1" applyBorder="1" applyAlignment="1">
      <alignment horizontal="center" vertical="center"/>
    </xf>
    <xf numFmtId="0" fontId="9" fillId="3" borderId="7" xfId="3" applyFont="1" applyFill="1" applyBorder="1" applyAlignment="1">
      <alignment horizontal="center" vertical="center"/>
    </xf>
    <xf numFmtId="0" fontId="9" fillId="4" borderId="9" xfId="3" applyFont="1" applyFill="1" applyBorder="1" applyAlignment="1">
      <alignment horizontal="right" vertical="center"/>
    </xf>
    <xf numFmtId="0" fontId="9" fillId="4" borderId="3" xfId="3" applyFont="1" applyFill="1" applyBorder="1" applyAlignment="1">
      <alignment horizontal="right" vertical="center"/>
    </xf>
    <xf numFmtId="0" fontId="9" fillId="0" borderId="1" xfId="3" applyFont="1" applyBorder="1" applyAlignment="1">
      <alignment horizontal="right" vertical="center"/>
    </xf>
    <xf numFmtId="0" fontId="9" fillId="0" borderId="0" xfId="3" applyFont="1">
      <alignment vertical="center"/>
    </xf>
    <xf numFmtId="0" fontId="11" fillId="0" borderId="0" xfId="3" applyFont="1">
      <alignment vertical="center"/>
    </xf>
    <xf numFmtId="0" fontId="2" fillId="0" borderId="0" xfId="2">
      <alignment vertical="center"/>
    </xf>
    <xf numFmtId="0" fontId="7" fillId="0" borderId="0" xfId="3" applyFont="1" applyAlignment="1">
      <alignment horizontal="left" vertical="center"/>
    </xf>
    <xf numFmtId="0" fontId="1" fillId="0" borderId="0" xfId="2" applyFont="1">
      <alignment vertical="center"/>
    </xf>
    <xf numFmtId="0" fontId="7" fillId="0" borderId="0" xfId="3" applyFont="1" applyAlignment="1">
      <alignment horizontal="right" vertical="center"/>
    </xf>
    <xf numFmtId="0" fontId="12" fillId="0" borderId="0" xfId="2" applyFont="1">
      <alignment vertical="center"/>
    </xf>
    <xf numFmtId="0" fontId="1" fillId="0" borderId="0" xfId="2" applyFont="1" applyAlignment="1">
      <alignment horizontal="right" vertical="center"/>
    </xf>
    <xf numFmtId="0" fontId="9" fillId="0" borderId="10" xfId="3" applyFont="1" applyBorder="1" applyAlignment="1">
      <alignment horizontal="right" vertical="center"/>
    </xf>
    <xf numFmtId="0" fontId="1" fillId="5" borderId="3" xfId="2" applyFont="1" applyFill="1" applyBorder="1">
      <alignment vertical="center"/>
    </xf>
    <xf numFmtId="178" fontId="9" fillId="0" borderId="1" xfId="3" applyNumberFormat="1" applyFont="1" applyBorder="1" applyAlignment="1">
      <alignment horizontal="right" vertical="center"/>
    </xf>
    <xf numFmtId="0" fontId="9" fillId="0" borderId="12" xfId="3" applyFont="1" applyBorder="1" applyAlignment="1">
      <alignment horizontal="right" vertical="center"/>
    </xf>
    <xf numFmtId="0" fontId="13" fillId="0" borderId="0" xfId="3" applyFont="1">
      <alignment vertical="center"/>
    </xf>
    <xf numFmtId="0" fontId="14" fillId="0" borderId="0" xfId="3" applyFont="1">
      <alignment vertical="center"/>
    </xf>
    <xf numFmtId="0" fontId="22" fillId="2" borderId="13" xfId="3" applyFont="1" applyFill="1" applyBorder="1" applyAlignment="1">
      <alignment horizontal="left" vertical="center"/>
    </xf>
    <xf numFmtId="0" fontId="23" fillId="2" borderId="14" xfId="3" applyFont="1" applyFill="1" applyBorder="1" applyAlignment="1">
      <alignment horizontal="left" vertical="center"/>
    </xf>
    <xf numFmtId="0" fontId="23" fillId="2" borderId="9" xfId="3" applyFont="1" applyFill="1" applyBorder="1" applyAlignment="1">
      <alignment horizontal="left" vertical="center"/>
    </xf>
    <xf numFmtId="0" fontId="23" fillId="2" borderId="15" xfId="3" applyFont="1" applyFill="1" applyBorder="1" applyAlignment="1">
      <alignment horizontal="left" vertical="center"/>
    </xf>
    <xf numFmtId="176" fontId="21" fillId="0" borderId="1" xfId="3" applyNumberFormat="1" applyFont="1" applyBorder="1">
      <alignment vertical="center"/>
    </xf>
    <xf numFmtId="177" fontId="21" fillId="0" borderId="1" xfId="3" applyNumberFormat="1" applyFont="1" applyBorder="1">
      <alignment vertical="center"/>
    </xf>
    <xf numFmtId="0" fontId="26" fillId="0" borderId="0" xfId="3" applyFont="1" applyAlignment="1">
      <alignment vertical="center" textRotation="255" shrinkToFit="1"/>
    </xf>
    <xf numFmtId="0" fontId="26" fillId="0" borderId="0" xfId="3" applyFont="1">
      <alignment vertical="center"/>
    </xf>
    <xf numFmtId="0" fontId="20" fillId="0" borderId="0" xfId="3" applyFont="1">
      <alignment vertical="center"/>
    </xf>
    <xf numFmtId="0" fontId="28" fillId="0" borderId="0" xfId="1" applyFont="1" applyAlignment="1">
      <alignment horizontal="center" vertical="center"/>
    </xf>
    <xf numFmtId="0" fontId="28" fillId="0" borderId="0" xfId="3" applyFont="1">
      <alignment vertical="center"/>
    </xf>
    <xf numFmtId="0" fontId="29" fillId="0" borderId="0" xfId="1" applyFont="1" applyAlignment="1">
      <alignment horizontal="center" vertical="center"/>
    </xf>
    <xf numFmtId="0" fontId="29" fillId="0" borderId="0" xfId="3" applyFont="1">
      <alignment vertical="center"/>
    </xf>
    <xf numFmtId="0" fontId="29" fillId="0" borderId="0" xfId="3" applyFont="1" applyAlignment="1">
      <alignment horizontal="center" vertical="center"/>
    </xf>
    <xf numFmtId="0" fontId="30" fillId="0" borderId="0" xfId="3" applyFont="1">
      <alignment vertical="center"/>
    </xf>
    <xf numFmtId="0" fontId="20" fillId="0" borderId="0" xfId="3" applyFont="1" applyAlignment="1">
      <alignment horizontal="left" vertical="center"/>
    </xf>
    <xf numFmtId="0" fontId="30" fillId="0" borderId="0" xfId="3" applyFont="1" applyAlignment="1">
      <alignment horizontal="left" vertical="center"/>
    </xf>
    <xf numFmtId="0" fontId="20" fillId="0" borderId="0" xfId="3" applyFont="1" applyAlignment="1">
      <alignment vertical="center" textRotation="255" shrinkToFit="1"/>
    </xf>
    <xf numFmtId="0" fontId="18" fillId="0" borderId="0" xfId="3" applyFont="1">
      <alignment vertical="center"/>
    </xf>
    <xf numFmtId="0" fontId="17" fillId="0" borderId="0" xfId="3" applyFont="1">
      <alignment vertical="center"/>
    </xf>
    <xf numFmtId="0" fontId="9" fillId="4" borderId="1" xfId="3" applyFont="1" applyFill="1" applyBorder="1">
      <alignment vertical="center"/>
    </xf>
    <xf numFmtId="0" fontId="20" fillId="0" borderId="1" xfId="3" applyFont="1" applyBorder="1" applyAlignment="1">
      <alignment horizontal="center" vertical="center" textRotation="255"/>
    </xf>
    <xf numFmtId="0" fontId="20" fillId="0" borderId="0" xfId="3" applyFont="1" applyAlignment="1">
      <alignment horizontal="left" vertical="center" wrapText="1"/>
    </xf>
    <xf numFmtId="0" fontId="7" fillId="0" borderId="1" xfId="3" applyFont="1" applyBorder="1" applyAlignment="1">
      <alignment vertical="center"/>
    </xf>
    <xf numFmtId="0" fontId="9" fillId="2" borderId="2" xfId="3" applyFont="1" applyFill="1" applyBorder="1" applyAlignment="1">
      <alignment horizontal="center" vertical="center"/>
    </xf>
    <xf numFmtId="0" fontId="20" fillId="0" borderId="2" xfId="3" applyFont="1" applyBorder="1" applyAlignment="1">
      <alignment horizontal="right" vertical="center"/>
    </xf>
    <xf numFmtId="0" fontId="20" fillId="0" borderId="3" xfId="3" applyFont="1" applyBorder="1" applyAlignment="1">
      <alignment horizontal="right" vertical="center"/>
    </xf>
    <xf numFmtId="178" fontId="9" fillId="0" borderId="2" xfId="3" applyNumberFormat="1" applyFont="1" applyBorder="1" applyAlignment="1">
      <alignment horizontal="right" vertical="center"/>
    </xf>
    <xf numFmtId="0" fontId="9" fillId="0" borderId="2" xfId="3" applyFont="1" applyBorder="1" applyAlignment="1">
      <alignment horizontal="right" vertical="center"/>
    </xf>
    <xf numFmtId="0" fontId="18" fillId="0" borderId="1" xfId="3" applyFont="1" applyBorder="1" applyAlignment="1">
      <alignment horizontal="center" vertical="center"/>
    </xf>
    <xf numFmtId="0" fontId="20" fillId="0" borderId="1" xfId="3" applyFont="1" applyBorder="1" applyAlignment="1">
      <alignment horizontal="center" vertical="center"/>
    </xf>
    <xf numFmtId="0" fontId="7" fillId="0" borderId="2" xfId="3" applyFont="1" applyBorder="1" applyAlignment="1">
      <alignment vertical="center"/>
    </xf>
    <xf numFmtId="0" fontId="22" fillId="3" borderId="2" xfId="3" applyFont="1" applyFill="1" applyBorder="1" applyAlignment="1">
      <alignment vertical="center" wrapText="1"/>
    </xf>
    <xf numFmtId="0" fontId="9" fillId="3" borderId="2" xfId="3" applyFont="1" applyFill="1" applyBorder="1" applyAlignment="1">
      <alignment vertical="center"/>
    </xf>
    <xf numFmtId="0" fontId="9" fillId="0" borderId="1" xfId="3" applyFont="1" applyBorder="1" applyAlignment="1">
      <alignment horizontal="center" vertical="center"/>
    </xf>
    <xf numFmtId="0" fontId="9" fillId="0" borderId="4" xfId="3" applyFont="1" applyBorder="1" applyAlignment="1">
      <alignment horizontal="center" vertical="center"/>
    </xf>
    <xf numFmtId="0" fontId="21" fillId="0" borderId="1" xfId="3" applyFont="1" applyBorder="1" applyAlignment="1">
      <alignment vertical="center"/>
    </xf>
    <xf numFmtId="0" fontId="21" fillId="0" borderId="5" xfId="3" applyFont="1" applyBorder="1" applyAlignment="1">
      <alignment horizontal="center" vertical="center"/>
    </xf>
    <xf numFmtId="0" fontId="21" fillId="0" borderId="5" xfId="3" applyFont="1" applyBorder="1" applyAlignment="1">
      <alignment horizontal="center" vertical="center" wrapText="1"/>
    </xf>
    <xf numFmtId="0" fontId="21" fillId="0" borderId="1" xfId="3" applyFont="1" applyBorder="1" applyAlignment="1">
      <alignment horizontal="center" vertical="center"/>
    </xf>
    <xf numFmtId="0" fontId="21" fillId="0" borderId="4" xfId="3" applyFont="1" applyBorder="1" applyAlignment="1">
      <alignment horizontal="center" vertical="center"/>
    </xf>
    <xf numFmtId="0" fontId="24" fillId="0" borderId="6" xfId="3" applyFont="1" applyBorder="1" applyAlignment="1">
      <alignment horizontal="center" vertical="center" wrapText="1"/>
    </xf>
    <xf numFmtId="0" fontId="7" fillId="3" borderId="3" xfId="3" applyFont="1" applyFill="1" applyBorder="1" applyAlignment="1">
      <alignment vertical="center"/>
    </xf>
    <xf numFmtId="0" fontId="7" fillId="3" borderId="2" xfId="3" applyFont="1" applyFill="1" applyBorder="1" applyAlignment="1">
      <alignment vertical="center"/>
    </xf>
    <xf numFmtId="0" fontId="7" fillId="2" borderId="1" xfId="3" applyFont="1" applyFill="1" applyBorder="1" applyAlignment="1">
      <alignment horizontal="center" vertical="center" wrapText="1"/>
    </xf>
    <xf numFmtId="0" fontId="7" fillId="4" borderId="11" xfId="3" applyFont="1" applyFill="1" applyBorder="1" applyAlignment="1">
      <alignment horizontal="center" vertical="center"/>
    </xf>
    <xf numFmtId="0" fontId="7" fillId="0" borderId="11" xfId="3" applyFont="1" applyBorder="1" applyAlignment="1">
      <alignment horizontal="center" vertical="center"/>
    </xf>
    <xf numFmtId="0" fontId="7" fillId="3" borderId="1" xfId="3" applyFont="1" applyFill="1" applyBorder="1" applyAlignment="1">
      <alignment horizontal="center" vertical="center"/>
    </xf>
    <xf numFmtId="0" fontId="7" fillId="2" borderId="1" xfId="3" applyFont="1" applyFill="1" applyBorder="1" applyAlignment="1">
      <alignment horizontal="center" vertical="center"/>
    </xf>
    <xf numFmtId="0" fontId="1" fillId="5" borderId="1" xfId="2" applyFont="1" applyFill="1" applyBorder="1" applyAlignment="1">
      <alignment vertical="center"/>
    </xf>
    <xf numFmtId="0" fontId="21" fillId="0" borderId="10" xfId="3" applyFont="1" applyBorder="1" applyAlignment="1">
      <alignment horizontal="center" vertical="center" wrapText="1"/>
    </xf>
    <xf numFmtId="0" fontId="21" fillId="0" borderId="1" xfId="3" applyFont="1" applyBorder="1" applyAlignment="1">
      <alignment horizontal="center" vertical="center" wrapText="1"/>
    </xf>
    <xf numFmtId="49" fontId="21" fillId="0" borderId="4" xfId="3" applyNumberFormat="1" applyFont="1" applyBorder="1" applyAlignment="1">
      <alignment horizontal="center" vertical="center"/>
    </xf>
    <xf numFmtId="49" fontId="21" fillId="0" borderId="8" xfId="3" applyNumberFormat="1" applyFont="1" applyBorder="1" applyAlignment="1">
      <alignment horizontal="center" vertical="center"/>
    </xf>
    <xf numFmtId="49" fontId="21" fillId="0" borderId="10" xfId="3" applyNumberFormat="1" applyFont="1" applyBorder="1" applyAlignment="1">
      <alignment horizontal="center" vertical="center"/>
    </xf>
    <xf numFmtId="0" fontId="21" fillId="0" borderId="2" xfId="3" applyFont="1" applyBorder="1" applyAlignment="1">
      <alignment horizontal="center" vertical="center" wrapText="1"/>
    </xf>
    <xf numFmtId="0" fontId="21" fillId="0" borderId="16" xfId="3" applyFont="1" applyBorder="1" applyAlignment="1">
      <alignment horizontal="center" vertical="center"/>
    </xf>
    <xf numFmtId="0" fontId="21" fillId="0" borderId="3" xfId="3" applyFont="1" applyBorder="1" applyAlignment="1">
      <alignment horizontal="center" vertical="center"/>
    </xf>
  </cellXfs>
  <cellStyles count="4">
    <cellStyle name="標準" xfId="0" builtinId="0"/>
    <cellStyle name="標準 2" xfId="1" xr:uid="{00000000-0005-0000-0000-000001000000}"/>
    <cellStyle name="標準 3" xfId="2" xr:uid="{00000000-0005-0000-0000-000002000000}"/>
    <cellStyle name="標準_③-２加算様式（就労）"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62"/>
  <sheetViews>
    <sheetView showGridLines="0" tabSelected="1" view="pageBreakPreview" zoomScaleSheetLayoutView="100" workbookViewId="0">
      <selection activeCell="AS18" sqref="AS18"/>
    </sheetView>
  </sheetViews>
  <sheetFormatPr defaultColWidth="9.109375" defaultRowHeight="21" customHeight="1" x14ac:dyDescent="0.2"/>
  <cols>
    <col min="1" max="1" width="2.88671875" style="1" customWidth="1"/>
    <col min="2" max="2" width="17.6640625" style="2" customWidth="1"/>
    <col min="3" max="3" width="6" style="1" customWidth="1"/>
    <col min="4" max="4" width="11.109375" style="1" customWidth="1"/>
    <col min="5" max="5" width="10.33203125" style="1" customWidth="1"/>
    <col min="6" max="6" width="8.6640625" style="3" customWidth="1"/>
    <col min="7" max="37" width="2.88671875" style="1" customWidth="1"/>
    <col min="38" max="38" width="6.5546875" style="1" customWidth="1"/>
    <col min="39" max="39" width="6.33203125" style="1" customWidth="1"/>
    <col min="40" max="40" width="8.44140625" style="1" customWidth="1"/>
    <col min="41" max="41" width="6.33203125" style="1" customWidth="1"/>
    <col min="42" max="42" width="9.109375" style="1"/>
    <col min="43" max="43" width="27.109375" style="1" hidden="1" customWidth="1"/>
    <col min="44" max="16384" width="9.109375" style="1"/>
  </cols>
  <sheetData>
    <row r="1" spans="1:43" ht="26.4" customHeight="1" x14ac:dyDescent="0.2">
      <c r="A1" s="4" t="s">
        <v>0</v>
      </c>
      <c r="C1" s="10"/>
      <c r="D1" s="10"/>
      <c r="E1" s="10"/>
      <c r="F1" s="11"/>
      <c r="G1" s="10"/>
      <c r="H1" s="10"/>
      <c r="I1" s="10"/>
      <c r="J1" s="10"/>
      <c r="K1" s="10"/>
      <c r="L1" s="10"/>
      <c r="M1" s="10"/>
      <c r="N1" s="10"/>
      <c r="O1" s="10"/>
      <c r="P1" s="10"/>
      <c r="Q1" s="10"/>
      <c r="R1" s="10"/>
      <c r="S1" s="10"/>
      <c r="T1" s="10"/>
      <c r="U1" s="10"/>
      <c r="V1" s="10"/>
      <c r="W1" s="10"/>
      <c r="X1" s="10"/>
      <c r="Y1" s="21"/>
      <c r="Z1" s="21"/>
      <c r="AA1" s="5"/>
      <c r="AB1" s="5"/>
      <c r="AC1" s="5"/>
      <c r="AD1" s="5"/>
      <c r="AE1" s="24"/>
      <c r="AF1" s="24"/>
      <c r="AG1" s="24"/>
      <c r="AH1" s="24"/>
      <c r="AI1" s="24"/>
      <c r="AJ1" s="23" t="s">
        <v>1</v>
      </c>
      <c r="AK1" s="23"/>
      <c r="AL1" s="76" t="s">
        <v>2</v>
      </c>
      <c r="AM1" s="76"/>
      <c r="AN1" s="76"/>
      <c r="AO1" s="76"/>
    </row>
    <row r="2" spans="1:43" ht="18" customHeight="1" x14ac:dyDescent="0.2">
      <c r="A2" s="5"/>
      <c r="B2" s="9"/>
      <c r="C2" s="9"/>
      <c r="D2" s="9"/>
      <c r="E2" s="9"/>
      <c r="F2" s="9"/>
      <c r="G2" s="9"/>
      <c r="H2" s="9"/>
      <c r="I2" s="9"/>
      <c r="J2" s="9"/>
      <c r="K2" s="9"/>
      <c r="L2" s="9"/>
      <c r="M2" s="9"/>
      <c r="N2" s="77">
        <v>2026</v>
      </c>
      <c r="O2" s="77"/>
      <c r="P2" s="77"/>
      <c r="Q2" s="77"/>
      <c r="R2" s="78" t="s">
        <v>3</v>
      </c>
      <c r="S2" s="78"/>
      <c r="T2" s="77">
        <v>4</v>
      </c>
      <c r="U2" s="77"/>
      <c r="V2" s="78" t="s">
        <v>4</v>
      </c>
      <c r="W2" s="78"/>
      <c r="X2" s="9"/>
      <c r="Y2" s="9"/>
      <c r="Z2" s="9"/>
      <c r="AA2" s="5"/>
      <c r="AB2" s="5"/>
      <c r="AD2" s="23"/>
      <c r="AE2" s="9"/>
      <c r="AF2" s="9"/>
      <c r="AG2" s="9"/>
      <c r="AH2" s="9"/>
      <c r="AI2" s="9"/>
      <c r="AJ2" s="23" t="s">
        <v>5</v>
      </c>
      <c r="AK2" s="23"/>
      <c r="AL2" s="79"/>
      <c r="AM2" s="79"/>
      <c r="AN2" s="79"/>
      <c r="AO2" s="79"/>
    </row>
    <row r="3" spans="1:43" ht="18" customHeight="1" x14ac:dyDescent="0.2">
      <c r="A3" s="6"/>
      <c r="B3" s="6"/>
      <c r="C3" s="6"/>
      <c r="D3" s="6"/>
      <c r="E3" s="6"/>
      <c r="F3" s="12"/>
      <c r="G3" s="6"/>
      <c r="H3" s="6"/>
      <c r="I3" s="6"/>
      <c r="J3" s="6"/>
      <c r="K3" s="6"/>
      <c r="L3" s="6"/>
      <c r="M3" s="6"/>
      <c r="N3" s="6"/>
      <c r="O3" s="6"/>
      <c r="P3" s="6"/>
      <c r="Q3" s="6"/>
      <c r="R3" s="6"/>
      <c r="S3" s="6"/>
      <c r="T3" s="6"/>
      <c r="U3" s="6"/>
      <c r="V3" s="6"/>
      <c r="W3" s="6"/>
      <c r="X3" s="6"/>
      <c r="Z3" s="22"/>
      <c r="AA3" s="22"/>
      <c r="AB3" s="22"/>
      <c r="AC3" s="5"/>
      <c r="AD3" s="22"/>
      <c r="AE3" s="22"/>
      <c r="AF3" s="22"/>
      <c r="AG3" s="22"/>
      <c r="AH3" s="22"/>
      <c r="AI3" s="22"/>
      <c r="AJ3" s="25" t="s">
        <v>6</v>
      </c>
      <c r="AK3" s="23"/>
      <c r="AL3" s="80" t="s">
        <v>7</v>
      </c>
      <c r="AM3" s="80"/>
      <c r="AN3" s="80"/>
      <c r="AO3" s="80"/>
    </row>
    <row r="4" spans="1:43" ht="18" customHeight="1" x14ac:dyDescent="0.2">
      <c r="A4" s="6"/>
      <c r="B4" s="6"/>
      <c r="C4" s="6"/>
      <c r="D4" s="6"/>
      <c r="E4" s="6"/>
      <c r="F4" s="12"/>
      <c r="G4" s="6"/>
      <c r="H4" s="6"/>
      <c r="I4" s="6"/>
      <c r="J4" s="6"/>
      <c r="K4" s="6"/>
      <c r="L4" s="6"/>
      <c r="M4" s="6"/>
      <c r="N4" s="6"/>
      <c r="O4" s="6"/>
      <c r="P4" s="6"/>
      <c r="Q4" s="6"/>
      <c r="R4" s="6"/>
      <c r="S4" s="6"/>
      <c r="T4" s="6"/>
      <c r="U4" s="6"/>
      <c r="V4" s="6"/>
      <c r="W4" s="6"/>
      <c r="X4" s="6"/>
      <c r="Z4" s="22"/>
      <c r="AA4" s="22"/>
      <c r="AB4" s="22"/>
      <c r="AC4" s="5"/>
      <c r="AD4" s="22"/>
      <c r="AE4" s="22"/>
      <c r="AF4" s="22"/>
      <c r="AG4" s="22"/>
      <c r="AH4" s="22"/>
      <c r="AI4" s="22"/>
      <c r="AJ4" s="25" t="s">
        <v>8</v>
      </c>
      <c r="AK4" s="23"/>
      <c r="AL4" s="80"/>
      <c r="AM4" s="80"/>
      <c r="AN4" s="80"/>
      <c r="AO4" s="80"/>
    </row>
    <row r="5" spans="1:43" ht="18" customHeight="1" x14ac:dyDescent="0.2">
      <c r="A5" s="6"/>
      <c r="B5" s="6"/>
      <c r="C5" s="6"/>
      <c r="D5" s="6"/>
      <c r="E5" s="6"/>
      <c r="F5" s="12"/>
      <c r="G5" s="6"/>
      <c r="H5" s="6"/>
      <c r="I5" s="6"/>
      <c r="J5" s="6"/>
      <c r="K5" s="6"/>
      <c r="L5" s="6"/>
      <c r="M5" s="6"/>
      <c r="N5" s="6"/>
      <c r="O5" s="6"/>
      <c r="P5" s="6"/>
      <c r="Q5" s="6"/>
      <c r="R5" s="6"/>
      <c r="S5" s="6"/>
      <c r="T5" s="6"/>
      <c r="U5" s="6"/>
      <c r="V5" s="6"/>
      <c r="W5" s="6"/>
      <c r="X5" s="6"/>
      <c r="Z5" s="22"/>
      <c r="AA5" s="22"/>
      <c r="AB5" s="22"/>
      <c r="AC5" s="5"/>
      <c r="AD5" s="22"/>
      <c r="AE5" s="22"/>
      <c r="AF5" s="5"/>
      <c r="AG5" s="5"/>
      <c r="AH5" s="5"/>
      <c r="AI5" s="5"/>
      <c r="AJ5" s="23" t="s">
        <v>9</v>
      </c>
      <c r="AK5" s="23"/>
      <c r="AL5" s="80"/>
      <c r="AM5" s="80"/>
      <c r="AN5" s="80"/>
      <c r="AO5" s="80"/>
    </row>
    <row r="6" spans="1:43" ht="18" customHeight="1" x14ac:dyDescent="0.2">
      <c r="A6" s="6"/>
      <c r="B6" s="6"/>
      <c r="C6" s="6"/>
      <c r="D6" s="6"/>
      <c r="E6" s="6"/>
      <c r="F6" s="12"/>
      <c r="G6" s="6"/>
      <c r="H6" s="6"/>
      <c r="I6" s="6"/>
      <c r="J6" s="6"/>
      <c r="K6" s="6"/>
      <c r="L6" s="6"/>
      <c r="M6" s="6"/>
      <c r="N6" s="6"/>
      <c r="O6" s="6"/>
      <c r="P6" s="6"/>
      <c r="Q6" s="6"/>
      <c r="R6" s="6"/>
      <c r="S6" s="6"/>
      <c r="T6" s="6"/>
      <c r="V6" s="6"/>
      <c r="W6" s="6"/>
      <c r="X6" s="6"/>
      <c r="Z6" s="22"/>
      <c r="AA6" s="22"/>
      <c r="AB6" s="22"/>
      <c r="AC6" s="5"/>
      <c r="AD6" s="22"/>
      <c r="AE6" s="22"/>
      <c r="AF6" s="22"/>
      <c r="AG6" s="22"/>
      <c r="AH6" s="25" t="s">
        <v>10</v>
      </c>
      <c r="AI6" s="81"/>
      <c r="AJ6" s="81"/>
      <c r="AK6" s="81"/>
      <c r="AL6" s="22" t="s">
        <v>11</v>
      </c>
      <c r="AM6" s="27"/>
      <c r="AN6" s="22" t="s">
        <v>12</v>
      </c>
      <c r="AO6" s="5"/>
    </row>
    <row r="7" spans="1:43" ht="9.9" customHeight="1" x14ac:dyDescent="0.2">
      <c r="A7" s="5"/>
      <c r="B7" s="7"/>
      <c r="C7" s="7"/>
      <c r="D7" s="7"/>
      <c r="E7" s="7"/>
      <c r="F7" s="7"/>
      <c r="G7" s="7"/>
      <c r="H7" s="7"/>
      <c r="I7" s="7"/>
      <c r="J7" s="7"/>
      <c r="K7" s="7"/>
      <c r="L7" s="7"/>
      <c r="M7" s="7"/>
      <c r="N7" s="7"/>
      <c r="O7" s="7"/>
      <c r="P7" s="7"/>
      <c r="Q7" s="7"/>
      <c r="R7" s="7"/>
      <c r="S7" s="7"/>
      <c r="T7" s="7"/>
      <c r="U7" s="7"/>
      <c r="V7" s="7"/>
      <c r="W7" s="7"/>
      <c r="X7" s="7"/>
      <c r="Y7" s="9"/>
      <c r="Z7" s="9"/>
      <c r="AA7" s="9"/>
      <c r="AB7" s="9"/>
      <c r="AC7" s="9"/>
      <c r="AD7" s="9"/>
      <c r="AE7" s="9"/>
      <c r="AF7" s="9"/>
      <c r="AG7" s="9"/>
      <c r="AH7" s="9"/>
      <c r="AI7" s="9"/>
      <c r="AJ7" s="9"/>
      <c r="AK7" s="9"/>
      <c r="AL7" s="9"/>
      <c r="AM7" s="9"/>
      <c r="AN7" s="5"/>
      <c r="AO7" s="5"/>
    </row>
    <row r="8" spans="1:43" ht="15" customHeight="1" x14ac:dyDescent="0.2">
      <c r="A8" s="68" t="s">
        <v>13</v>
      </c>
      <c r="B8" s="69" t="s">
        <v>14</v>
      </c>
      <c r="C8" s="70" t="s">
        <v>15</v>
      </c>
      <c r="D8" s="71" t="s">
        <v>16</v>
      </c>
      <c r="E8" s="72" t="s">
        <v>17</v>
      </c>
      <c r="F8" s="84" t="s">
        <v>18</v>
      </c>
      <c r="G8" s="85"/>
      <c r="H8" s="85"/>
      <c r="I8" s="85"/>
      <c r="J8" s="85"/>
      <c r="K8" s="85"/>
      <c r="L8" s="85"/>
      <c r="M8" s="85"/>
      <c r="N8" s="85"/>
      <c r="O8" s="85"/>
      <c r="P8" s="85"/>
      <c r="Q8" s="85"/>
      <c r="R8" s="85"/>
      <c r="S8" s="85"/>
      <c r="T8" s="85"/>
      <c r="U8" s="85"/>
      <c r="V8" s="85"/>
      <c r="W8" s="85"/>
      <c r="X8" s="85"/>
      <c r="Y8" s="85"/>
      <c r="Z8" s="85"/>
      <c r="AA8" s="85"/>
      <c r="AB8" s="85"/>
      <c r="AC8" s="85"/>
      <c r="AD8" s="85"/>
      <c r="AE8" s="85"/>
      <c r="AF8" s="85"/>
      <c r="AG8" s="85"/>
      <c r="AH8" s="85"/>
      <c r="AI8" s="85"/>
      <c r="AJ8" s="85"/>
      <c r="AK8" s="86"/>
      <c r="AL8" s="82" t="s">
        <v>19</v>
      </c>
      <c r="AM8" s="83" t="s">
        <v>20</v>
      </c>
      <c r="AN8" s="83" t="s">
        <v>21</v>
      </c>
      <c r="AO8" s="83"/>
    </row>
    <row r="9" spans="1:43" ht="15" customHeight="1" x14ac:dyDescent="0.2">
      <c r="A9" s="68"/>
      <c r="B9" s="69"/>
      <c r="C9" s="70"/>
      <c r="D9" s="71"/>
      <c r="E9" s="72"/>
      <c r="F9" s="87" t="s">
        <v>22</v>
      </c>
      <c r="G9" s="71" t="s">
        <v>23</v>
      </c>
      <c r="H9" s="71"/>
      <c r="I9" s="71"/>
      <c r="J9" s="71"/>
      <c r="K9" s="71"/>
      <c r="L9" s="71"/>
      <c r="M9" s="71"/>
      <c r="N9" s="71" t="s">
        <v>24</v>
      </c>
      <c r="O9" s="71"/>
      <c r="P9" s="71"/>
      <c r="Q9" s="71"/>
      <c r="R9" s="71"/>
      <c r="S9" s="71"/>
      <c r="T9" s="71"/>
      <c r="U9" s="71" t="s">
        <v>25</v>
      </c>
      <c r="V9" s="71"/>
      <c r="W9" s="71"/>
      <c r="X9" s="71"/>
      <c r="Y9" s="71"/>
      <c r="Z9" s="71"/>
      <c r="AA9" s="71"/>
      <c r="AB9" s="71" t="s">
        <v>26</v>
      </c>
      <c r="AC9" s="71"/>
      <c r="AD9" s="71"/>
      <c r="AE9" s="71"/>
      <c r="AF9" s="71"/>
      <c r="AG9" s="71"/>
      <c r="AH9" s="71"/>
      <c r="AI9" s="71" t="s">
        <v>27</v>
      </c>
      <c r="AJ9" s="71"/>
      <c r="AK9" s="71"/>
      <c r="AL9" s="82"/>
      <c r="AM9" s="83"/>
      <c r="AN9" s="83"/>
      <c r="AO9" s="83"/>
    </row>
    <row r="10" spans="1:43" ht="15" customHeight="1" x14ac:dyDescent="0.2">
      <c r="A10" s="68"/>
      <c r="B10" s="73" t="s">
        <v>28</v>
      </c>
      <c r="C10" s="70"/>
      <c r="D10" s="71"/>
      <c r="E10" s="72"/>
      <c r="F10" s="88"/>
      <c r="G10" s="36">
        <f>DATE($N$2,$T$2,1)</f>
        <v>46113</v>
      </c>
      <c r="H10" s="36">
        <f>DATE($N$2,$T$2,2)</f>
        <v>46114</v>
      </c>
      <c r="I10" s="36">
        <f>DATE($N$2,$T$2,3)</f>
        <v>46115</v>
      </c>
      <c r="J10" s="36">
        <f>DATE($N$2,$T$2,4)</f>
        <v>46116</v>
      </c>
      <c r="K10" s="36">
        <f>DATE($N$2,$T$2,5)</f>
        <v>46117</v>
      </c>
      <c r="L10" s="36">
        <f>DATE($N$2,$T$2,6)</f>
        <v>46118</v>
      </c>
      <c r="M10" s="36">
        <f>DATE($N$2,$T$2,7)</f>
        <v>46119</v>
      </c>
      <c r="N10" s="36">
        <f>DATE($N$2,$T$2,8)</f>
        <v>46120</v>
      </c>
      <c r="O10" s="36">
        <f>DATE($N$2,$T$2,9)</f>
        <v>46121</v>
      </c>
      <c r="P10" s="36">
        <f>DATE($N$2,$T$2,10)</f>
        <v>46122</v>
      </c>
      <c r="Q10" s="36">
        <f>DATE($N$2,$T$2,11)</f>
        <v>46123</v>
      </c>
      <c r="R10" s="36">
        <f>DATE($N$2,$T$2,12)</f>
        <v>46124</v>
      </c>
      <c r="S10" s="36">
        <f>DATE($N$2,$T$2,13)</f>
        <v>46125</v>
      </c>
      <c r="T10" s="36">
        <f>DATE($N$2,$T$2,14)</f>
        <v>46126</v>
      </c>
      <c r="U10" s="36">
        <f>DATE($N$2,$T$2,15)</f>
        <v>46127</v>
      </c>
      <c r="V10" s="36">
        <f>DATE($N$2,$T$2,16)</f>
        <v>46128</v>
      </c>
      <c r="W10" s="36">
        <f>DATE($N$2,$T$2,17)</f>
        <v>46129</v>
      </c>
      <c r="X10" s="36">
        <f>DATE($N$2,$T$2,18)</f>
        <v>46130</v>
      </c>
      <c r="Y10" s="36">
        <f>DATE($N$2,$T$2,19)</f>
        <v>46131</v>
      </c>
      <c r="Z10" s="36">
        <f>DATE($N$2,$T$2,20)</f>
        <v>46132</v>
      </c>
      <c r="AA10" s="36">
        <f>DATE($N$2,$T$2,21)</f>
        <v>46133</v>
      </c>
      <c r="AB10" s="36">
        <f>DATE($N$2,$T$2,22)</f>
        <v>46134</v>
      </c>
      <c r="AC10" s="36">
        <f>DATE($N$2,$T$2,23)</f>
        <v>46135</v>
      </c>
      <c r="AD10" s="36">
        <f>DATE($N$2,$T$2,24)</f>
        <v>46136</v>
      </c>
      <c r="AE10" s="36">
        <f>DATE($N$2,$T$2,25)</f>
        <v>46137</v>
      </c>
      <c r="AF10" s="36">
        <f>DATE($N$2,$T$2,26)</f>
        <v>46138</v>
      </c>
      <c r="AG10" s="36">
        <f>DATE($N$2,$T$2,27)</f>
        <v>46139</v>
      </c>
      <c r="AH10" s="36">
        <f>DATE($N$2,$T$2,28)</f>
        <v>46140</v>
      </c>
      <c r="AI10" s="36">
        <f>IF(DAY(EOMONTH(G10,0))&lt;29,"",DATE($N$2,$T$2,29))</f>
        <v>46141</v>
      </c>
      <c r="AJ10" s="36">
        <f>IF(DAY(EOMONTH(G10,0))&lt;30,"",DATE($N$2,$T$2,30))</f>
        <v>46142</v>
      </c>
      <c r="AK10" s="36" t="str">
        <f>IF(DAY(EOMONTH(G10,0))&lt;31,"",DATE($N$2,$T$2,31))</f>
        <v/>
      </c>
      <c r="AL10" s="82"/>
      <c r="AM10" s="83"/>
      <c r="AN10" s="83"/>
      <c r="AO10" s="83"/>
    </row>
    <row r="11" spans="1:43" ht="15" customHeight="1" x14ac:dyDescent="0.2">
      <c r="A11" s="68"/>
      <c r="B11" s="73"/>
      <c r="C11" s="70"/>
      <c r="D11" s="71"/>
      <c r="E11" s="72"/>
      <c r="F11" s="89"/>
      <c r="G11" s="37">
        <f>DATE($N$2,$T$2,1)</f>
        <v>46113</v>
      </c>
      <c r="H11" s="37">
        <f>DATE($N$2,$T$2,2)</f>
        <v>46114</v>
      </c>
      <c r="I11" s="37">
        <f>DATE($N$2,$T$2,3)</f>
        <v>46115</v>
      </c>
      <c r="J11" s="37">
        <f>DATE($N$2,$T$2,4)</f>
        <v>46116</v>
      </c>
      <c r="K11" s="37">
        <f>DATE($N$2,$T$2,5)</f>
        <v>46117</v>
      </c>
      <c r="L11" s="37">
        <f>DATE($N$2,$T$2,6)</f>
        <v>46118</v>
      </c>
      <c r="M11" s="37">
        <f>DATE($N$2,$T$2,7)</f>
        <v>46119</v>
      </c>
      <c r="N11" s="37">
        <f>DATE($N$2,$T$2,8)</f>
        <v>46120</v>
      </c>
      <c r="O11" s="37">
        <f>DATE($N$2,$T$2,9)</f>
        <v>46121</v>
      </c>
      <c r="P11" s="37">
        <f>DATE($N$2,$T$2,10)</f>
        <v>46122</v>
      </c>
      <c r="Q11" s="37">
        <f>DATE($N$2,$T$2,11)</f>
        <v>46123</v>
      </c>
      <c r="R11" s="37">
        <f>DATE($N$2,$T$2,12)</f>
        <v>46124</v>
      </c>
      <c r="S11" s="37">
        <f>DATE($N$2,$T$2,13)</f>
        <v>46125</v>
      </c>
      <c r="T11" s="37">
        <f>DATE($N$2,$T$2,14)</f>
        <v>46126</v>
      </c>
      <c r="U11" s="37">
        <f>DATE($N$2,$T$2,15)</f>
        <v>46127</v>
      </c>
      <c r="V11" s="37">
        <f>DATE($N$2,$T$2,16)</f>
        <v>46128</v>
      </c>
      <c r="W11" s="37">
        <f>DATE($N$2,$T$2,17)</f>
        <v>46129</v>
      </c>
      <c r="X11" s="37">
        <f>DATE($N$2,$T$2,18)</f>
        <v>46130</v>
      </c>
      <c r="Y11" s="37">
        <f>DATE($N$2,$T$2,19)</f>
        <v>46131</v>
      </c>
      <c r="Z11" s="37">
        <f>DATE($N$2,$T$2,20)</f>
        <v>46132</v>
      </c>
      <c r="AA11" s="37">
        <f>DATE($N$2,$T$2,21)</f>
        <v>46133</v>
      </c>
      <c r="AB11" s="37">
        <f>DATE($N$2,$T$2,22)</f>
        <v>46134</v>
      </c>
      <c r="AC11" s="37">
        <f>DATE($N$2,$T$2,23)</f>
        <v>46135</v>
      </c>
      <c r="AD11" s="37">
        <f>DATE($N$2,$T$2,24)</f>
        <v>46136</v>
      </c>
      <c r="AE11" s="37">
        <f>DATE($N$2,$T$2,25)</f>
        <v>46137</v>
      </c>
      <c r="AF11" s="37">
        <f>DATE($N$2,$T$2,26)</f>
        <v>46138</v>
      </c>
      <c r="AG11" s="37">
        <f>DATE($N$2,$T$2,27)</f>
        <v>46139</v>
      </c>
      <c r="AH11" s="37">
        <f>DATE($N$2,$T$2,28)</f>
        <v>46140</v>
      </c>
      <c r="AI11" s="37">
        <f>IF(DAY(EOMONTH(G11,0))&lt;29,"",DATE($N$2,$T$2,29))</f>
        <v>46141</v>
      </c>
      <c r="AJ11" s="37">
        <f>IF(DAY(EOMONTH(G11,0))&lt;30,"",DATE($N$2,$T$2,30))</f>
        <v>46142</v>
      </c>
      <c r="AK11" s="37" t="str">
        <f>IF(DAY(EOMONTH(G11,0))&lt;31,"",DATE($N$2,$T$2,31))</f>
        <v/>
      </c>
      <c r="AL11" s="82"/>
      <c r="AM11" s="83"/>
      <c r="AN11" s="83"/>
      <c r="AO11" s="83"/>
    </row>
    <row r="12" spans="1:43" ht="18" customHeight="1" x14ac:dyDescent="0.2">
      <c r="A12" s="63">
        <v>1</v>
      </c>
      <c r="B12" s="32" t="s">
        <v>29</v>
      </c>
      <c r="C12" s="56" t="s">
        <v>30</v>
      </c>
      <c r="D12" s="64"/>
      <c r="E12" s="65"/>
      <c r="F12" s="13" t="s">
        <v>31</v>
      </c>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60">
        <f>+SUM(G13:AH13)</f>
        <v>0</v>
      </c>
      <c r="AM12" s="59">
        <f>IF($AL$3="４週",AL12/4,AL12/(DAY(EOMONTH($G$10,0))/7))</f>
        <v>0</v>
      </c>
      <c r="AN12" s="75"/>
      <c r="AO12" s="75"/>
      <c r="AP12" s="30"/>
      <c r="AQ12" s="1" t="s">
        <v>32</v>
      </c>
    </row>
    <row r="13" spans="1:43" ht="18" customHeight="1" x14ac:dyDescent="0.2">
      <c r="A13" s="63"/>
      <c r="B13" s="33" t="s">
        <v>33</v>
      </c>
      <c r="C13" s="56"/>
      <c r="D13" s="64"/>
      <c r="E13" s="65"/>
      <c r="F13" s="14" t="s">
        <v>34</v>
      </c>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60"/>
      <c r="AM13" s="59"/>
      <c r="AN13" s="74"/>
      <c r="AO13" s="74"/>
      <c r="AQ13" s="1" t="s">
        <v>35</v>
      </c>
    </row>
    <row r="14" spans="1:43" ht="18" customHeight="1" x14ac:dyDescent="0.2">
      <c r="A14" s="63">
        <v>2</v>
      </c>
      <c r="B14" s="34" t="s">
        <v>36</v>
      </c>
      <c r="C14" s="56" t="s">
        <v>37</v>
      </c>
      <c r="D14" s="64"/>
      <c r="E14" s="65"/>
      <c r="F14" s="13" t="s">
        <v>31</v>
      </c>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57">
        <f>+SUM(G15:AH15)</f>
        <v>0</v>
      </c>
      <c r="AM14" s="59">
        <f>IF($AL$3="４週",AL14/4,AL14/(DAY(EOMONTH($G$10,0))/7))</f>
        <v>0</v>
      </c>
      <c r="AN14" s="75"/>
      <c r="AO14" s="75"/>
      <c r="AP14" s="30"/>
      <c r="AQ14" s="1" t="s">
        <v>38</v>
      </c>
    </row>
    <row r="15" spans="1:43" ht="18" customHeight="1" x14ac:dyDescent="0.2">
      <c r="A15" s="63"/>
      <c r="B15" s="35" t="s">
        <v>32</v>
      </c>
      <c r="C15" s="56"/>
      <c r="D15" s="64"/>
      <c r="E15" s="65"/>
      <c r="F15" s="14" t="s">
        <v>34</v>
      </c>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58"/>
      <c r="AM15" s="59"/>
      <c r="AN15" s="74"/>
      <c r="AO15" s="74"/>
      <c r="AP15" s="30"/>
      <c r="AQ15" s="1" t="s">
        <v>39</v>
      </c>
    </row>
    <row r="16" spans="1:43" ht="18" customHeight="1" x14ac:dyDescent="0.2">
      <c r="A16" s="63">
        <v>3</v>
      </c>
      <c r="B16" s="34" t="s">
        <v>40</v>
      </c>
      <c r="C16" s="56" t="s">
        <v>30</v>
      </c>
      <c r="D16" s="64"/>
      <c r="E16" s="65"/>
      <c r="F16" s="13" t="s">
        <v>31</v>
      </c>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57">
        <f>+SUM(G17:AH17)</f>
        <v>0</v>
      </c>
      <c r="AM16" s="59">
        <f>IF($AL$3="４週",AL16/4,AL16/(DAY(EOMONTH($G$10,0))/7))</f>
        <v>0</v>
      </c>
      <c r="AN16" s="75"/>
      <c r="AO16" s="75"/>
      <c r="AP16" s="30"/>
      <c r="AQ16" s="1" t="s">
        <v>40</v>
      </c>
    </row>
    <row r="17" spans="1:43" ht="18" customHeight="1" x14ac:dyDescent="0.2">
      <c r="A17" s="63"/>
      <c r="B17" s="35"/>
      <c r="C17" s="56"/>
      <c r="D17" s="64"/>
      <c r="E17" s="65"/>
      <c r="F17" s="14" t="s">
        <v>34</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58"/>
      <c r="AM17" s="59"/>
      <c r="AN17" s="74"/>
      <c r="AO17" s="74"/>
      <c r="AP17" s="30"/>
      <c r="AQ17" s="1" t="s">
        <v>41</v>
      </c>
    </row>
    <row r="18" spans="1:43" ht="18" customHeight="1" x14ac:dyDescent="0.2">
      <c r="A18" s="63">
        <v>4</v>
      </c>
      <c r="B18" s="34" t="s">
        <v>39</v>
      </c>
      <c r="C18" s="56" t="s">
        <v>42</v>
      </c>
      <c r="D18" s="64"/>
      <c r="E18" s="65"/>
      <c r="F18" s="13" t="s">
        <v>31</v>
      </c>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57">
        <f>+SUM(G19:AH19)</f>
        <v>0</v>
      </c>
      <c r="AM18" s="59">
        <f>IF($AL$3="４週",AL18/4,AL18/(DAY(EOMONTH($G$10,0))/7))</f>
        <v>0</v>
      </c>
      <c r="AN18" s="75"/>
      <c r="AO18" s="75"/>
      <c r="AP18" s="30"/>
      <c r="AQ18" s="1" t="s">
        <v>43</v>
      </c>
    </row>
    <row r="19" spans="1:43" ht="18" customHeight="1" x14ac:dyDescent="0.2">
      <c r="A19" s="63"/>
      <c r="B19" s="35" t="s">
        <v>33</v>
      </c>
      <c r="C19" s="56"/>
      <c r="D19" s="64"/>
      <c r="E19" s="65"/>
      <c r="F19" s="14" t="s">
        <v>34</v>
      </c>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58"/>
      <c r="AM19" s="59"/>
      <c r="AN19" s="74"/>
      <c r="AO19" s="74"/>
      <c r="AP19" s="30"/>
      <c r="AQ19" s="1" t="s">
        <v>44</v>
      </c>
    </row>
    <row r="20" spans="1:43" ht="18" customHeight="1" x14ac:dyDescent="0.2">
      <c r="A20" s="63">
        <v>5</v>
      </c>
      <c r="B20" s="34"/>
      <c r="C20" s="56"/>
      <c r="D20" s="64"/>
      <c r="E20" s="65"/>
      <c r="F20" s="13" t="s">
        <v>31</v>
      </c>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57">
        <f>+SUM(G21:AH21)</f>
        <v>0</v>
      </c>
      <c r="AM20" s="59">
        <f>IF($AL$3="４週",AL20/4,AL20/(DAY(EOMONTH($G$10,0))/7))</f>
        <v>0</v>
      </c>
      <c r="AN20" s="75"/>
      <c r="AO20" s="75"/>
      <c r="AP20" s="30"/>
      <c r="AQ20" s="1" t="s">
        <v>40</v>
      </c>
    </row>
    <row r="21" spans="1:43" ht="18" customHeight="1" x14ac:dyDescent="0.2">
      <c r="A21" s="63"/>
      <c r="B21" s="35"/>
      <c r="C21" s="56"/>
      <c r="D21" s="64"/>
      <c r="E21" s="65"/>
      <c r="F21" s="14" t="s">
        <v>34</v>
      </c>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58"/>
      <c r="AM21" s="59"/>
      <c r="AN21" s="74"/>
      <c r="AO21" s="74"/>
      <c r="AP21" s="30"/>
      <c r="AQ21" s="1" t="s">
        <v>45</v>
      </c>
    </row>
    <row r="22" spans="1:43" ht="18" customHeight="1" x14ac:dyDescent="0.2">
      <c r="A22" s="63">
        <v>6</v>
      </c>
      <c r="B22" s="34"/>
      <c r="C22" s="56"/>
      <c r="D22" s="64"/>
      <c r="E22" s="65"/>
      <c r="F22" s="13" t="s">
        <v>31</v>
      </c>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57">
        <f>+SUM(G23:AH23)</f>
        <v>0</v>
      </c>
      <c r="AM22" s="59">
        <f>IF($AL$3="４週",AL22/4,AL22/(DAY(EOMONTH($G$10,0))/7))</f>
        <v>0</v>
      </c>
      <c r="AN22" s="75"/>
      <c r="AO22" s="75"/>
      <c r="AP22" s="30"/>
      <c r="AQ22" s="1" t="s">
        <v>33</v>
      </c>
    </row>
    <row r="23" spans="1:43" ht="18" customHeight="1" x14ac:dyDescent="0.2">
      <c r="A23" s="63"/>
      <c r="B23" s="35"/>
      <c r="C23" s="56"/>
      <c r="D23" s="64"/>
      <c r="E23" s="65"/>
      <c r="F23" s="14" t="s">
        <v>34</v>
      </c>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58"/>
      <c r="AM23" s="59"/>
      <c r="AN23" s="74"/>
      <c r="AO23" s="74"/>
      <c r="AP23" s="30"/>
    </row>
    <row r="24" spans="1:43" ht="18" customHeight="1" x14ac:dyDescent="0.2">
      <c r="A24" s="63">
        <v>7</v>
      </c>
      <c r="B24" s="34"/>
      <c r="C24" s="56"/>
      <c r="D24" s="64"/>
      <c r="E24" s="65"/>
      <c r="F24" s="13" t="s">
        <v>31</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57">
        <f>+SUM(G25:AH25)</f>
        <v>0</v>
      </c>
      <c r="AM24" s="59">
        <f>IF($AL$3="４週",AL24/4,AL24/(DAY(EOMONTH($G$10,0))/7))</f>
        <v>0</v>
      </c>
      <c r="AN24" s="75"/>
      <c r="AO24" s="75"/>
      <c r="AP24" s="30"/>
    </row>
    <row r="25" spans="1:43" ht="18" customHeight="1" x14ac:dyDescent="0.2">
      <c r="A25" s="63"/>
      <c r="B25" s="35"/>
      <c r="C25" s="56"/>
      <c r="D25" s="64"/>
      <c r="E25" s="65"/>
      <c r="F25" s="14" t="s">
        <v>34</v>
      </c>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58"/>
      <c r="AM25" s="59"/>
      <c r="AN25" s="74"/>
      <c r="AO25" s="74"/>
      <c r="AP25" s="30"/>
    </row>
    <row r="26" spans="1:43" ht="18" customHeight="1" x14ac:dyDescent="0.2">
      <c r="A26" s="63">
        <v>8</v>
      </c>
      <c r="B26" s="34"/>
      <c r="C26" s="56"/>
      <c r="D26" s="64"/>
      <c r="E26" s="65"/>
      <c r="F26" s="13" t="s">
        <v>31</v>
      </c>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57">
        <f>+SUM(G27:AH27)</f>
        <v>0</v>
      </c>
      <c r="AM26" s="59">
        <f>IF($AL$3="４週",AL26/4,AL26/(DAY(EOMONTH($G$10,0))/7))</f>
        <v>0</v>
      </c>
      <c r="AN26" s="75"/>
      <c r="AO26" s="75"/>
      <c r="AP26" s="30"/>
    </row>
    <row r="27" spans="1:43" ht="18" customHeight="1" x14ac:dyDescent="0.2">
      <c r="A27" s="63"/>
      <c r="B27" s="35"/>
      <c r="C27" s="56"/>
      <c r="D27" s="64"/>
      <c r="E27" s="65"/>
      <c r="F27" s="14" t="s">
        <v>34</v>
      </c>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58"/>
      <c r="AM27" s="59"/>
      <c r="AN27" s="74"/>
      <c r="AO27" s="74"/>
      <c r="AP27" s="30"/>
    </row>
    <row r="28" spans="1:43" ht="18" customHeight="1" x14ac:dyDescent="0.2">
      <c r="A28" s="63">
        <v>9</v>
      </c>
      <c r="B28" s="34"/>
      <c r="C28" s="56"/>
      <c r="D28" s="64"/>
      <c r="E28" s="65"/>
      <c r="F28" s="13" t="s">
        <v>31</v>
      </c>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57">
        <f>+SUM(G29:AH29)</f>
        <v>0</v>
      </c>
      <c r="AM28" s="59">
        <f>IF($AL$3="４週",AL28/4,AL28/(DAY(EOMONTH($G$10,0))/7))</f>
        <v>0</v>
      </c>
      <c r="AN28" s="75"/>
      <c r="AO28" s="75"/>
      <c r="AP28" s="30"/>
    </row>
    <row r="29" spans="1:43" ht="18" customHeight="1" x14ac:dyDescent="0.2">
      <c r="A29" s="63"/>
      <c r="B29" s="35"/>
      <c r="C29" s="56"/>
      <c r="D29" s="64"/>
      <c r="E29" s="65"/>
      <c r="F29" s="14" t="s">
        <v>34</v>
      </c>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58"/>
      <c r="AM29" s="59"/>
      <c r="AN29" s="74"/>
      <c r="AO29" s="74"/>
      <c r="AP29" s="30"/>
    </row>
    <row r="30" spans="1:43" ht="18" customHeight="1" x14ac:dyDescent="0.2">
      <c r="A30" s="63">
        <v>10</v>
      </c>
      <c r="B30" s="34"/>
      <c r="C30" s="56"/>
      <c r="D30" s="64"/>
      <c r="E30" s="65"/>
      <c r="F30" s="13" t="s">
        <v>31</v>
      </c>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60">
        <f>+SUM(G29:AH29)</f>
        <v>0</v>
      </c>
      <c r="AM30" s="59">
        <f>IF($AL$3="４週",AL30/4,AL30/(DAY(EOMONTH($G$10,0))/7))</f>
        <v>0</v>
      </c>
      <c r="AN30" s="75"/>
      <c r="AO30" s="75"/>
      <c r="AP30" s="30"/>
    </row>
    <row r="31" spans="1:43" ht="18" customHeight="1" x14ac:dyDescent="0.2">
      <c r="A31" s="63"/>
      <c r="B31" s="35"/>
      <c r="C31" s="56"/>
      <c r="D31" s="64"/>
      <c r="E31" s="65"/>
      <c r="F31" s="14" t="s">
        <v>34</v>
      </c>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60"/>
      <c r="AM31" s="59"/>
      <c r="AN31" s="74"/>
      <c r="AO31" s="74"/>
      <c r="AP31" s="30"/>
    </row>
    <row r="32" spans="1:43" ht="18" customHeight="1" x14ac:dyDescent="0.2">
      <c r="A32" s="67" t="s">
        <v>46</v>
      </c>
      <c r="B32" s="67"/>
      <c r="C32" s="67"/>
      <c r="D32" s="67"/>
      <c r="E32" s="67"/>
      <c r="F32" s="67"/>
      <c r="G32" s="17">
        <f>+SUM(G13,G15,G17,G19,G21,G23,G25,G27,G29,G31)</f>
        <v>0</v>
      </c>
      <c r="H32" s="17">
        <f t="shared" ref="H32:AK32" si="0">+SUM(H13,H15,H17,H19,H21,H23,H25,H27,H29,H31)</f>
        <v>0</v>
      </c>
      <c r="I32" s="17">
        <f t="shared" si="0"/>
        <v>0</v>
      </c>
      <c r="J32" s="17">
        <f t="shared" si="0"/>
        <v>0</v>
      </c>
      <c r="K32" s="17">
        <f t="shared" si="0"/>
        <v>0</v>
      </c>
      <c r="L32" s="17">
        <f t="shared" si="0"/>
        <v>0</v>
      </c>
      <c r="M32" s="17">
        <f t="shared" si="0"/>
        <v>0</v>
      </c>
      <c r="N32" s="17">
        <f t="shared" si="0"/>
        <v>0</v>
      </c>
      <c r="O32" s="17">
        <f t="shared" si="0"/>
        <v>0</v>
      </c>
      <c r="P32" s="17">
        <f t="shared" si="0"/>
        <v>0</v>
      </c>
      <c r="Q32" s="17">
        <f t="shared" si="0"/>
        <v>0</v>
      </c>
      <c r="R32" s="17">
        <f t="shared" si="0"/>
        <v>0</v>
      </c>
      <c r="S32" s="17">
        <f t="shared" si="0"/>
        <v>0</v>
      </c>
      <c r="T32" s="17">
        <f t="shared" si="0"/>
        <v>0</v>
      </c>
      <c r="U32" s="17">
        <f t="shared" si="0"/>
        <v>0</v>
      </c>
      <c r="V32" s="17">
        <f t="shared" si="0"/>
        <v>0</v>
      </c>
      <c r="W32" s="17">
        <f t="shared" si="0"/>
        <v>0</v>
      </c>
      <c r="X32" s="17">
        <f t="shared" si="0"/>
        <v>0</v>
      </c>
      <c r="Y32" s="17">
        <f t="shared" si="0"/>
        <v>0</v>
      </c>
      <c r="Z32" s="17">
        <f t="shared" si="0"/>
        <v>0</v>
      </c>
      <c r="AA32" s="17">
        <f t="shared" si="0"/>
        <v>0</v>
      </c>
      <c r="AB32" s="17">
        <f t="shared" si="0"/>
        <v>0</v>
      </c>
      <c r="AC32" s="17">
        <f t="shared" si="0"/>
        <v>0</v>
      </c>
      <c r="AD32" s="17">
        <f t="shared" si="0"/>
        <v>0</v>
      </c>
      <c r="AE32" s="17">
        <f t="shared" si="0"/>
        <v>0</v>
      </c>
      <c r="AF32" s="17">
        <f t="shared" si="0"/>
        <v>0</v>
      </c>
      <c r="AG32" s="17">
        <f t="shared" si="0"/>
        <v>0</v>
      </c>
      <c r="AH32" s="17">
        <f t="shared" si="0"/>
        <v>0</v>
      </c>
      <c r="AI32" s="17">
        <f t="shared" si="0"/>
        <v>0</v>
      </c>
      <c r="AJ32" s="17">
        <f t="shared" si="0"/>
        <v>0</v>
      </c>
      <c r="AK32" s="17">
        <f t="shared" si="0"/>
        <v>0</v>
      </c>
      <c r="AL32" s="26">
        <f>+SUM(G32:AK32)</f>
        <v>0</v>
      </c>
      <c r="AM32" s="28">
        <f>IF($AL$3="４週",AL32/4,AL32/(DAY(EOMONTH($G$10,0))/7))</f>
        <v>0</v>
      </c>
      <c r="AN32" s="55"/>
      <c r="AO32" s="55"/>
      <c r="AP32" s="31"/>
    </row>
    <row r="33" spans="1:48" ht="18" customHeight="1" x14ac:dyDescent="0.2">
      <c r="A33" s="67" t="s">
        <v>47</v>
      </c>
      <c r="B33" s="67"/>
      <c r="C33" s="67"/>
      <c r="D33" s="67"/>
      <c r="E33" s="67"/>
      <c r="F33" s="67"/>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7"/>
      <c r="AM33" s="29"/>
      <c r="AN33" s="55"/>
      <c r="AO33" s="55"/>
      <c r="AP33" s="31"/>
    </row>
    <row r="34" spans="1:48" ht="15" customHeight="1" x14ac:dyDescent="0.2">
      <c r="A34" s="66" t="s">
        <v>48</v>
      </c>
      <c r="B34" s="66"/>
      <c r="C34" s="66"/>
      <c r="D34" s="66"/>
      <c r="E34" s="66"/>
      <c r="F34" s="66"/>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7"/>
      <c r="AM34" s="7"/>
      <c r="AN34" s="5"/>
    </row>
    <row r="35" spans="1:48" ht="15" customHeight="1" x14ac:dyDescent="0.2">
      <c r="A35" s="7"/>
      <c r="B35" s="7"/>
      <c r="C35" s="7"/>
      <c r="D35" s="7"/>
      <c r="E35" s="7"/>
      <c r="F35" s="7"/>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7"/>
      <c r="AM35" s="7"/>
      <c r="AN35" s="5"/>
    </row>
    <row r="36" spans="1:48" ht="15" customHeight="1" x14ac:dyDescent="0.2">
      <c r="A36" s="7"/>
      <c r="B36" s="7"/>
      <c r="C36" s="7"/>
      <c r="D36" s="7"/>
      <c r="E36" s="7"/>
      <c r="F36" s="7"/>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7"/>
      <c r="AM36" s="7"/>
      <c r="AN36" s="5"/>
    </row>
    <row r="37" spans="1:48" ht="5.0999999999999996" customHeight="1" x14ac:dyDescent="0.2">
      <c r="A37" s="8"/>
      <c r="B37" s="8"/>
      <c r="C37" s="8"/>
      <c r="D37" s="8"/>
      <c r="E37" s="8"/>
      <c r="F37" s="7"/>
      <c r="G37" s="8"/>
      <c r="H37" s="8"/>
      <c r="I37" s="8"/>
      <c r="J37" s="8"/>
      <c r="K37" s="18"/>
      <c r="L37" s="18"/>
      <c r="M37" s="18"/>
      <c r="N37" s="19"/>
      <c r="O37" s="18"/>
      <c r="P37" s="18"/>
      <c r="Q37" s="18"/>
      <c r="R37" s="20"/>
      <c r="X37" s="7"/>
      <c r="Y37" s="18"/>
      <c r="Z37" s="18"/>
      <c r="AA37" s="18"/>
      <c r="AB37" s="18"/>
      <c r="AC37" s="18"/>
      <c r="AD37" s="18"/>
      <c r="AE37" s="18"/>
      <c r="AF37" s="18"/>
      <c r="AG37" s="18"/>
      <c r="AH37" s="18"/>
      <c r="AI37" s="18"/>
      <c r="AJ37" s="18"/>
      <c r="AK37" s="19"/>
      <c r="AL37" s="18"/>
      <c r="AM37" s="7"/>
      <c r="AN37" s="7"/>
      <c r="AO37" s="5"/>
    </row>
    <row r="38" spans="1:48" ht="14.4" x14ac:dyDescent="0.2">
      <c r="A38" s="40" t="s">
        <v>49</v>
      </c>
      <c r="B38" s="38"/>
      <c r="C38" s="41"/>
      <c r="D38" s="41"/>
      <c r="E38" s="41"/>
      <c r="F38" s="42"/>
      <c r="G38" s="41"/>
      <c r="H38" s="43"/>
      <c r="I38" s="43"/>
      <c r="J38" s="43"/>
      <c r="K38" s="43"/>
      <c r="L38" s="43"/>
      <c r="M38" s="43"/>
      <c r="N38" s="43"/>
      <c r="O38" s="43"/>
      <c r="P38" s="43"/>
      <c r="Q38" s="43"/>
      <c r="R38" s="43">
        <v>6</v>
      </c>
      <c r="S38" s="43"/>
      <c r="T38" s="43"/>
      <c r="U38" s="43"/>
      <c r="V38" s="43"/>
      <c r="W38" s="43"/>
      <c r="X38" s="43">
        <v>7</v>
      </c>
      <c r="Y38" s="43"/>
      <c r="Z38" s="43"/>
      <c r="AA38" s="43"/>
      <c r="AB38" s="43"/>
      <c r="AC38" s="43"/>
      <c r="AD38" s="43">
        <v>8</v>
      </c>
      <c r="AE38" s="43"/>
      <c r="AF38" s="43"/>
      <c r="AG38" s="44"/>
      <c r="AH38" s="44"/>
      <c r="AI38" s="44"/>
      <c r="AJ38" s="44">
        <v>9</v>
      </c>
      <c r="AK38" s="45"/>
      <c r="AL38" s="45"/>
      <c r="AM38" s="46"/>
      <c r="AN38" s="39"/>
      <c r="AQ38" s="39"/>
      <c r="AR38" s="39"/>
      <c r="AV38" s="39"/>
    </row>
    <row r="39" spans="1:48" ht="21" customHeight="1" x14ac:dyDescent="0.2">
      <c r="A39" s="40" t="s">
        <v>50</v>
      </c>
      <c r="B39" s="47"/>
      <c r="C39" s="47"/>
      <c r="D39" s="47"/>
      <c r="E39" s="47"/>
      <c r="F39" s="47"/>
      <c r="G39" s="47"/>
      <c r="H39" s="48"/>
      <c r="I39" s="48"/>
      <c r="J39" s="48"/>
      <c r="K39" s="48"/>
      <c r="L39" s="48"/>
      <c r="M39" s="48"/>
      <c r="N39" s="48"/>
      <c r="O39" s="48"/>
      <c r="P39" s="48"/>
      <c r="Q39" s="48"/>
      <c r="R39" s="48"/>
      <c r="S39" s="48"/>
      <c r="T39" s="61" t="s">
        <v>51</v>
      </c>
      <c r="U39" s="61"/>
      <c r="V39" s="61" t="s">
        <v>52</v>
      </c>
      <c r="W39" s="61"/>
      <c r="X39" s="61"/>
      <c r="Y39" s="61"/>
      <c r="Z39" s="61"/>
      <c r="AA39" s="48"/>
      <c r="AB39" s="48"/>
      <c r="AC39" s="48"/>
      <c r="AD39" s="48"/>
      <c r="AE39" s="48"/>
      <c r="AF39" s="48"/>
      <c r="AG39" s="48"/>
      <c r="AH39" s="48"/>
      <c r="AI39" s="48"/>
      <c r="AJ39" s="48"/>
      <c r="AK39" s="48"/>
      <c r="AL39" s="48"/>
      <c r="AM39" s="48"/>
      <c r="AN39" s="40"/>
      <c r="AQ39" s="39"/>
      <c r="AR39" s="39"/>
      <c r="AV39" s="39"/>
    </row>
    <row r="40" spans="1:48" ht="21" customHeight="1" x14ac:dyDescent="0.2">
      <c r="A40" s="47" t="s">
        <v>53</v>
      </c>
      <c r="B40" s="40"/>
      <c r="C40" s="47"/>
      <c r="D40" s="47"/>
      <c r="E40" s="47"/>
      <c r="F40" s="47"/>
      <c r="G40" s="47"/>
      <c r="H40" s="48"/>
      <c r="I40" s="48"/>
      <c r="J40" s="48"/>
      <c r="K40" s="48"/>
      <c r="L40" s="48"/>
      <c r="M40" s="48"/>
      <c r="N40" s="48"/>
      <c r="O40" s="48"/>
      <c r="P40" s="48"/>
      <c r="Q40" s="48"/>
      <c r="R40" s="48"/>
      <c r="S40" s="48"/>
      <c r="T40" s="53" t="s">
        <v>30</v>
      </c>
      <c r="U40" s="53"/>
      <c r="V40" s="62" t="s">
        <v>54</v>
      </c>
      <c r="W40" s="62"/>
      <c r="X40" s="62"/>
      <c r="Y40" s="62"/>
      <c r="Z40" s="62"/>
      <c r="AA40" s="48"/>
      <c r="AB40" s="48"/>
      <c r="AC40" s="48"/>
      <c r="AD40" s="48"/>
      <c r="AE40" s="48"/>
      <c r="AF40" s="48"/>
      <c r="AG40" s="48"/>
      <c r="AH40" s="48"/>
      <c r="AI40" s="48"/>
      <c r="AJ40" s="48"/>
      <c r="AK40" s="48"/>
      <c r="AL40" s="48"/>
      <c r="AM40" s="48"/>
      <c r="AN40" s="40"/>
      <c r="AQ40" s="39"/>
      <c r="AR40" s="39"/>
      <c r="AV40" s="39"/>
    </row>
    <row r="41" spans="1:48" ht="21" customHeight="1" x14ac:dyDescent="0.2">
      <c r="A41" s="40" t="s">
        <v>55</v>
      </c>
      <c r="B41" s="47"/>
      <c r="C41" s="47"/>
      <c r="D41" s="47"/>
      <c r="E41" s="47"/>
      <c r="F41" s="47"/>
      <c r="G41" s="47"/>
      <c r="H41" s="48"/>
      <c r="I41" s="48"/>
      <c r="J41" s="48"/>
      <c r="K41" s="48"/>
      <c r="L41" s="48"/>
      <c r="M41" s="48"/>
      <c r="N41" s="48"/>
      <c r="O41" s="48"/>
      <c r="P41" s="48"/>
      <c r="Q41" s="48"/>
      <c r="R41" s="48"/>
      <c r="S41" s="48"/>
      <c r="T41" s="53" t="s">
        <v>42</v>
      </c>
      <c r="U41" s="53"/>
      <c r="V41" s="62" t="s">
        <v>56</v>
      </c>
      <c r="W41" s="62"/>
      <c r="X41" s="62"/>
      <c r="Y41" s="62"/>
      <c r="Z41" s="62"/>
      <c r="AA41" s="48"/>
      <c r="AB41" s="48"/>
      <c r="AC41" s="48"/>
      <c r="AD41" s="48"/>
      <c r="AE41" s="48"/>
      <c r="AF41" s="48"/>
      <c r="AG41" s="48"/>
      <c r="AH41" s="48"/>
      <c r="AI41" s="48"/>
      <c r="AJ41" s="48"/>
      <c r="AK41" s="48"/>
      <c r="AL41" s="48"/>
      <c r="AM41" s="48"/>
      <c r="AN41" s="40"/>
      <c r="AQ41" s="39"/>
      <c r="AR41" s="39"/>
      <c r="AV41" s="39"/>
    </row>
    <row r="42" spans="1:48" ht="21" customHeight="1" x14ac:dyDescent="0.2">
      <c r="A42" s="40" t="s">
        <v>57</v>
      </c>
      <c r="B42" s="47"/>
      <c r="C42" s="47"/>
      <c r="D42" s="47"/>
      <c r="E42" s="47"/>
      <c r="F42" s="47"/>
      <c r="G42" s="47"/>
      <c r="H42" s="48"/>
      <c r="I42" s="48"/>
      <c r="J42" s="48"/>
      <c r="K42" s="48"/>
      <c r="L42" s="48"/>
      <c r="M42" s="48"/>
      <c r="N42" s="48"/>
      <c r="O42" s="48"/>
      <c r="P42" s="48"/>
      <c r="Q42" s="48"/>
      <c r="R42" s="48"/>
      <c r="S42" s="48"/>
      <c r="T42" s="53" t="s">
        <v>37</v>
      </c>
      <c r="U42" s="53"/>
      <c r="V42" s="62" t="s">
        <v>58</v>
      </c>
      <c r="W42" s="62"/>
      <c r="X42" s="62"/>
      <c r="Y42" s="62"/>
      <c r="Z42" s="62"/>
      <c r="AA42" s="48"/>
      <c r="AB42" s="48"/>
      <c r="AC42" s="48"/>
      <c r="AD42" s="48"/>
      <c r="AE42" s="48"/>
      <c r="AF42" s="48"/>
      <c r="AG42" s="48"/>
      <c r="AH42" s="48"/>
      <c r="AI42" s="48"/>
      <c r="AJ42" s="48"/>
      <c r="AK42" s="48"/>
      <c r="AL42" s="48"/>
      <c r="AM42" s="48"/>
      <c r="AN42" s="40"/>
      <c r="AQ42" s="39"/>
      <c r="AR42" s="39"/>
      <c r="AV42" s="39"/>
    </row>
    <row r="43" spans="1:48" ht="21" customHeight="1" x14ac:dyDescent="0.2">
      <c r="A43" s="40" t="s">
        <v>59</v>
      </c>
      <c r="B43" s="49"/>
      <c r="C43" s="40"/>
      <c r="D43" s="40"/>
      <c r="E43" s="40"/>
      <c r="F43" s="40"/>
      <c r="G43" s="40"/>
      <c r="H43" s="39"/>
      <c r="I43" s="39"/>
      <c r="J43" s="39"/>
      <c r="K43" s="39"/>
      <c r="L43" s="39"/>
      <c r="M43" s="39"/>
      <c r="N43" s="39"/>
      <c r="O43" s="39"/>
      <c r="P43" s="39"/>
      <c r="Q43" s="39"/>
      <c r="R43" s="39"/>
      <c r="S43" s="39"/>
      <c r="T43" s="53" t="s">
        <v>60</v>
      </c>
      <c r="U43" s="53"/>
      <c r="V43" s="62" t="s">
        <v>61</v>
      </c>
      <c r="W43" s="62"/>
      <c r="X43" s="62"/>
      <c r="Y43" s="62"/>
      <c r="Z43" s="62"/>
      <c r="AA43" s="39"/>
      <c r="AB43" s="39"/>
      <c r="AC43" s="39"/>
      <c r="AD43" s="39"/>
      <c r="AE43" s="39"/>
      <c r="AF43" s="39"/>
      <c r="AG43" s="39"/>
      <c r="AH43" s="39"/>
      <c r="AI43" s="39"/>
      <c r="AJ43" s="39"/>
      <c r="AK43" s="39"/>
      <c r="AL43" s="39"/>
      <c r="AM43" s="39"/>
      <c r="AN43" s="39"/>
      <c r="AQ43" s="39"/>
      <c r="AR43" s="39"/>
      <c r="AV43" s="39"/>
    </row>
    <row r="44" spans="1:48" s="39" customFormat="1" ht="28.2" customHeight="1" x14ac:dyDescent="0.2">
      <c r="A44" s="40"/>
      <c r="B44" s="54" t="s">
        <v>62</v>
      </c>
      <c r="C44" s="54"/>
      <c r="D44" s="54"/>
      <c r="E44" s="54"/>
      <c r="F44" s="54"/>
      <c r="G44" s="54"/>
      <c r="H44" s="54"/>
      <c r="I44" s="54"/>
      <c r="J44" s="54"/>
      <c r="K44" s="54"/>
      <c r="L44" s="54"/>
      <c r="M44" s="54"/>
      <c r="N44" s="54"/>
      <c r="O44" s="54"/>
      <c r="T44" s="50" t="s">
        <v>63</v>
      </c>
    </row>
    <row r="45" spans="1:48" ht="21" customHeight="1" x14ac:dyDescent="0.2">
      <c r="A45" s="40"/>
      <c r="B45" s="40" t="s">
        <v>64</v>
      </c>
      <c r="C45" s="40"/>
      <c r="D45" s="40"/>
      <c r="E45" s="40"/>
      <c r="F45" s="40"/>
      <c r="G45" s="40"/>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R45" s="39"/>
      <c r="AV45" s="39"/>
    </row>
    <row r="46" spans="1:48" ht="21" customHeight="1" x14ac:dyDescent="0.2">
      <c r="A46" s="40" t="s">
        <v>65</v>
      </c>
      <c r="B46" s="49"/>
      <c r="C46" s="40"/>
      <c r="D46" s="40"/>
      <c r="E46" s="40"/>
      <c r="F46" s="40"/>
      <c r="G46" s="40"/>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row>
    <row r="47" spans="1:48" ht="21" customHeight="1" x14ac:dyDescent="0.2">
      <c r="A47" s="40" t="s">
        <v>66</v>
      </c>
      <c r="B47" s="49"/>
      <c r="C47" s="40"/>
      <c r="D47" s="40"/>
      <c r="E47" s="40"/>
      <c r="F47" s="40"/>
      <c r="G47" s="40"/>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c r="AH47" s="39"/>
      <c r="AI47" s="39"/>
      <c r="AJ47" s="39"/>
      <c r="AK47" s="39"/>
      <c r="AL47" s="39"/>
      <c r="AM47" s="39"/>
      <c r="AN47" s="39"/>
    </row>
    <row r="48" spans="1:48" ht="21" customHeight="1" x14ac:dyDescent="0.2">
      <c r="A48" s="40" t="s">
        <v>67</v>
      </c>
      <c r="B48" s="49"/>
      <c r="C48" s="40"/>
      <c r="D48" s="40"/>
      <c r="E48" s="40"/>
      <c r="F48" s="40"/>
      <c r="G48" s="40"/>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row>
    <row r="49" spans="1:40" ht="21" customHeight="1" x14ac:dyDescent="0.2">
      <c r="A49" s="40" t="s">
        <v>68</v>
      </c>
      <c r="B49" s="49"/>
      <c r="C49" s="40"/>
      <c r="D49" s="40"/>
      <c r="E49" s="40"/>
      <c r="F49" s="40"/>
      <c r="G49" s="40"/>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c r="AH49" s="39"/>
      <c r="AI49" s="39"/>
      <c r="AJ49" s="39"/>
      <c r="AK49" s="39"/>
      <c r="AL49" s="39"/>
      <c r="AM49" s="39"/>
      <c r="AN49" s="39"/>
    </row>
    <row r="50" spans="1:40" ht="21" customHeight="1" x14ac:dyDescent="0.2">
      <c r="A50" s="40" t="s">
        <v>69</v>
      </c>
      <c r="B50" s="49"/>
      <c r="C50" s="40"/>
      <c r="D50" s="40"/>
      <c r="E50" s="40"/>
      <c r="F50" s="40"/>
      <c r="G50" s="40"/>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c r="AH50" s="39"/>
      <c r="AI50" s="39"/>
      <c r="AJ50" s="39"/>
      <c r="AK50" s="39"/>
      <c r="AL50" s="39"/>
      <c r="AM50" s="39"/>
      <c r="AN50" s="39"/>
    </row>
    <row r="51" spans="1:40" ht="21" customHeight="1" x14ac:dyDescent="0.2">
      <c r="A51" s="50" t="s">
        <v>70</v>
      </c>
      <c r="B51" s="49"/>
      <c r="C51" s="40"/>
      <c r="D51" s="40"/>
      <c r="E51" s="40"/>
      <c r="F51" s="40"/>
      <c r="G51" s="40"/>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row>
    <row r="52" spans="1:40" ht="21" customHeight="1" x14ac:dyDescent="0.2">
      <c r="A52" s="40" t="s">
        <v>71</v>
      </c>
      <c r="B52" s="49"/>
      <c r="C52" s="40"/>
      <c r="D52" s="40"/>
      <c r="E52" s="40"/>
      <c r="F52" s="40"/>
      <c r="G52" s="40"/>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c r="AH52" s="39"/>
      <c r="AI52" s="39"/>
      <c r="AJ52" s="39"/>
      <c r="AK52" s="39"/>
      <c r="AL52" s="39"/>
      <c r="AM52" s="39"/>
      <c r="AN52" s="39"/>
    </row>
    <row r="53" spans="1:40" ht="21" customHeight="1" x14ac:dyDescent="0.2">
      <c r="A53" s="40"/>
      <c r="B53" s="40" t="s">
        <v>72</v>
      </c>
      <c r="C53" s="40"/>
      <c r="D53" s="40"/>
      <c r="E53" s="40"/>
      <c r="F53" s="40"/>
      <c r="G53" s="40"/>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row>
    <row r="54" spans="1:40" ht="21" customHeight="1" x14ac:dyDescent="0.2">
      <c r="A54" s="40"/>
      <c r="B54" s="51" t="s">
        <v>73</v>
      </c>
      <c r="C54" s="40"/>
      <c r="D54" s="40"/>
      <c r="E54" s="40"/>
      <c r="F54" s="40"/>
      <c r="G54" s="40"/>
      <c r="H54" s="39"/>
      <c r="I54" s="39"/>
      <c r="J54" s="39"/>
      <c r="K54" s="39"/>
      <c r="L54" s="39"/>
      <c r="M54" s="39"/>
      <c r="N54" s="39"/>
      <c r="O54" s="39"/>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row>
    <row r="55" spans="1:40" ht="21" customHeight="1" x14ac:dyDescent="0.2">
      <c r="A55" s="40" t="s">
        <v>74</v>
      </c>
      <c r="B55" s="49"/>
      <c r="C55" s="40"/>
      <c r="D55" s="40"/>
      <c r="E55" s="40"/>
      <c r="F55" s="40"/>
      <c r="G55" s="40"/>
      <c r="H55" s="39"/>
      <c r="I55" s="39"/>
      <c r="J55" s="39"/>
      <c r="K55" s="39"/>
      <c r="L55" s="39"/>
      <c r="M55" s="39"/>
      <c r="N55" s="39"/>
      <c r="O55" s="39"/>
      <c r="P55" s="39"/>
      <c r="Q55" s="39"/>
      <c r="R55" s="39"/>
      <c r="S55" s="39"/>
      <c r="T55" s="39"/>
      <c r="U55" s="39"/>
      <c r="V55" s="39"/>
      <c r="W55" s="39"/>
      <c r="X55" s="39"/>
      <c r="Y55" s="39"/>
      <c r="Z55" s="39"/>
      <c r="AA55" s="39"/>
      <c r="AB55" s="39"/>
      <c r="AC55" s="39"/>
      <c r="AD55" s="39"/>
      <c r="AE55" s="39"/>
      <c r="AF55" s="39"/>
      <c r="AG55" s="39"/>
      <c r="AH55" s="39"/>
      <c r="AI55" s="39"/>
      <c r="AJ55" s="39"/>
      <c r="AK55" s="39"/>
      <c r="AL55" s="39"/>
      <c r="AM55" s="39"/>
      <c r="AN55" s="39"/>
    </row>
    <row r="56" spans="1:40" ht="21" customHeight="1" x14ac:dyDescent="0.2">
      <c r="A56" s="40" t="s">
        <v>75</v>
      </c>
      <c r="B56" s="49"/>
      <c r="C56" s="40"/>
      <c r="D56" s="40"/>
      <c r="E56" s="40"/>
      <c r="F56" s="40"/>
      <c r="G56" s="40"/>
      <c r="H56" s="39"/>
      <c r="I56" s="39"/>
      <c r="J56" s="39"/>
      <c r="K56" s="39"/>
      <c r="L56" s="39"/>
      <c r="M56" s="39"/>
      <c r="N56" s="39"/>
      <c r="O56" s="39"/>
      <c r="P56" s="39"/>
      <c r="Q56" s="39"/>
      <c r="R56" s="39"/>
      <c r="S56" s="39"/>
      <c r="T56" s="39"/>
      <c r="U56" s="39"/>
      <c r="V56" s="39"/>
      <c r="W56" s="39"/>
      <c r="X56" s="39"/>
      <c r="Y56" s="39"/>
      <c r="Z56" s="39"/>
      <c r="AA56" s="39"/>
      <c r="AB56" s="39"/>
      <c r="AC56" s="39"/>
      <c r="AD56" s="39"/>
      <c r="AE56" s="39"/>
      <c r="AF56" s="39"/>
      <c r="AG56" s="39"/>
      <c r="AH56" s="39"/>
      <c r="AI56" s="39"/>
      <c r="AJ56" s="39"/>
      <c r="AK56" s="39"/>
      <c r="AL56" s="39"/>
      <c r="AM56" s="39"/>
      <c r="AN56" s="39"/>
    </row>
    <row r="57" spans="1:40" ht="21" customHeight="1" x14ac:dyDescent="0.2">
      <c r="A57" s="40" t="s">
        <v>76</v>
      </c>
      <c r="B57" s="49"/>
      <c r="C57" s="40"/>
      <c r="D57" s="40"/>
      <c r="E57" s="40"/>
      <c r="F57" s="40"/>
      <c r="G57" s="40"/>
      <c r="H57" s="39"/>
      <c r="I57" s="39"/>
      <c r="J57" s="39"/>
      <c r="K57" s="39"/>
      <c r="L57" s="39"/>
      <c r="M57" s="39"/>
      <c r="N57" s="39"/>
      <c r="O57" s="39"/>
      <c r="P57" s="39"/>
      <c r="Q57" s="39"/>
      <c r="R57" s="39"/>
      <c r="S57" s="39"/>
      <c r="T57" s="39"/>
      <c r="U57" s="39"/>
      <c r="V57" s="39"/>
      <c r="W57" s="39"/>
      <c r="X57" s="39"/>
      <c r="Y57" s="39"/>
      <c r="Z57" s="39"/>
      <c r="AA57" s="39"/>
      <c r="AB57" s="39"/>
      <c r="AC57" s="39"/>
      <c r="AD57" s="39"/>
      <c r="AE57" s="39"/>
      <c r="AF57" s="39"/>
      <c r="AG57" s="39"/>
      <c r="AH57" s="39"/>
      <c r="AI57" s="39"/>
      <c r="AJ57" s="39"/>
      <c r="AK57" s="39"/>
      <c r="AL57" s="39"/>
      <c r="AM57" s="39"/>
      <c r="AN57" s="39"/>
    </row>
    <row r="58" spans="1:40" ht="21" customHeight="1" x14ac:dyDescent="0.2">
      <c r="A58" s="40" t="s">
        <v>77</v>
      </c>
      <c r="B58" s="49"/>
      <c r="C58" s="40"/>
      <c r="D58" s="40"/>
      <c r="E58" s="40"/>
      <c r="F58" s="40"/>
      <c r="G58" s="40"/>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row>
    <row r="59" spans="1:40" ht="21" customHeight="1" x14ac:dyDescent="0.2">
      <c r="A59" s="40" t="s">
        <v>78</v>
      </c>
      <c r="B59" s="49"/>
      <c r="C59" s="40"/>
      <c r="D59" s="40"/>
      <c r="E59" s="40"/>
      <c r="F59" s="40"/>
      <c r="G59" s="40"/>
      <c r="H59" s="39"/>
      <c r="I59" s="39"/>
      <c r="J59" s="39"/>
      <c r="K59" s="39"/>
      <c r="L59" s="39"/>
      <c r="M59" s="39"/>
      <c r="N59" s="39"/>
      <c r="O59" s="39"/>
      <c r="P59" s="39"/>
      <c r="Q59" s="39"/>
      <c r="R59" s="39"/>
      <c r="S59" s="39"/>
      <c r="T59" s="39"/>
      <c r="U59" s="39"/>
      <c r="V59" s="39"/>
      <c r="W59" s="39"/>
      <c r="X59" s="39"/>
      <c r="Y59" s="39"/>
      <c r="Z59" s="39"/>
      <c r="AA59" s="39"/>
      <c r="AB59" s="39"/>
      <c r="AC59" s="39"/>
      <c r="AD59" s="39"/>
      <c r="AE59" s="39"/>
      <c r="AF59" s="39"/>
      <c r="AG59" s="39"/>
      <c r="AH59" s="39"/>
      <c r="AI59" s="39"/>
      <c r="AJ59" s="39"/>
      <c r="AK59" s="39"/>
      <c r="AL59" s="39"/>
      <c r="AM59" s="39"/>
      <c r="AN59" s="39"/>
    </row>
    <row r="60" spans="1:40" ht="21" customHeight="1" x14ac:dyDescent="0.2">
      <c r="A60" s="40" t="s">
        <v>79</v>
      </c>
      <c r="B60" s="1"/>
      <c r="C60" s="40"/>
      <c r="D60" s="40"/>
      <c r="E60" s="40"/>
      <c r="F60" s="40"/>
      <c r="G60" s="40"/>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row>
    <row r="61" spans="1:40" ht="21" customHeight="1" x14ac:dyDescent="0.2">
      <c r="A61" s="40" t="s">
        <v>80</v>
      </c>
      <c r="B61" s="49"/>
      <c r="C61" s="40"/>
      <c r="D61" s="40"/>
      <c r="E61" s="40"/>
      <c r="F61" s="40"/>
      <c r="G61" s="40"/>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row>
    <row r="62" spans="1:40" ht="21" customHeight="1" x14ac:dyDescent="0.2">
      <c r="A62" s="40" t="s">
        <v>81</v>
      </c>
      <c r="B62" s="49"/>
      <c r="C62" s="40"/>
      <c r="D62" s="40"/>
      <c r="E62" s="40"/>
      <c r="F62" s="40"/>
      <c r="G62" s="40"/>
      <c r="H62" s="39"/>
      <c r="I62" s="39"/>
      <c r="J62" s="39"/>
      <c r="K62" s="39"/>
      <c r="L62" s="39"/>
      <c r="M62" s="39"/>
      <c r="N62" s="39"/>
      <c r="O62" s="39"/>
      <c r="P62" s="39"/>
      <c r="Q62" s="39"/>
      <c r="R62" s="39"/>
      <c r="S62" s="39"/>
      <c r="T62" s="39"/>
      <c r="U62" s="39"/>
      <c r="V62" s="39"/>
      <c r="W62" s="39"/>
      <c r="X62" s="39"/>
      <c r="Y62" s="39"/>
      <c r="Z62" s="39"/>
      <c r="AA62" s="39"/>
      <c r="AB62" s="39"/>
      <c r="AC62" s="39"/>
      <c r="AD62" s="39"/>
      <c r="AE62" s="39"/>
      <c r="AF62" s="39"/>
      <c r="AG62" s="39"/>
      <c r="AH62" s="39"/>
      <c r="AI62" s="39"/>
      <c r="AJ62" s="39"/>
      <c r="AK62" s="39"/>
      <c r="AL62" s="39"/>
      <c r="AM62" s="39"/>
      <c r="AN62" s="39"/>
    </row>
  </sheetData>
  <mergeCells count="121">
    <mergeCell ref="AL1:AO1"/>
    <mergeCell ref="N2:Q2"/>
    <mergeCell ref="R2:S2"/>
    <mergeCell ref="T2:U2"/>
    <mergeCell ref="V2:W2"/>
    <mergeCell ref="AL2:AO2"/>
    <mergeCell ref="AB9:AH9"/>
    <mergeCell ref="AI9:AK9"/>
    <mergeCell ref="AL3:AO3"/>
    <mergeCell ref="AL4:AO4"/>
    <mergeCell ref="AL5:AO5"/>
    <mergeCell ref="AI6:AK6"/>
    <mergeCell ref="AL8:AL11"/>
    <mergeCell ref="AM8:AM11"/>
    <mergeCell ref="AN8:AO11"/>
    <mergeCell ref="F8:AK8"/>
    <mergeCell ref="F9:F11"/>
    <mergeCell ref="G9:M9"/>
    <mergeCell ref="N9:T9"/>
    <mergeCell ref="U9:AA9"/>
    <mergeCell ref="AN27:AO27"/>
    <mergeCell ref="AN28:AO28"/>
    <mergeCell ref="AN29:AO29"/>
    <mergeCell ref="AN30:AO30"/>
    <mergeCell ref="AN31:AO31"/>
    <mergeCell ref="AN22:AO22"/>
    <mergeCell ref="AN23:AO23"/>
    <mergeCell ref="AN24:AO24"/>
    <mergeCell ref="AN25:AO25"/>
    <mergeCell ref="AN26:AO26"/>
    <mergeCell ref="AN17:AO17"/>
    <mergeCell ref="AN18:AO18"/>
    <mergeCell ref="AN19:AO19"/>
    <mergeCell ref="AN20:AO20"/>
    <mergeCell ref="AN21:AO21"/>
    <mergeCell ref="AN12:AO12"/>
    <mergeCell ref="AN13:AO13"/>
    <mergeCell ref="AN14:AO14"/>
    <mergeCell ref="AN15:AO15"/>
    <mergeCell ref="AN16:AO16"/>
    <mergeCell ref="A8:A11"/>
    <mergeCell ref="B8:B9"/>
    <mergeCell ref="C8:C11"/>
    <mergeCell ref="D8:D11"/>
    <mergeCell ref="E8:E11"/>
    <mergeCell ref="B10:B11"/>
    <mergeCell ref="A12:A13"/>
    <mergeCell ref="A16:A17"/>
    <mergeCell ref="A20:A21"/>
    <mergeCell ref="A14:A15"/>
    <mergeCell ref="D16:D17"/>
    <mergeCell ref="E16:E17"/>
    <mergeCell ref="E18:E19"/>
    <mergeCell ref="AL14:AL15"/>
    <mergeCell ref="AM14:AM15"/>
    <mergeCell ref="D14:D15"/>
    <mergeCell ref="D12:D13"/>
    <mergeCell ref="E12:E13"/>
    <mergeCell ref="E14:E15"/>
    <mergeCell ref="A32:F32"/>
    <mergeCell ref="A33:F33"/>
    <mergeCell ref="A24:A25"/>
    <mergeCell ref="A28:A29"/>
    <mergeCell ref="A22:A23"/>
    <mergeCell ref="AL22:AL23"/>
    <mergeCell ref="AM22:AM23"/>
    <mergeCell ref="C22:C23"/>
    <mergeCell ref="D22:D23"/>
    <mergeCell ref="D20:D21"/>
    <mergeCell ref="E20:E21"/>
    <mergeCell ref="E22:E23"/>
    <mergeCell ref="AL16:AL17"/>
    <mergeCell ref="AM16:AM17"/>
    <mergeCell ref="A18:A19"/>
    <mergeCell ref="AL18:AL19"/>
    <mergeCell ref="AM18:AM19"/>
    <mergeCell ref="D18:D19"/>
    <mergeCell ref="A26:A27"/>
    <mergeCell ref="AL26:AL27"/>
    <mergeCell ref="AM26:AM27"/>
    <mergeCell ref="C24:C25"/>
    <mergeCell ref="C26:C27"/>
    <mergeCell ref="D26:D27"/>
    <mergeCell ref="D24:D25"/>
    <mergeCell ref="E24:E25"/>
    <mergeCell ref="E26:E27"/>
    <mergeCell ref="T41:U41"/>
    <mergeCell ref="A30:A31"/>
    <mergeCell ref="AL30:AL31"/>
    <mergeCell ref="AM30:AM31"/>
    <mergeCell ref="C28:C29"/>
    <mergeCell ref="C30:C31"/>
    <mergeCell ref="D30:D31"/>
    <mergeCell ref="D28:D29"/>
    <mergeCell ref="E28:E29"/>
    <mergeCell ref="E30:E31"/>
    <mergeCell ref="A34:F34"/>
    <mergeCell ref="T42:U42"/>
    <mergeCell ref="B44:O44"/>
    <mergeCell ref="AN32:AO33"/>
    <mergeCell ref="C12:C13"/>
    <mergeCell ref="C14:C15"/>
    <mergeCell ref="C16:C17"/>
    <mergeCell ref="C18:C19"/>
    <mergeCell ref="C20:C21"/>
    <mergeCell ref="AL28:AL29"/>
    <mergeCell ref="AM28:AM29"/>
    <mergeCell ref="AL24:AL25"/>
    <mergeCell ref="AM24:AM25"/>
    <mergeCell ref="AL20:AL21"/>
    <mergeCell ref="AM20:AM21"/>
    <mergeCell ref="AL12:AL13"/>
    <mergeCell ref="AM12:AM13"/>
    <mergeCell ref="T43:U43"/>
    <mergeCell ref="V39:Z39"/>
    <mergeCell ref="V40:Z40"/>
    <mergeCell ref="V41:Z41"/>
    <mergeCell ref="V42:Z42"/>
    <mergeCell ref="V43:Z43"/>
    <mergeCell ref="T39:U39"/>
    <mergeCell ref="T40:U40"/>
  </mergeCells>
  <phoneticPr fontId="4"/>
  <dataValidations count="5">
    <dataValidation type="list" allowBlank="1" showInputMessage="1" showErrorMessage="1" sqref="C12 C14 C16 C18 C20 C22 C24 C26 C28 C30" xr:uid="{00000000-0002-0000-0100-000001000000}">
      <formula1>"A,B,C,D"</formula1>
    </dataValidation>
    <dataValidation operator="greaterThanOrEqual" allowBlank="1" showInputMessage="1" showErrorMessage="1" sqref="J37 M37" xr:uid="{00000000-0002-0000-0100-000003000000}"/>
    <dataValidation type="list" allowBlank="1" showInputMessage="1" showErrorMessage="1" sqref="AL4:AO4" xr:uid="{00000000-0002-0000-0100-000004000000}">
      <formula1>"予定,実績"</formula1>
    </dataValidation>
    <dataValidation type="list" allowBlank="1" showInputMessage="1" showErrorMessage="1" sqref="AL1:AO1" xr:uid="{A80E9E35-B355-4396-91ED-BA71560768D5}">
      <formula1>"児童発達支援センター,児童発達支援・放課後等デイサービス,児発・放デイ（主として重症心身障害児）,保育所等訪問支援,居宅訪問型児童発達支援"</formula1>
    </dataValidation>
    <dataValidation type="list" allowBlank="1" showInputMessage="1" showErrorMessage="1" sqref="B12:B31" xr:uid="{E9CE03A5-CCFD-47C9-AEBC-0AED8808D79E}">
      <formula1>$AQ$12:$AQ$23</formula1>
    </dataValidation>
  </dataValidations>
  <printOptions horizontalCentered="1"/>
  <pageMargins left="0.11811023622047245" right="0.11811023622047245" top="0.59055118110236227" bottom="0.19685039370078741" header="0.39370078740157483" footer="0.39370078740157483"/>
  <pageSetup paperSize="9" scale="83" fitToWidth="0" fitToHeight="0" orientation="landscape" r:id="rId1"/>
  <headerFooter alignWithMargins="0"/>
  <rowBreaks count="1" manualBreakCount="1">
    <brk id="37" max="4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勤務形態一覧表（障害児通所支援事業所）</vt:lpstr>
      <vt:lpstr>'勤務形態一覧表（障害児通所支援事業所）'!Print_Area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坂野　徳彦</dc:creator>
  <cp:keywords/>
  <dc:description/>
  <cp:lastModifiedBy>郷　梨乃</cp:lastModifiedBy>
  <cp:revision/>
  <dcterms:created xsi:type="dcterms:W3CDTF">2026-03-26T02:24:43Z</dcterms:created>
  <dcterms:modified xsi:type="dcterms:W3CDTF">2026-07-23T00:23:42Z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2026-03-26T05:26:54Z</vt:filetime>
  </property>
</Properties>
</file>