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8490" firstSheet="4" activeTab="6"/>
  </bookViews>
  <sheets>
    <sheet name="予算書 (手書き用)" sheetId="1" state="hidden" r:id="rId1"/>
    <sheet name="計画 (手書き用)" sheetId="2" state="hidden" r:id="rId2"/>
    <sheet name="計画" sheetId="3" state="hidden" r:id="rId3"/>
    <sheet name="予算書" sheetId="4" state="hidden" r:id="rId4"/>
    <sheet name="報告書" sheetId="5" r:id="rId5"/>
    <sheet name="報告書 (手書き用)" sheetId="6" state="hidden" r:id="rId6"/>
    <sheet name="決算書（自動計算あり）" sheetId="7" r:id="rId7"/>
    <sheet name="決算書 (自動計算なし)" sheetId="8" r:id="rId8"/>
    <sheet name="支出一覧" sheetId="9" r:id="rId9"/>
    <sheet name="条件" sheetId="10" state="hidden" r:id="rId10"/>
  </sheets>
  <definedNames>
    <definedName name="_xlnm.Print_Area" localSheetId="2">'計画'!$A$1:$AC$33</definedName>
    <definedName name="_xlnm.Print_Area" localSheetId="6">'決算書（自動計算あり）'!$A$1:$AC$55</definedName>
    <definedName name="_xlnm.Print_Area" localSheetId="8">'支出一覧'!$A$1:$E$53</definedName>
    <definedName name="_xlnm.Print_Area" localSheetId="4">'報告書'!$A$1:$AC$34</definedName>
    <definedName name="_xlnm.Print_Area" localSheetId="5">'報告書 (手書き用)'!$A$1:$BF$35</definedName>
    <definedName name="_xlnm.Print_Area" localSheetId="3">'予算書'!$A$1:$AC$47</definedName>
    <definedName name="_xlnm.Print_Area" localSheetId="0">'予算書 (手書き用)'!$A$1:$AD$46</definedName>
  </definedNames>
  <calcPr fullCalcOnLoad="1"/>
</workbook>
</file>

<file path=xl/sharedStrings.xml><?xml version="1.0" encoding="utf-8"?>
<sst xmlns="http://schemas.openxmlformats.org/spreadsheetml/2006/main" count="728" uniqueCount="98">
  <si>
    <t>〈宛先〉</t>
  </si>
  <si>
    <t>月</t>
  </si>
  <si>
    <t>日</t>
  </si>
  <si>
    <t>月</t>
  </si>
  <si>
    <t>日</t>
  </si>
  <si>
    <t>　</t>
  </si>
  <si>
    <t>岐阜市子ども会育成連合会</t>
  </si>
  <si>
    <t>会　場</t>
  </si>
  <si>
    <t>令和</t>
  </si>
  <si>
    <t>年</t>
  </si>
  <si>
    <t>曜</t>
  </si>
  <si>
    <t>事　業　名</t>
  </si>
  <si>
    <t>事　業　内　容</t>
  </si>
  <si>
    <t>ブロック</t>
  </si>
  <si>
    <t>第</t>
  </si>
  <si>
    <t>ブロック会長</t>
  </si>
  <si>
    <t>収入の部</t>
  </si>
  <si>
    <t>項　　　目</t>
  </si>
  <si>
    <t>金　　額</t>
  </si>
  <si>
    <t>摘　　　　要</t>
  </si>
  <si>
    <t>ブロック子ども会活動費</t>
  </si>
  <si>
    <t>雑収入</t>
  </si>
  <si>
    <t>支出の部</t>
  </si>
  <si>
    <t>合　　計</t>
  </si>
  <si>
    <t>ブロックフェスティバル</t>
  </si>
  <si>
    <t>市子連より</t>
  </si>
  <si>
    <t>上記のとおり、会計報告いたします。</t>
  </si>
  <si>
    <t>監査の結果、相違ないことを認めます。</t>
  </si>
  <si>
    <t>会計監査</t>
  </si>
  <si>
    <t>会　長</t>
  </si>
  <si>
    <t>会　計</t>
  </si>
  <si>
    <t>印</t>
  </si>
  <si>
    <t>年度</t>
  </si>
  <si>
    <t>第　　　ブロック子ども会育成会　事業計画書</t>
  </si>
  <si>
    <t>ブロック子ども会育成会　事業計画書</t>
  </si>
  <si>
    <t>No.</t>
  </si>
  <si>
    <t>日付</t>
  </si>
  <si>
    <t>項目</t>
  </si>
  <si>
    <t>摘要</t>
  </si>
  <si>
    <t>会議費</t>
  </si>
  <si>
    <t>消耗品費</t>
  </si>
  <si>
    <t>交通費</t>
  </si>
  <si>
    <t>研修費</t>
  </si>
  <si>
    <t>金額</t>
  </si>
  <si>
    <t>合計</t>
  </si>
  <si>
    <t>報償費</t>
  </si>
  <si>
    <t>通信運搬費</t>
  </si>
  <si>
    <t>使用料・賃借料</t>
  </si>
  <si>
    <t>燃料費</t>
  </si>
  <si>
    <t>BF会議費</t>
  </si>
  <si>
    <t>BF消耗品費</t>
  </si>
  <si>
    <t>BF交通費</t>
  </si>
  <si>
    <t>BF研修費</t>
  </si>
  <si>
    <t>BF通信運搬費</t>
  </si>
  <si>
    <t>ブロック子ども会育成会　事業決算報告書</t>
  </si>
  <si>
    <t>BF報償費</t>
  </si>
  <si>
    <t>BF使用料・賃借料</t>
  </si>
  <si>
    <t>BFその他</t>
  </si>
  <si>
    <t>その他</t>
  </si>
  <si>
    <t>リスト</t>
  </si>
  <si>
    <t>※自署の場合は、押印不要です。</t>
  </si>
  <si>
    <t>ブロック子ども会育成会　事業計画書</t>
  </si>
  <si>
    <t>材料費</t>
  </si>
  <si>
    <t>指導者へ謝金（＠5,000円×2人）</t>
  </si>
  <si>
    <t>切手代、郵送代等</t>
  </si>
  <si>
    <t>資料郵送代、切手代等</t>
  </si>
  <si>
    <t>会議用お茶代</t>
  </si>
  <si>
    <t>打合せ時のお茶代</t>
  </si>
  <si>
    <t>ストーブ使用（石油代）</t>
  </si>
  <si>
    <t>会場使用料</t>
  </si>
  <si>
    <t>金</t>
  </si>
  <si>
    <t>今年度の運営について</t>
  </si>
  <si>
    <t>土</t>
  </si>
  <si>
    <t>ブロックフェスティバル準備</t>
  </si>
  <si>
    <t>反省会</t>
  </si>
  <si>
    <t>今年度のまとめと次年度の方向について</t>
  </si>
  <si>
    <t>○○コミセン</t>
  </si>
  <si>
    <t>●●公民館</t>
  </si>
  <si>
    <t>▲▲公民館</t>
  </si>
  <si>
    <t>ブロック会議（専門委員会）</t>
  </si>
  <si>
    <t>ブロック会議</t>
  </si>
  <si>
    <t>ブロック委員会（専門委員会）</t>
  </si>
  <si>
    <t>ブロック委員会（全体会）</t>
  </si>
  <si>
    <t>文具代等、新年子ども大会材料費</t>
  </si>
  <si>
    <t>ブロック委員会web研修用機器代（レンタルタブレットなど）</t>
  </si>
  <si>
    <t>バス代、タクシー代等</t>
  </si>
  <si>
    <t>貸し切りバス代、タクシー代</t>
  </si>
  <si>
    <t>ブロック子ども会育成会　事業報告書</t>
  </si>
  <si>
    <t>ブロック子ども会育成会　事業予算書</t>
  </si>
  <si>
    <t>＝</t>
  </si>
  <si>
    <t>令和5年　5月31日（水）までにご提出ください。</t>
  </si>
  <si>
    <t>令和5年　5月31日（水）までにご提出ください。</t>
  </si>
  <si>
    <t>記入例</t>
  </si>
  <si>
    <t>令和5年度　　　　支出一覧</t>
  </si>
  <si>
    <t>BF燃料費</t>
  </si>
  <si>
    <t>BFその他</t>
  </si>
  <si>
    <t>その他</t>
  </si>
  <si>
    <t>ブロック子ども会育成会　事業予算書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</si>
</sst>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&quot;円&quot;"/>
    <numFmt numFmtId="183" formatCode="#,##0;&quot;△ &quot;#,##0"/>
    <numFmt numFmtId="184" formatCode="#,##0&quot;円&quot;\ "/>
    <numFmt numFmtId="185" formatCode="m/d;@"/>
    <numFmt numFmtId="186" formatCode="#,###&quot;円&quot;\ "/>
    <numFmt numFmtId="187" formatCode="0;[Red]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UD デジタル 教科書体 NK-R"/>
      <family val="1"/>
    </font>
    <font>
      <sz val="10"/>
      <name val="UD デジタル 教科書体 NK-R"/>
      <family val="1"/>
    </font>
    <font>
      <sz val="14"/>
      <name val="UD デジタル 教科書体 NK-R"/>
      <family val="1"/>
    </font>
    <font>
      <b/>
      <sz val="10"/>
      <name val="UD デジタル 教科書体 NK-R"/>
      <family val="1"/>
    </font>
    <font>
      <sz val="12"/>
      <name val="UD デジタル 教科書体 NK-R"/>
      <family val="1"/>
    </font>
    <font>
      <b/>
      <sz val="14"/>
      <name val="ＭＳ Ｐゴシック"/>
      <family val="3"/>
    </font>
    <font>
      <sz val="16"/>
      <name val="UD デジタル 教科書体 NK-R"/>
      <family val="1"/>
    </font>
    <font>
      <sz val="11"/>
      <name val="ＭＳ 明朝"/>
      <family val="1"/>
    </font>
    <font>
      <sz val="10"/>
      <name val="UD デジタル 教科書体 NK-B"/>
      <family val="1"/>
    </font>
    <font>
      <b/>
      <sz val="16"/>
      <name val="UD デジタル 教科書体 NK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UD デジタル 教科書体 NK-R"/>
      <family val="1"/>
    </font>
    <font>
      <sz val="16"/>
      <name val="UD デジタル 教科書体 NK-B"/>
      <family val="1"/>
    </font>
    <font>
      <sz val="11"/>
      <color indexed="8"/>
      <name val="UD デジタル 教科書体 NP-R"/>
      <family val="1"/>
    </font>
    <font>
      <sz val="11"/>
      <color indexed="8"/>
      <name val="UD デジタル 教科書体 NK-R"/>
      <family val="1"/>
    </font>
    <font>
      <b/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Calibri"/>
      <family val="2"/>
    </font>
    <font>
      <b/>
      <sz val="14"/>
      <color indexed="9"/>
      <name val="ＭＳ Ｐゴシック"/>
      <family val="3"/>
    </font>
    <font>
      <sz val="10.5"/>
      <color indexed="8"/>
      <name val="UD デジタル 教科書体 NP-R"/>
      <family val="1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0.5"/>
      <color indexed="8"/>
      <name val="UD デジタル 教科書体 NP-R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UD デジタル 教科書体 NK-R"/>
      <family val="1"/>
    </font>
    <font>
      <b/>
      <sz val="11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182" fontId="7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6" borderId="15" xfId="0" applyFill="1" applyBorder="1" applyAlignment="1" applyProtection="1">
      <alignment vertical="center"/>
      <protection locked="0"/>
    </xf>
    <xf numFmtId="185" fontId="0" fillId="6" borderId="15" xfId="0" applyNumberFormat="1" applyFill="1" applyBorder="1" applyAlignment="1" applyProtection="1">
      <alignment vertical="center"/>
      <protection locked="0"/>
    </xf>
    <xf numFmtId="182" fontId="0" fillId="6" borderId="15" xfId="0" applyNumberForma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4" fillId="34" borderId="33" xfId="0" applyFont="1" applyFill="1" applyBorder="1" applyAlignment="1" applyProtection="1">
      <alignment vertical="center" shrinkToFit="1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33" borderId="26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vertical="center"/>
    </xf>
    <xf numFmtId="0" fontId="3" fillId="33" borderId="26" xfId="0" applyFont="1" applyFill="1" applyBorder="1" applyAlignment="1" applyProtection="1">
      <alignment horizontal="righ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65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horizontal="left"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35" borderId="15" xfId="0" applyFill="1" applyBorder="1" applyAlignment="1" applyProtection="1">
      <alignment vertical="center"/>
      <protection locked="0"/>
    </xf>
    <xf numFmtId="0" fontId="3" fillId="34" borderId="3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shrinkToFit="1"/>
      <protection/>
    </xf>
    <xf numFmtId="0" fontId="3" fillId="0" borderId="0" xfId="0" applyFont="1" applyFill="1" applyAlignment="1" applyProtection="1">
      <alignment shrinkToFit="1"/>
      <protection/>
    </xf>
    <xf numFmtId="0" fontId="3" fillId="0" borderId="0" xfId="0" applyFont="1" applyFill="1" applyAlignment="1" applyProtection="1">
      <alignment horizontal="left" shrinkToFit="1"/>
      <protection/>
    </xf>
    <xf numFmtId="0" fontId="4" fillId="33" borderId="14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6" borderId="0" xfId="0" applyFon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 wrapText="1"/>
      <protection/>
    </xf>
    <xf numFmtId="0" fontId="4" fillId="0" borderId="26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horizontal="left" vertical="center" shrinkToFit="1"/>
    </xf>
    <xf numFmtId="0" fontId="65" fillId="0" borderId="30" xfId="0" applyFont="1" applyBorder="1" applyAlignment="1">
      <alignment horizontal="left" vertical="center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182" fontId="2" fillId="0" borderId="35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182" fontId="2" fillId="0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3" fillId="35" borderId="37" xfId="0" applyFont="1" applyFill="1" applyBorder="1" applyAlignment="1" applyProtection="1">
      <alignment horizontal="center" vertical="center"/>
      <protection locked="0"/>
    </xf>
    <xf numFmtId="182" fontId="2" fillId="33" borderId="37" xfId="0" applyNumberFormat="1" applyFont="1" applyFill="1" applyBorder="1" applyAlignment="1" applyProtection="1">
      <alignment horizontal="right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82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182" fontId="2" fillId="33" borderId="15" xfId="0" applyNumberFormat="1" applyFont="1" applyFill="1" applyBorder="1" applyAlignment="1" applyProtection="1">
      <alignment horizontal="right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182" fontId="2" fillId="33" borderId="38" xfId="0" applyNumberFormat="1" applyFont="1" applyFill="1" applyBorder="1" applyAlignment="1" applyProtection="1">
      <alignment horizontal="right" vertical="center"/>
      <protection locked="0"/>
    </xf>
    <xf numFmtId="182" fontId="2" fillId="33" borderId="39" xfId="0" applyNumberFormat="1" applyFont="1" applyFill="1" applyBorder="1" applyAlignment="1" applyProtection="1">
      <alignment horizontal="right" vertical="center"/>
      <protection locked="0"/>
    </xf>
    <xf numFmtId="182" fontId="2" fillId="33" borderId="40" xfId="0" applyNumberFormat="1" applyFont="1" applyFill="1" applyBorder="1" applyAlignment="1" applyProtection="1">
      <alignment horizontal="right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182" fontId="2" fillId="0" borderId="35" xfId="0" applyNumberFormat="1" applyFont="1" applyFill="1" applyBorder="1" applyAlignment="1" applyProtection="1">
      <alignment horizontal="right" vertical="center"/>
      <protection locked="0"/>
    </xf>
    <xf numFmtId="182" fontId="2" fillId="0" borderId="40" xfId="0" applyNumberFormat="1" applyFont="1" applyFill="1" applyBorder="1" applyAlignment="1" applyProtection="1">
      <alignment horizontal="right" vertical="center"/>
      <protection locked="0"/>
    </xf>
    <xf numFmtId="0" fontId="2" fillId="33" borderId="15" xfId="0" applyFont="1" applyFill="1" applyBorder="1" applyAlignment="1" applyProtection="1">
      <alignment horizontal="left" vertical="center" shrinkToFit="1"/>
      <protection locked="0"/>
    </xf>
    <xf numFmtId="38" fontId="2" fillId="33" borderId="15" xfId="49" applyFont="1" applyFill="1" applyBorder="1" applyAlignment="1" applyProtection="1">
      <alignment horizontal="left" vertical="center"/>
      <protection locked="0"/>
    </xf>
    <xf numFmtId="0" fontId="2" fillId="33" borderId="38" xfId="0" applyFont="1" applyFill="1" applyBorder="1" applyAlignment="1" applyProtection="1">
      <alignment horizontal="left" vertical="center"/>
      <protection locked="0"/>
    </xf>
    <xf numFmtId="0" fontId="2" fillId="33" borderId="39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3" fillId="35" borderId="38" xfId="0" applyFont="1" applyFill="1" applyBorder="1" applyAlignment="1" applyProtection="1">
      <alignment horizontal="center" vertical="center"/>
      <protection locked="0"/>
    </xf>
    <xf numFmtId="0" fontId="3" fillId="35" borderId="39" xfId="0" applyFont="1" applyFill="1" applyBorder="1" applyAlignment="1" applyProtection="1">
      <alignment horizontal="center" vertical="center"/>
      <protection locked="0"/>
    </xf>
    <xf numFmtId="0" fontId="3" fillId="35" borderId="4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 shrinkToFit="1"/>
      <protection/>
    </xf>
    <xf numFmtId="0" fontId="3" fillId="0" borderId="26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34" borderId="42" xfId="0" applyFont="1" applyFill="1" applyBorder="1" applyAlignment="1" applyProtection="1">
      <alignment horizontal="center" vertical="center" shrinkToFit="1"/>
      <protection locked="0"/>
    </xf>
    <xf numFmtId="0" fontId="4" fillId="34" borderId="43" xfId="0" applyFont="1" applyFill="1" applyBorder="1" applyAlignment="1" applyProtection="1">
      <alignment horizontal="center" vertical="center" shrinkToFit="1"/>
      <protection locked="0"/>
    </xf>
    <xf numFmtId="0" fontId="4" fillId="34" borderId="4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right" vertical="center"/>
    </xf>
    <xf numFmtId="0" fontId="11" fillId="36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182" fontId="2" fillId="33" borderId="3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 shrinkToFit="1"/>
      <protection/>
    </xf>
    <xf numFmtId="0" fontId="3" fillId="0" borderId="26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182" fontId="2" fillId="0" borderId="40" xfId="0" applyNumberFormat="1" applyFont="1" applyFill="1" applyBorder="1" applyAlignment="1" applyProtection="1">
      <alignment horizontal="right" vertical="center"/>
      <protection/>
    </xf>
    <xf numFmtId="182" fontId="2" fillId="0" borderId="15" xfId="0" applyNumberFormat="1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textRotation="255"/>
      <protection/>
    </xf>
    <xf numFmtId="0" fontId="3" fillId="0" borderId="58" xfId="0" applyFont="1" applyBorder="1" applyAlignment="1" applyProtection="1">
      <alignment horizontal="center" vertical="center" textRotation="255"/>
      <protection/>
    </xf>
    <xf numFmtId="0" fontId="3" fillId="0" borderId="35" xfId="0" applyFont="1" applyBorder="1" applyAlignment="1" applyProtection="1">
      <alignment horizontal="center" vertical="center" textRotation="255"/>
      <protection/>
    </xf>
    <xf numFmtId="0" fontId="2" fillId="6" borderId="59" xfId="0" applyFont="1" applyFill="1" applyBorder="1" applyAlignment="1" applyProtection="1">
      <alignment horizontal="center" vertical="center"/>
      <protection/>
    </xf>
    <xf numFmtId="0" fontId="2" fillId="6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82" fontId="2" fillId="0" borderId="37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 horizontal="right" vertical="center" shrinkToFit="1"/>
      <protection/>
    </xf>
    <xf numFmtId="184" fontId="6" fillId="0" borderId="0" xfId="0" applyNumberFormat="1" applyFont="1" applyAlignment="1" applyProtection="1">
      <alignment horizontal="right" vertical="center" shrinkToFit="1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3" fillId="35" borderId="60" xfId="0" applyFont="1" applyFill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/>
      <protection locked="0"/>
    </xf>
    <xf numFmtId="0" fontId="3" fillId="35" borderId="62" xfId="0" applyFont="1" applyFill="1" applyBorder="1" applyAlignment="1" applyProtection="1">
      <alignment horizontal="center" vertical="center"/>
      <protection locked="0"/>
    </xf>
    <xf numFmtId="182" fontId="2" fillId="0" borderId="35" xfId="0" applyNumberFormat="1" applyFont="1" applyFill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182" fontId="2" fillId="33" borderId="3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182" fontId="2" fillId="0" borderId="35" xfId="0" applyNumberFormat="1" applyFont="1" applyBorder="1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34" borderId="42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182" fontId="2" fillId="33" borderId="40" xfId="0" applyNumberFormat="1" applyFont="1" applyFill="1" applyBorder="1" applyAlignment="1" applyProtection="1">
      <alignment horizontal="right" vertical="center"/>
      <protection/>
    </xf>
    <xf numFmtId="182" fontId="2" fillId="33" borderId="15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Border="1" applyAlignment="1" applyProtection="1">
      <alignment horizontal="right" vertical="center" shrinkToFit="1"/>
      <protection/>
    </xf>
    <xf numFmtId="0" fontId="2" fillId="6" borderId="37" xfId="0" applyFont="1" applyFill="1" applyBorder="1" applyAlignment="1" applyProtection="1">
      <alignment horizontal="center" vertical="center"/>
      <protection/>
    </xf>
    <xf numFmtId="0" fontId="2" fillId="6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182" fontId="2" fillId="37" borderId="37" xfId="0" applyNumberFormat="1" applyFont="1" applyFill="1" applyBorder="1" applyAlignment="1" applyProtection="1">
      <alignment horizontal="right" vertical="center"/>
      <protection/>
    </xf>
    <xf numFmtId="0" fontId="2" fillId="37" borderId="37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textRotation="255"/>
      <protection/>
    </xf>
    <xf numFmtId="0" fontId="3" fillId="0" borderId="58" xfId="0" applyFont="1" applyFill="1" applyBorder="1" applyAlignment="1" applyProtection="1">
      <alignment horizontal="center" vertical="center" textRotation="255"/>
      <protection/>
    </xf>
    <xf numFmtId="0" fontId="3" fillId="0" borderId="35" xfId="0" applyFont="1" applyFill="1" applyBorder="1" applyAlignment="1" applyProtection="1">
      <alignment horizontal="center" vertical="center" textRotation="255"/>
      <protection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182" fontId="2" fillId="37" borderId="38" xfId="0" applyNumberFormat="1" applyFont="1" applyFill="1" applyBorder="1" applyAlignment="1" applyProtection="1">
      <alignment horizontal="right" vertical="center"/>
      <protection locked="0"/>
    </xf>
    <xf numFmtId="182" fontId="2" fillId="37" borderId="39" xfId="0" applyNumberFormat="1" applyFont="1" applyFill="1" applyBorder="1" applyAlignment="1" applyProtection="1">
      <alignment horizontal="right" vertical="center"/>
      <protection locked="0"/>
    </xf>
    <xf numFmtId="182" fontId="2" fillId="37" borderId="40" xfId="0" applyNumberFormat="1" applyFont="1" applyFill="1" applyBorder="1" applyAlignment="1" applyProtection="1">
      <alignment horizontal="right" vertical="center"/>
      <protection locked="0"/>
    </xf>
    <xf numFmtId="0" fontId="2" fillId="37" borderId="38" xfId="0" applyFont="1" applyFill="1" applyBorder="1" applyAlignment="1" applyProtection="1">
      <alignment horizontal="left" vertical="center"/>
      <protection locked="0"/>
    </xf>
    <xf numFmtId="0" fontId="2" fillId="37" borderId="39" xfId="0" applyFont="1" applyFill="1" applyBorder="1" applyAlignment="1" applyProtection="1">
      <alignment horizontal="left" vertical="center"/>
      <protection locked="0"/>
    </xf>
    <xf numFmtId="0" fontId="2" fillId="37" borderId="40" xfId="0" applyFont="1" applyFill="1" applyBorder="1" applyAlignment="1" applyProtection="1">
      <alignment horizontal="left" vertical="center"/>
      <protection locked="0"/>
    </xf>
    <xf numFmtId="0" fontId="2" fillId="37" borderId="15" xfId="0" applyFont="1" applyFill="1" applyBorder="1" applyAlignment="1" applyProtection="1">
      <alignment horizontal="left" vertical="center"/>
      <protection locked="0"/>
    </xf>
    <xf numFmtId="182" fontId="2" fillId="37" borderId="15" xfId="0" applyNumberFormat="1" applyFont="1" applyFill="1" applyBorder="1" applyAlignment="1" applyProtection="1">
      <alignment horizontal="right" vertical="center"/>
      <protection locked="0"/>
    </xf>
    <xf numFmtId="38" fontId="2" fillId="37" borderId="15" xfId="49" applyFont="1" applyFill="1" applyBorder="1" applyAlignment="1" applyProtection="1">
      <alignment horizontal="left" vertical="center"/>
      <protection locked="0"/>
    </xf>
    <xf numFmtId="0" fontId="2" fillId="37" borderId="15" xfId="0" applyFont="1" applyFill="1" applyBorder="1" applyAlignment="1" applyProtection="1">
      <alignment horizontal="left" vertical="center" shrinkToFit="1"/>
      <protection locked="0"/>
    </xf>
    <xf numFmtId="182" fontId="2" fillId="37" borderId="40" xfId="0" applyNumberFormat="1" applyFont="1" applyFill="1" applyBorder="1" applyAlignment="1" applyProtection="1">
      <alignment horizontal="right" vertical="center"/>
      <protection/>
    </xf>
    <xf numFmtId="182" fontId="2" fillId="37" borderId="15" xfId="0" applyNumberFormat="1" applyFont="1" applyFill="1" applyBorder="1" applyAlignment="1" applyProtection="1">
      <alignment horizontal="right" vertical="center"/>
      <protection/>
    </xf>
    <xf numFmtId="0" fontId="2" fillId="37" borderId="15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/>
    </xf>
    <xf numFmtId="182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184" fontId="6" fillId="0" borderId="0" xfId="0" applyNumberFormat="1" applyFont="1" applyFill="1" applyAlignment="1" applyProtection="1">
      <alignment horizontal="right"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/>
    </xf>
    <xf numFmtId="185" fontId="7" fillId="0" borderId="59" xfId="0" applyNumberFormat="1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vertical="center" shrinkToFit="1"/>
      <protection locked="0"/>
    </xf>
    <xf numFmtId="0" fontId="32" fillId="36" borderId="25" xfId="0" applyFont="1" applyFill="1" applyBorder="1" applyAlignment="1">
      <alignment horizontal="center" vertical="center"/>
    </xf>
    <xf numFmtId="0" fontId="32" fillId="36" borderId="26" xfId="0" applyFont="1" applyFill="1" applyBorder="1" applyAlignment="1">
      <alignment horizontal="center" vertical="center"/>
    </xf>
    <xf numFmtId="0" fontId="32" fillId="36" borderId="32" xfId="0" applyFont="1" applyFill="1" applyBorder="1" applyAlignment="1">
      <alignment horizontal="center" vertical="center"/>
    </xf>
    <xf numFmtId="0" fontId="32" fillId="36" borderId="29" xfId="0" applyFont="1" applyFill="1" applyBorder="1" applyAlignment="1">
      <alignment horizontal="center" vertical="center"/>
    </xf>
    <xf numFmtId="0" fontId="32" fillId="36" borderId="30" xfId="0" applyFont="1" applyFill="1" applyBorder="1" applyAlignment="1">
      <alignment horizontal="center" vertical="center"/>
    </xf>
    <xf numFmtId="0" fontId="32" fillId="36" borderId="31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104775</xdr:rowOff>
    </xdr:from>
    <xdr:to>
      <xdr:col>27</xdr:col>
      <xdr:colOff>161925</xdr:colOff>
      <xdr:row>44</xdr:row>
      <xdr:rowOff>57150</xdr:rowOff>
    </xdr:to>
    <xdr:sp>
      <xdr:nvSpPr>
        <xdr:cNvPr id="1" name="角丸四角形 2"/>
        <xdr:cNvSpPr>
          <a:spLocks/>
        </xdr:cNvSpPr>
      </xdr:nvSpPr>
      <xdr:spPr>
        <a:xfrm>
          <a:off x="190500" y="8991600"/>
          <a:ext cx="6343650" cy="13239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支出項目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消耗品費　　○会議費（お茶代を含む）○報償費　○交通費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○通信運搬費　○使用料・賃借料　　　　○燃料費　</a:t>
          </a:r>
          <a:r>
            <a:rPr lang="en-US" cap="none" sz="1100" b="0" i="0" u="none" baseline="0">
              <a:solidFill>
                <a:srgbClr val="000000"/>
              </a:solidFill>
            </a:rPr>
            <a:t>○研修費</a:t>
          </a:r>
          <a:r>
            <a:rPr lang="en-US" cap="none" sz="1100" b="0" i="0" u="none" baseline="0">
              <a:solidFill>
                <a:srgbClr val="000000"/>
              </a:solidFill>
            </a:rPr>
            <a:t>　　〇その他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・「その他」は、摘要欄にわかるように具体的に記載する。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・ブロックフェスティバルの支出は別立てとし、項目は同様とする。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・表の行数は、必要に応じて増減させてください。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31</xdr:col>
      <xdr:colOff>38100</xdr:colOff>
      <xdr:row>36</xdr:row>
      <xdr:rowOff>104775</xdr:rowOff>
    </xdr:from>
    <xdr:to>
      <xdr:col>59</xdr:col>
      <xdr:colOff>0</xdr:colOff>
      <xdr:row>44</xdr:row>
      <xdr:rowOff>57150</xdr:rowOff>
    </xdr:to>
    <xdr:sp>
      <xdr:nvSpPr>
        <xdr:cNvPr id="2" name="角丸四角形 3"/>
        <xdr:cNvSpPr>
          <a:spLocks/>
        </xdr:cNvSpPr>
      </xdr:nvSpPr>
      <xdr:spPr>
        <a:xfrm>
          <a:off x="7391400" y="8991600"/>
          <a:ext cx="6572250" cy="13239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支出項目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消耗品費　　○会議費（お茶代を含む）○報償費　○交通費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○通信運搬費　○使用料・賃借料　　　　○燃料費　</a:t>
          </a:r>
          <a:r>
            <a:rPr lang="en-US" cap="none" sz="1100" b="0" i="0" u="none" baseline="0">
              <a:solidFill>
                <a:srgbClr val="000000"/>
              </a:solidFill>
            </a:rPr>
            <a:t>○研修費</a:t>
          </a:r>
          <a:r>
            <a:rPr lang="en-US" cap="none" sz="1100" b="0" i="0" u="none" baseline="0">
              <a:solidFill>
                <a:srgbClr val="000000"/>
              </a:solidFill>
            </a:rPr>
            <a:t>　　〇その他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・「その他」は、摘要欄にわかるように具体的に記載する。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・ブロックフェスティバルの支出は別立てとし、項目は同様とする。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・表の行数は、必要に応じて増減させてください。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30</xdr:col>
      <xdr:colOff>276225</xdr:colOff>
      <xdr:row>3</xdr:row>
      <xdr:rowOff>95250</xdr:rowOff>
    </xdr:from>
    <xdr:to>
      <xdr:col>35</xdr:col>
      <xdr:colOff>190500</xdr:colOff>
      <xdr:row>5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267575" y="676275"/>
          <a:ext cx="1171575" cy="3333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60</xdr:col>
      <xdr:colOff>257175</xdr:colOff>
      <xdr:row>1</xdr:row>
      <xdr:rowOff>47625</xdr:rowOff>
    </xdr:from>
    <xdr:to>
      <xdr:col>64</xdr:col>
      <xdr:colOff>552450</xdr:colOff>
      <xdr:row>8</xdr:row>
      <xdr:rowOff>123825</xdr:rowOff>
    </xdr:to>
    <xdr:grpSp>
      <xdr:nvGrpSpPr>
        <xdr:cNvPr id="4" name="グループ化 11"/>
        <xdr:cNvGrpSpPr>
          <a:grpSpLocks/>
        </xdr:cNvGrpSpPr>
      </xdr:nvGrpSpPr>
      <xdr:grpSpPr>
        <a:xfrm>
          <a:off x="14544675" y="295275"/>
          <a:ext cx="3038475" cy="1666875"/>
          <a:chOff x="11511643" y="4898570"/>
          <a:chExt cx="3020786" cy="1700893"/>
        </a:xfrm>
        <a:solidFill>
          <a:srgbClr val="FFFFFF"/>
        </a:solidFill>
      </xdr:grpSpPr>
      <xdr:sp>
        <xdr:nvSpPr>
          <xdr:cNvPr id="5" name="角丸四角形 7"/>
          <xdr:cNvSpPr>
            <a:spLocks/>
          </xdr:cNvSpPr>
        </xdr:nvSpPr>
        <xdr:spPr>
          <a:xfrm>
            <a:off x="11511643" y="4898570"/>
            <a:ext cx="3020786" cy="1700893"/>
          </a:xfrm>
          <a:prstGeom prst="roundRect">
            <a:avLst/>
          </a:prstGeom>
          <a:solidFill>
            <a:srgbClr val="0000CC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その他の枠は入力できません。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11720077" y="5060155"/>
            <a:ext cx="2613735" cy="465619"/>
          </a:xfrm>
          <a:prstGeom prst="rect">
            <a:avLst/>
          </a:prstGeom>
          <a:solidFill>
            <a:srgbClr val="FFC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オレンジの枠は、「事業計画」のシートに入力することで自動的に反映されます。</a:t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11720077" y="5563619"/>
            <a:ext cx="2594855" cy="266190"/>
          </a:xfrm>
          <a:prstGeom prst="rect">
            <a:avLst/>
          </a:prstGeom>
          <a:solidFill>
            <a:srgbClr val="FFCC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ピンクの枠はリストから選ぶ枠です。</a:t>
            </a:r>
          </a:p>
        </xdr:txBody>
      </xdr:sp>
      <xdr:sp>
        <xdr:nvSpPr>
          <xdr:cNvPr id="8" name="テキスト ボックス 8"/>
          <xdr:cNvSpPr txBox="1">
            <a:spLocks noChangeArrowheads="1"/>
          </xdr:cNvSpPr>
        </xdr:nvSpPr>
        <xdr:spPr>
          <a:xfrm>
            <a:off x="11720077" y="5867654"/>
            <a:ext cx="2594855" cy="256410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水色の枠は入力する枠です。</a:t>
            </a:r>
          </a:p>
        </xdr:txBody>
      </xdr:sp>
    </xdr:grpSp>
    <xdr:clientData/>
  </xdr:twoCellAnchor>
  <xdr:twoCellAnchor>
    <xdr:from>
      <xdr:col>46</xdr:col>
      <xdr:colOff>66675</xdr:colOff>
      <xdr:row>10</xdr:row>
      <xdr:rowOff>0</xdr:rowOff>
    </xdr:from>
    <xdr:to>
      <xdr:col>59</xdr:col>
      <xdr:colOff>190500</xdr:colOff>
      <xdr:row>12</xdr:row>
      <xdr:rowOff>0</xdr:rowOff>
    </xdr:to>
    <xdr:sp>
      <xdr:nvSpPr>
        <xdr:cNvPr id="9" name="角丸四角形吹き出し 12"/>
        <xdr:cNvSpPr>
          <a:spLocks/>
        </xdr:cNvSpPr>
      </xdr:nvSpPr>
      <xdr:spPr>
        <a:xfrm>
          <a:off x="10934700" y="2352675"/>
          <a:ext cx="3219450" cy="514350"/>
        </a:xfrm>
        <a:prstGeom prst="wedgeRoundRectCallout">
          <a:avLst>
            <a:gd name="adj1" fmla="val -56944"/>
            <a:gd name="adj2" fmla="val -1787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市子連以外の収入がある時は記入ください。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金額：１円、摘要：利息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など</a:t>
          </a:r>
        </a:p>
      </xdr:txBody>
    </xdr:sp>
    <xdr:clientData/>
  </xdr:twoCellAnchor>
  <xdr:twoCellAnchor>
    <xdr:from>
      <xdr:col>33</xdr:col>
      <xdr:colOff>123825</xdr:colOff>
      <xdr:row>20</xdr:row>
      <xdr:rowOff>180975</xdr:rowOff>
    </xdr:from>
    <xdr:to>
      <xdr:col>55</xdr:col>
      <xdr:colOff>200025</xdr:colOff>
      <xdr:row>23</xdr:row>
      <xdr:rowOff>57150</xdr:rowOff>
    </xdr:to>
    <xdr:sp>
      <xdr:nvSpPr>
        <xdr:cNvPr id="10" name="角丸四角形吹き出し 13"/>
        <xdr:cNvSpPr>
          <a:spLocks/>
        </xdr:cNvSpPr>
      </xdr:nvSpPr>
      <xdr:spPr>
        <a:xfrm>
          <a:off x="7896225" y="5124450"/>
          <a:ext cx="5314950" cy="647700"/>
        </a:xfrm>
        <a:prstGeom prst="wedgeRoundRectCallout">
          <a:avLst>
            <a:gd name="adj1" fmla="val -34879"/>
            <a:gd name="adj2" fmla="val -68625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リストから選んでください。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ブロックフェスティバルの枠のため、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BF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と書かれたものをご利用ください。</a:t>
          </a:r>
        </a:p>
      </xdr:txBody>
    </xdr:sp>
    <xdr:clientData/>
  </xdr:twoCellAnchor>
  <xdr:twoCellAnchor>
    <xdr:from>
      <xdr:col>33</xdr:col>
      <xdr:colOff>161925</xdr:colOff>
      <xdr:row>29</xdr:row>
      <xdr:rowOff>247650</xdr:rowOff>
    </xdr:from>
    <xdr:to>
      <xdr:col>57</xdr:col>
      <xdr:colOff>152400</xdr:colOff>
      <xdr:row>31</xdr:row>
      <xdr:rowOff>95250</xdr:rowOff>
    </xdr:to>
    <xdr:sp>
      <xdr:nvSpPr>
        <xdr:cNvPr id="11" name="角丸四角形吹き出し 11"/>
        <xdr:cNvSpPr>
          <a:spLocks/>
        </xdr:cNvSpPr>
      </xdr:nvSpPr>
      <xdr:spPr>
        <a:xfrm>
          <a:off x="7934325" y="7505700"/>
          <a:ext cx="5705475" cy="361950"/>
        </a:xfrm>
        <a:prstGeom prst="wedgeRoundRectCallout">
          <a:avLst>
            <a:gd name="adj1" fmla="val -34879"/>
            <a:gd name="adj2" fmla="val -68625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ブロックフェスティバル以外の枠ため、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BF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と書かれていないものをご利用ください。</a:t>
          </a:r>
        </a:p>
      </xdr:txBody>
    </xdr:sp>
    <xdr:clientData/>
  </xdr:twoCellAnchor>
  <xdr:twoCellAnchor>
    <xdr:from>
      <xdr:col>53</xdr:col>
      <xdr:colOff>133350</xdr:colOff>
      <xdr:row>23</xdr:row>
      <xdr:rowOff>57150</xdr:rowOff>
    </xdr:from>
    <xdr:to>
      <xdr:col>59</xdr:col>
      <xdr:colOff>152400</xdr:colOff>
      <xdr:row>27</xdr:row>
      <xdr:rowOff>247650</xdr:rowOff>
    </xdr:to>
    <xdr:sp>
      <xdr:nvSpPr>
        <xdr:cNvPr id="12" name="角丸四角形 14"/>
        <xdr:cNvSpPr>
          <a:spLocks/>
        </xdr:cNvSpPr>
      </xdr:nvSpPr>
      <xdr:spPr>
        <a:xfrm>
          <a:off x="12668250" y="5772150"/>
          <a:ext cx="1447800" cy="121920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摘要には、各事業計画書と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同じ名称で記入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44</xdr:col>
      <xdr:colOff>190500</xdr:colOff>
      <xdr:row>28</xdr:row>
      <xdr:rowOff>0</xdr:rowOff>
    </xdr:from>
    <xdr:to>
      <xdr:col>48</xdr:col>
      <xdr:colOff>200025</xdr:colOff>
      <xdr:row>29</xdr:row>
      <xdr:rowOff>0</xdr:rowOff>
    </xdr:to>
    <xdr:sp>
      <xdr:nvSpPr>
        <xdr:cNvPr id="13" name="楕円 13"/>
        <xdr:cNvSpPr>
          <a:spLocks/>
        </xdr:cNvSpPr>
      </xdr:nvSpPr>
      <xdr:spPr>
        <a:xfrm>
          <a:off x="10582275" y="7000875"/>
          <a:ext cx="962025" cy="2571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57150</xdr:colOff>
      <xdr:row>25</xdr:row>
      <xdr:rowOff>152400</xdr:rowOff>
    </xdr:from>
    <xdr:to>
      <xdr:col>53</xdr:col>
      <xdr:colOff>133350</xdr:colOff>
      <xdr:row>28</xdr:row>
      <xdr:rowOff>38100</xdr:rowOff>
    </xdr:to>
    <xdr:sp>
      <xdr:nvSpPr>
        <xdr:cNvPr id="14" name="直線矢印コネクタ 14"/>
        <xdr:cNvSpPr>
          <a:spLocks/>
        </xdr:cNvSpPr>
      </xdr:nvSpPr>
      <xdr:spPr>
        <a:xfrm flipH="1">
          <a:off x="11401425" y="6381750"/>
          <a:ext cx="1266825" cy="6572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161925</xdr:colOff>
      <xdr:row>32</xdr:row>
      <xdr:rowOff>38100</xdr:rowOff>
    </xdr:from>
    <xdr:to>
      <xdr:col>59</xdr:col>
      <xdr:colOff>123825</xdr:colOff>
      <xdr:row>34</xdr:row>
      <xdr:rowOff>133350</xdr:rowOff>
    </xdr:to>
    <xdr:sp>
      <xdr:nvSpPr>
        <xdr:cNvPr id="15" name="角丸四角形 20"/>
        <xdr:cNvSpPr>
          <a:spLocks/>
        </xdr:cNvSpPr>
      </xdr:nvSpPr>
      <xdr:spPr>
        <a:xfrm>
          <a:off x="10791825" y="8067675"/>
          <a:ext cx="3295650" cy="60960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項目で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「その他」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となりそうな場合は、事務局へ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相談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9525</xdr:rowOff>
    </xdr:from>
    <xdr:to>
      <xdr:col>28</xdr:col>
      <xdr:colOff>85725</xdr:colOff>
      <xdr:row>30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4300" y="9134475"/>
          <a:ext cx="6638925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記入する</a:t>
          </a:r>
          <a:r>
            <a:rPr lang="en-US" cap="none" sz="1050" b="0" i="0" u="none" baseline="0">
              <a:solidFill>
                <a:srgbClr val="000000"/>
              </a:solidFill>
            </a:rPr>
            <a:t>事業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・ブロック会議（専門委員会、新旧役員参加の総会、市子連会議後のブロック長の集まり含む）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・ブロックフェスティバル等、ブロック事業の準備、振り返り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市子連主催の会議やは、記入しない。（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事業予算書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と適合させる）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ただし、ブロックとして研修大会や新年子ども大会に参加をする時は、記入してよい。</a:t>
          </a:r>
        </a:p>
      </xdr:txBody>
    </xdr:sp>
    <xdr:clientData/>
  </xdr:twoCellAnchor>
  <xdr:twoCellAnchor>
    <xdr:from>
      <xdr:col>34</xdr:col>
      <xdr:colOff>180975</xdr:colOff>
      <xdr:row>15</xdr:row>
      <xdr:rowOff>228600</xdr:rowOff>
    </xdr:from>
    <xdr:to>
      <xdr:col>58</xdr:col>
      <xdr:colOff>133350</xdr:colOff>
      <xdr:row>16</xdr:row>
      <xdr:rowOff>190500</xdr:rowOff>
    </xdr:to>
    <xdr:sp>
      <xdr:nvSpPr>
        <xdr:cNvPr id="2" name="角丸四角形 9"/>
        <xdr:cNvSpPr>
          <a:spLocks/>
        </xdr:cNvSpPr>
      </xdr:nvSpPr>
      <xdr:spPr>
        <a:xfrm>
          <a:off x="8343900" y="4686300"/>
          <a:ext cx="5667375" cy="466725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予算書の適用で事業名を入れる際は、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同じ名称になるように記入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32</xdr:col>
      <xdr:colOff>219075</xdr:colOff>
      <xdr:row>21</xdr:row>
      <xdr:rowOff>238125</xdr:rowOff>
    </xdr:from>
    <xdr:to>
      <xdr:col>58</xdr:col>
      <xdr:colOff>38100</xdr:colOff>
      <xdr:row>23</xdr:row>
      <xdr:rowOff>295275</xdr:rowOff>
    </xdr:to>
    <xdr:sp>
      <xdr:nvSpPr>
        <xdr:cNvPr id="3" name="角丸四角形 31"/>
        <xdr:cNvSpPr>
          <a:spLocks/>
        </xdr:cNvSpPr>
      </xdr:nvSpPr>
      <xdr:spPr>
        <a:xfrm>
          <a:off x="7905750" y="7724775"/>
          <a:ext cx="6010275" cy="106680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令和５年度も、ジュニアリーダーの定例会の管理、見届けについてのお願いはありません。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そのため、この用紙への記入の必要はありません。</a:t>
          </a:r>
        </a:p>
      </xdr:txBody>
    </xdr:sp>
    <xdr:clientData/>
  </xdr:twoCellAnchor>
  <xdr:twoCellAnchor>
    <xdr:from>
      <xdr:col>31</xdr:col>
      <xdr:colOff>200025</xdr:colOff>
      <xdr:row>25</xdr:row>
      <xdr:rowOff>28575</xdr:rowOff>
    </xdr:from>
    <xdr:to>
      <xdr:col>59</xdr:col>
      <xdr:colOff>38100</xdr:colOff>
      <xdr:row>30</xdr:row>
      <xdr:rowOff>85725</xdr:rowOff>
    </xdr:to>
    <xdr:sp>
      <xdr:nvSpPr>
        <xdr:cNvPr id="4" name="角丸四角形 1"/>
        <xdr:cNvSpPr>
          <a:spLocks/>
        </xdr:cNvSpPr>
      </xdr:nvSpPr>
      <xdr:spPr>
        <a:xfrm>
          <a:off x="7648575" y="9153525"/>
          <a:ext cx="6505575" cy="9525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記入する</a:t>
          </a:r>
          <a:r>
            <a:rPr lang="en-US" cap="none" sz="1050" b="0" i="0" u="none" baseline="0">
              <a:solidFill>
                <a:srgbClr val="000000"/>
              </a:solidFill>
            </a:rPr>
            <a:t>事業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・ブロック会議（専門委員会、新旧役員参加の総会、市子連会議後のブロック長の集まり含む）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・ブロックフェスティバル等、ブロック事業の準備、振り返り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市子連主催の会議やは、記入しない。（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事業予算書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と適合させる）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ただし、ブロックとして研修大会や新年子ども大会に参加をする時は、記入してよい。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9525</xdr:rowOff>
    </xdr:from>
    <xdr:to>
      <xdr:col>28</xdr:col>
      <xdr:colOff>85725</xdr:colOff>
      <xdr:row>30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4300" y="9096375"/>
          <a:ext cx="6638925" cy="9620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記入する</a:t>
          </a:r>
          <a:r>
            <a:rPr lang="en-US" cap="none" sz="1050" b="0" i="0" u="none" baseline="0">
              <a:solidFill>
                <a:srgbClr val="000000"/>
              </a:solidFill>
            </a:rPr>
            <a:t>事業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・ブロック会議（専門委員会、新旧役員参加の総会、市子連会議後のブロック長の集まり含む）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・ブロックフェスティバル等、ブロック事業の準備、振り返り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市子連主催の会議やは、記入しない。（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事業予算書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と適合させる）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ただし、ブロックとして研修大会や新年子ども大会に参加をする時は、記入してよい。</a:t>
          </a:r>
        </a:p>
      </xdr:txBody>
    </xdr:sp>
    <xdr:clientData/>
  </xdr:twoCellAnchor>
  <xdr:twoCellAnchor>
    <xdr:from>
      <xdr:col>36</xdr:col>
      <xdr:colOff>9525</xdr:colOff>
      <xdr:row>1</xdr:row>
      <xdr:rowOff>133350</xdr:rowOff>
    </xdr:from>
    <xdr:to>
      <xdr:col>48</xdr:col>
      <xdr:colOff>95250</xdr:colOff>
      <xdr:row>5</xdr:row>
      <xdr:rowOff>190500</xdr:rowOff>
    </xdr:to>
    <xdr:grpSp>
      <xdr:nvGrpSpPr>
        <xdr:cNvPr id="2" name="グループ化 8"/>
        <xdr:cNvGrpSpPr>
          <a:grpSpLocks/>
        </xdr:cNvGrpSpPr>
      </xdr:nvGrpSpPr>
      <xdr:grpSpPr>
        <a:xfrm>
          <a:off x="8458200" y="371475"/>
          <a:ext cx="2943225" cy="752475"/>
          <a:chOff x="14668500" y="136071"/>
          <a:chExt cx="3019425" cy="802822"/>
        </a:xfrm>
        <a:solidFill>
          <a:srgbClr val="FFFFFF"/>
        </a:solidFill>
      </xdr:grpSpPr>
      <xdr:sp>
        <xdr:nvSpPr>
          <xdr:cNvPr id="3" name="角丸四角形 4"/>
          <xdr:cNvSpPr>
            <a:spLocks/>
          </xdr:cNvSpPr>
        </xdr:nvSpPr>
        <xdr:spPr>
          <a:xfrm>
            <a:off x="14668500" y="136071"/>
            <a:ext cx="3019425" cy="802822"/>
          </a:xfrm>
          <a:prstGeom prst="roundRect">
            <a:avLst/>
          </a:prstGeom>
          <a:solidFill>
            <a:srgbClr val="0000CC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その他の枠は入力できません。</a:t>
            </a:r>
          </a:p>
        </xdr:txBody>
      </xdr:sp>
      <xdr:sp>
        <xdr:nvSpPr>
          <xdr:cNvPr id="4" name="テキスト ボックス 7"/>
          <xdr:cNvSpPr txBox="1">
            <a:spLocks noChangeArrowheads="1"/>
          </xdr:cNvSpPr>
        </xdr:nvSpPr>
        <xdr:spPr>
          <a:xfrm>
            <a:off x="14903260" y="204512"/>
            <a:ext cx="2598970" cy="303467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水色の枠に入力してください</a:t>
            </a:r>
          </a:p>
        </xdr:txBody>
      </xdr:sp>
    </xdr:grpSp>
    <xdr:clientData/>
  </xdr:twoCellAnchor>
  <xdr:twoCellAnchor>
    <xdr:from>
      <xdr:col>33</xdr:col>
      <xdr:colOff>180975</xdr:colOff>
      <xdr:row>15</xdr:row>
      <xdr:rowOff>228600</xdr:rowOff>
    </xdr:from>
    <xdr:to>
      <xdr:col>57</xdr:col>
      <xdr:colOff>133350</xdr:colOff>
      <xdr:row>16</xdr:row>
      <xdr:rowOff>190500</xdr:rowOff>
    </xdr:to>
    <xdr:sp>
      <xdr:nvSpPr>
        <xdr:cNvPr id="5" name="角丸四角形 9"/>
        <xdr:cNvSpPr>
          <a:spLocks/>
        </xdr:cNvSpPr>
      </xdr:nvSpPr>
      <xdr:spPr>
        <a:xfrm>
          <a:off x="7915275" y="4648200"/>
          <a:ext cx="5667375" cy="466725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予算書の適用で事業名を入れる際は、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同じ名称になるように記入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31</xdr:col>
      <xdr:colOff>219075</xdr:colOff>
      <xdr:row>21</xdr:row>
      <xdr:rowOff>238125</xdr:rowOff>
    </xdr:from>
    <xdr:to>
      <xdr:col>57</xdr:col>
      <xdr:colOff>38100</xdr:colOff>
      <xdr:row>23</xdr:row>
      <xdr:rowOff>295275</xdr:rowOff>
    </xdr:to>
    <xdr:sp>
      <xdr:nvSpPr>
        <xdr:cNvPr id="6" name="角丸四角形 31"/>
        <xdr:cNvSpPr>
          <a:spLocks/>
        </xdr:cNvSpPr>
      </xdr:nvSpPr>
      <xdr:spPr>
        <a:xfrm>
          <a:off x="7477125" y="7686675"/>
          <a:ext cx="6010275" cy="106680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令和５年度も、ジュニアリーダーの定例会の管理、見届けについてのお願いはありません。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そのため、この用紙への記入の必要はありません。</a:t>
          </a:r>
        </a:p>
      </xdr:txBody>
    </xdr:sp>
    <xdr:clientData/>
  </xdr:twoCellAnchor>
  <xdr:twoCellAnchor>
    <xdr:from>
      <xdr:col>30</xdr:col>
      <xdr:colOff>200025</xdr:colOff>
      <xdr:row>25</xdr:row>
      <xdr:rowOff>28575</xdr:rowOff>
    </xdr:from>
    <xdr:to>
      <xdr:col>58</xdr:col>
      <xdr:colOff>38100</xdr:colOff>
      <xdr:row>30</xdr:row>
      <xdr:rowOff>85725</xdr:rowOff>
    </xdr:to>
    <xdr:sp>
      <xdr:nvSpPr>
        <xdr:cNvPr id="7" name="角丸四角形 1"/>
        <xdr:cNvSpPr>
          <a:spLocks/>
        </xdr:cNvSpPr>
      </xdr:nvSpPr>
      <xdr:spPr>
        <a:xfrm>
          <a:off x="7219950" y="9115425"/>
          <a:ext cx="6505575" cy="9525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記入する</a:t>
          </a:r>
          <a:r>
            <a:rPr lang="en-US" cap="none" sz="1050" b="0" i="0" u="none" baseline="0">
              <a:solidFill>
                <a:srgbClr val="000000"/>
              </a:solidFill>
            </a:rPr>
            <a:t>事業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・ブロック会議（専門委員会、新旧役員参加の総会、市子連会議後のブロック長の集まり含む）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・ブロックフェスティバル等、ブロック事業の準備、振り返り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市子連主催の会議やは、記入しない。（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事業予算書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と適合させる）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ただし、ブロックとして研修大会や新年子ども大会に参加をする時は、記入してよい。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104775</xdr:rowOff>
    </xdr:from>
    <xdr:to>
      <xdr:col>27</xdr:col>
      <xdr:colOff>161925</xdr:colOff>
      <xdr:row>44</xdr:row>
      <xdr:rowOff>57150</xdr:rowOff>
    </xdr:to>
    <xdr:sp>
      <xdr:nvSpPr>
        <xdr:cNvPr id="1" name="角丸四角形 2"/>
        <xdr:cNvSpPr>
          <a:spLocks/>
        </xdr:cNvSpPr>
      </xdr:nvSpPr>
      <xdr:spPr>
        <a:xfrm>
          <a:off x="190500" y="8991600"/>
          <a:ext cx="6343650" cy="13239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支出項目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消耗品費　　○会議費（お茶代を含む）○報償費　○交通費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○通信運搬費　○使用料・賃借料　　　　○燃料費　</a:t>
          </a:r>
          <a:r>
            <a:rPr lang="en-US" cap="none" sz="1100" b="0" i="0" u="none" baseline="0">
              <a:solidFill>
                <a:srgbClr val="000000"/>
              </a:solidFill>
            </a:rPr>
            <a:t>○研修費</a:t>
          </a:r>
          <a:r>
            <a:rPr lang="en-US" cap="none" sz="1100" b="0" i="0" u="none" baseline="0">
              <a:solidFill>
                <a:srgbClr val="000000"/>
              </a:solidFill>
            </a:rPr>
            <a:t>　　〇その他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・「その他」は、摘要欄にわかるように具体的に記載する。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・ブロックフェスティバルの支出は別立てとし、項目は同様とする。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・表の行数は、必要に応じて増減させてください。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31</xdr:col>
      <xdr:colOff>38100</xdr:colOff>
      <xdr:row>36</xdr:row>
      <xdr:rowOff>104775</xdr:rowOff>
    </xdr:from>
    <xdr:to>
      <xdr:col>59</xdr:col>
      <xdr:colOff>0</xdr:colOff>
      <xdr:row>44</xdr:row>
      <xdr:rowOff>57150</xdr:rowOff>
    </xdr:to>
    <xdr:sp>
      <xdr:nvSpPr>
        <xdr:cNvPr id="2" name="角丸四角形 3"/>
        <xdr:cNvSpPr>
          <a:spLocks/>
        </xdr:cNvSpPr>
      </xdr:nvSpPr>
      <xdr:spPr>
        <a:xfrm>
          <a:off x="7391400" y="8991600"/>
          <a:ext cx="6572250" cy="13239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支出項目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消耗品費　　○会議費（お茶代を含む）○報償費　○交通費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○通信運搬費　○使用料・賃借料　　　　○燃料費　</a:t>
          </a:r>
          <a:r>
            <a:rPr lang="en-US" cap="none" sz="1100" b="0" i="0" u="none" baseline="0">
              <a:solidFill>
                <a:srgbClr val="000000"/>
              </a:solidFill>
            </a:rPr>
            <a:t>○研修費</a:t>
          </a:r>
          <a:r>
            <a:rPr lang="en-US" cap="none" sz="1100" b="0" i="0" u="none" baseline="0">
              <a:solidFill>
                <a:srgbClr val="000000"/>
              </a:solidFill>
            </a:rPr>
            <a:t>　　〇その他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・「その他」は、摘要欄にわかるように具体的に記載する。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・ブロックフェスティバルの支出は別立てとし、項目は同様とする。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・表の行数は、必要に応じて増減させてください。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30</xdr:col>
      <xdr:colOff>276225</xdr:colOff>
      <xdr:row>3</xdr:row>
      <xdr:rowOff>95250</xdr:rowOff>
    </xdr:from>
    <xdr:to>
      <xdr:col>35</xdr:col>
      <xdr:colOff>190500</xdr:colOff>
      <xdr:row>5</xdr:row>
      <xdr:rowOff>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7267575" y="676275"/>
          <a:ext cx="1171575" cy="3333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60</xdr:col>
      <xdr:colOff>257175</xdr:colOff>
      <xdr:row>1</xdr:row>
      <xdr:rowOff>47625</xdr:rowOff>
    </xdr:from>
    <xdr:to>
      <xdr:col>64</xdr:col>
      <xdr:colOff>552450</xdr:colOff>
      <xdr:row>8</xdr:row>
      <xdr:rowOff>123825</xdr:rowOff>
    </xdr:to>
    <xdr:grpSp>
      <xdr:nvGrpSpPr>
        <xdr:cNvPr id="4" name="グループ化 11"/>
        <xdr:cNvGrpSpPr>
          <a:grpSpLocks/>
        </xdr:cNvGrpSpPr>
      </xdr:nvGrpSpPr>
      <xdr:grpSpPr>
        <a:xfrm>
          <a:off x="14544675" y="295275"/>
          <a:ext cx="3038475" cy="1666875"/>
          <a:chOff x="11511643" y="4898570"/>
          <a:chExt cx="3020786" cy="1700893"/>
        </a:xfrm>
        <a:solidFill>
          <a:srgbClr val="FFFFFF"/>
        </a:solidFill>
      </xdr:grpSpPr>
      <xdr:sp>
        <xdr:nvSpPr>
          <xdr:cNvPr id="5" name="角丸四角形 7"/>
          <xdr:cNvSpPr>
            <a:spLocks/>
          </xdr:cNvSpPr>
        </xdr:nvSpPr>
        <xdr:spPr>
          <a:xfrm>
            <a:off x="11511643" y="4898570"/>
            <a:ext cx="3020786" cy="1700893"/>
          </a:xfrm>
          <a:prstGeom prst="roundRect">
            <a:avLst/>
          </a:prstGeom>
          <a:solidFill>
            <a:srgbClr val="0000CC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その他の枠は入力できません。</a:t>
            </a:r>
          </a:p>
        </xdr:txBody>
      </xdr:sp>
      <xdr:sp>
        <xdr:nvSpPr>
          <xdr:cNvPr id="6" name="テキスト ボックス 8"/>
          <xdr:cNvSpPr txBox="1">
            <a:spLocks noChangeArrowheads="1"/>
          </xdr:cNvSpPr>
        </xdr:nvSpPr>
        <xdr:spPr>
          <a:xfrm>
            <a:off x="11720077" y="5060155"/>
            <a:ext cx="2613735" cy="465619"/>
          </a:xfrm>
          <a:prstGeom prst="rect">
            <a:avLst/>
          </a:prstGeom>
          <a:solidFill>
            <a:srgbClr val="FFC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オレンジの枠は、「事業計画」のシートに入力することで自動的に反映されます。</a:t>
            </a:r>
          </a:p>
        </xdr:txBody>
      </xdr:sp>
      <xdr:sp>
        <xdr:nvSpPr>
          <xdr:cNvPr id="7" name="テキスト ボックス 9"/>
          <xdr:cNvSpPr txBox="1">
            <a:spLocks noChangeArrowheads="1"/>
          </xdr:cNvSpPr>
        </xdr:nvSpPr>
        <xdr:spPr>
          <a:xfrm>
            <a:off x="11720077" y="5563619"/>
            <a:ext cx="2594855" cy="266190"/>
          </a:xfrm>
          <a:prstGeom prst="rect">
            <a:avLst/>
          </a:prstGeom>
          <a:solidFill>
            <a:srgbClr val="FFCC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ピンクの枠はリストから選ぶ枠です。</a:t>
            </a:r>
          </a:p>
        </xdr:txBody>
      </xdr:sp>
      <xdr:sp>
        <xdr:nvSpPr>
          <xdr:cNvPr id="8" name="テキスト ボックス 10"/>
          <xdr:cNvSpPr txBox="1">
            <a:spLocks noChangeArrowheads="1"/>
          </xdr:cNvSpPr>
        </xdr:nvSpPr>
        <xdr:spPr>
          <a:xfrm>
            <a:off x="11720077" y="5867654"/>
            <a:ext cx="2594855" cy="256410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水色の枠は入力する枠です。</a:t>
            </a:r>
          </a:p>
        </xdr:txBody>
      </xdr:sp>
    </xdr:grpSp>
    <xdr:clientData/>
  </xdr:twoCellAnchor>
  <xdr:twoCellAnchor>
    <xdr:from>
      <xdr:col>46</xdr:col>
      <xdr:colOff>66675</xdr:colOff>
      <xdr:row>10</xdr:row>
      <xdr:rowOff>0</xdr:rowOff>
    </xdr:from>
    <xdr:to>
      <xdr:col>59</xdr:col>
      <xdr:colOff>190500</xdr:colOff>
      <xdr:row>12</xdr:row>
      <xdr:rowOff>0</xdr:rowOff>
    </xdr:to>
    <xdr:sp>
      <xdr:nvSpPr>
        <xdr:cNvPr id="9" name="角丸四角形吹き出し 12"/>
        <xdr:cNvSpPr>
          <a:spLocks/>
        </xdr:cNvSpPr>
      </xdr:nvSpPr>
      <xdr:spPr>
        <a:xfrm>
          <a:off x="10934700" y="2352675"/>
          <a:ext cx="3219450" cy="514350"/>
        </a:xfrm>
        <a:prstGeom prst="wedgeRoundRectCallout">
          <a:avLst>
            <a:gd name="adj1" fmla="val -56944"/>
            <a:gd name="adj2" fmla="val -1787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市子連以外の収入がある時は記入ください。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金額：１円、摘要：利息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など</a:t>
          </a:r>
        </a:p>
      </xdr:txBody>
    </xdr:sp>
    <xdr:clientData/>
  </xdr:twoCellAnchor>
  <xdr:twoCellAnchor>
    <xdr:from>
      <xdr:col>33</xdr:col>
      <xdr:colOff>123825</xdr:colOff>
      <xdr:row>20</xdr:row>
      <xdr:rowOff>180975</xdr:rowOff>
    </xdr:from>
    <xdr:to>
      <xdr:col>55</xdr:col>
      <xdr:colOff>200025</xdr:colOff>
      <xdr:row>23</xdr:row>
      <xdr:rowOff>57150</xdr:rowOff>
    </xdr:to>
    <xdr:sp>
      <xdr:nvSpPr>
        <xdr:cNvPr id="10" name="角丸四角形吹き出し 13"/>
        <xdr:cNvSpPr>
          <a:spLocks/>
        </xdr:cNvSpPr>
      </xdr:nvSpPr>
      <xdr:spPr>
        <a:xfrm>
          <a:off x="7896225" y="5124450"/>
          <a:ext cx="5314950" cy="647700"/>
        </a:xfrm>
        <a:prstGeom prst="wedgeRoundRectCallout">
          <a:avLst>
            <a:gd name="adj1" fmla="val -34879"/>
            <a:gd name="adj2" fmla="val -68625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リストから選んでください。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ブロックフェスティバルの枠のため、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BF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と書かれたものをご利用ください。</a:t>
          </a:r>
        </a:p>
      </xdr:txBody>
    </xdr:sp>
    <xdr:clientData/>
  </xdr:twoCellAnchor>
  <xdr:twoCellAnchor>
    <xdr:from>
      <xdr:col>33</xdr:col>
      <xdr:colOff>161925</xdr:colOff>
      <xdr:row>29</xdr:row>
      <xdr:rowOff>247650</xdr:rowOff>
    </xdr:from>
    <xdr:to>
      <xdr:col>57</xdr:col>
      <xdr:colOff>152400</xdr:colOff>
      <xdr:row>31</xdr:row>
      <xdr:rowOff>95250</xdr:rowOff>
    </xdr:to>
    <xdr:sp>
      <xdr:nvSpPr>
        <xdr:cNvPr id="11" name="角丸四角形吹き出し 11"/>
        <xdr:cNvSpPr>
          <a:spLocks/>
        </xdr:cNvSpPr>
      </xdr:nvSpPr>
      <xdr:spPr>
        <a:xfrm>
          <a:off x="7934325" y="7505700"/>
          <a:ext cx="5705475" cy="361950"/>
        </a:xfrm>
        <a:prstGeom prst="wedgeRoundRectCallout">
          <a:avLst>
            <a:gd name="adj1" fmla="val -34879"/>
            <a:gd name="adj2" fmla="val -68625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ブロックフェスティバル以外の枠ため、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BF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と書かれていないものをご利用ください。</a:t>
          </a:r>
        </a:p>
      </xdr:txBody>
    </xdr:sp>
    <xdr:clientData/>
  </xdr:twoCellAnchor>
  <xdr:twoCellAnchor>
    <xdr:from>
      <xdr:col>53</xdr:col>
      <xdr:colOff>133350</xdr:colOff>
      <xdr:row>23</xdr:row>
      <xdr:rowOff>57150</xdr:rowOff>
    </xdr:from>
    <xdr:to>
      <xdr:col>59</xdr:col>
      <xdr:colOff>152400</xdr:colOff>
      <xdr:row>27</xdr:row>
      <xdr:rowOff>247650</xdr:rowOff>
    </xdr:to>
    <xdr:sp>
      <xdr:nvSpPr>
        <xdr:cNvPr id="12" name="角丸四角形 14"/>
        <xdr:cNvSpPr>
          <a:spLocks/>
        </xdr:cNvSpPr>
      </xdr:nvSpPr>
      <xdr:spPr>
        <a:xfrm>
          <a:off x="12668250" y="5772150"/>
          <a:ext cx="1447800" cy="121920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摘要には、各事業計画書と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同じ名称で記入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44</xdr:col>
      <xdr:colOff>190500</xdr:colOff>
      <xdr:row>28</xdr:row>
      <xdr:rowOff>0</xdr:rowOff>
    </xdr:from>
    <xdr:to>
      <xdr:col>48</xdr:col>
      <xdr:colOff>200025</xdr:colOff>
      <xdr:row>29</xdr:row>
      <xdr:rowOff>0</xdr:rowOff>
    </xdr:to>
    <xdr:sp>
      <xdr:nvSpPr>
        <xdr:cNvPr id="13" name="楕円 4"/>
        <xdr:cNvSpPr>
          <a:spLocks/>
        </xdr:cNvSpPr>
      </xdr:nvSpPr>
      <xdr:spPr>
        <a:xfrm>
          <a:off x="10582275" y="7000875"/>
          <a:ext cx="962025" cy="2571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57150</xdr:colOff>
      <xdr:row>25</xdr:row>
      <xdr:rowOff>152400</xdr:rowOff>
    </xdr:from>
    <xdr:to>
      <xdr:col>53</xdr:col>
      <xdr:colOff>133350</xdr:colOff>
      <xdr:row>28</xdr:row>
      <xdr:rowOff>38100</xdr:rowOff>
    </xdr:to>
    <xdr:sp>
      <xdr:nvSpPr>
        <xdr:cNvPr id="14" name="直線矢印コネクタ 6"/>
        <xdr:cNvSpPr>
          <a:spLocks/>
        </xdr:cNvSpPr>
      </xdr:nvSpPr>
      <xdr:spPr>
        <a:xfrm flipH="1">
          <a:off x="11401425" y="6381750"/>
          <a:ext cx="1266825" cy="6572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161925</xdr:colOff>
      <xdr:row>32</xdr:row>
      <xdr:rowOff>38100</xdr:rowOff>
    </xdr:from>
    <xdr:to>
      <xdr:col>59</xdr:col>
      <xdr:colOff>123825</xdr:colOff>
      <xdr:row>34</xdr:row>
      <xdr:rowOff>133350</xdr:rowOff>
    </xdr:to>
    <xdr:sp>
      <xdr:nvSpPr>
        <xdr:cNvPr id="15" name="角丸四角形 20"/>
        <xdr:cNvSpPr>
          <a:spLocks/>
        </xdr:cNvSpPr>
      </xdr:nvSpPr>
      <xdr:spPr>
        <a:xfrm>
          <a:off x="10791825" y="8067675"/>
          <a:ext cx="3295650" cy="60960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項目で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「その他」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となりそうな場合は、事務局へ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相談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27</xdr:row>
      <xdr:rowOff>66675</xdr:rowOff>
    </xdr:from>
    <xdr:to>
      <xdr:col>28</xdr:col>
      <xdr:colOff>9525</xdr:colOff>
      <xdr:row>32</xdr:row>
      <xdr:rowOff>76200</xdr:rowOff>
    </xdr:to>
    <xdr:sp>
      <xdr:nvSpPr>
        <xdr:cNvPr id="1" name="角丸四角形 3"/>
        <xdr:cNvSpPr>
          <a:spLocks/>
        </xdr:cNvSpPr>
      </xdr:nvSpPr>
      <xdr:spPr>
        <a:xfrm>
          <a:off x="190500" y="9515475"/>
          <a:ext cx="6486525" cy="904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記入する</a:t>
          </a:r>
          <a:r>
            <a:rPr lang="en-US" cap="none" sz="1050" b="0" i="0" u="none" baseline="0">
              <a:solidFill>
                <a:srgbClr val="000000"/>
              </a:solidFill>
            </a:rPr>
            <a:t>事業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市子連主催の会議や行事は、記入しない。</a:t>
          </a:r>
          <a:r>
            <a:rPr lang="en-US" cap="none" sz="1050" b="0" i="0" u="none" baseline="0">
              <a:solidFill>
                <a:srgbClr val="000000"/>
              </a:solidFill>
            </a:rPr>
            <a:t>（</a:t>
          </a:r>
          <a:r>
            <a:rPr lang="en-US" cap="none" sz="1050" b="0" i="0" u="sng" baseline="0">
              <a:solidFill>
                <a:srgbClr val="000000"/>
              </a:solidFill>
            </a:rPr>
            <a:t>決算報告書</a:t>
          </a:r>
          <a:r>
            <a:rPr lang="en-US" cap="none" sz="1050" b="0" i="0" u="none" baseline="0">
              <a:solidFill>
                <a:srgbClr val="000000"/>
              </a:solidFill>
            </a:rPr>
            <a:t>と適合させる）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・ブロック会議（専門委員会、新旧役員参加の総会、市子連会議後のブロック長の集まり含む）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・ブロックフェスティバル等、ブロック事業の準備、振り返り</a:t>
          </a:r>
        </a:p>
      </xdr:txBody>
    </xdr:sp>
    <xdr:clientData/>
  </xdr:twoCellAnchor>
  <xdr:twoCellAnchor>
    <xdr:from>
      <xdr:col>29</xdr:col>
      <xdr:colOff>228600</xdr:colOff>
      <xdr:row>27</xdr:row>
      <xdr:rowOff>66675</xdr:rowOff>
    </xdr:from>
    <xdr:to>
      <xdr:col>56</xdr:col>
      <xdr:colOff>219075</xdr:colOff>
      <xdr:row>32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7105650" y="9515475"/>
          <a:ext cx="6419850" cy="904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記入する</a:t>
          </a:r>
          <a:r>
            <a:rPr lang="en-US" cap="none" sz="1050" b="0" i="0" u="none" baseline="0">
              <a:solidFill>
                <a:srgbClr val="000000"/>
              </a:solidFill>
            </a:rPr>
            <a:t>事業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市子連主催の会議や行事は、記入しない。</a:t>
          </a:r>
          <a:r>
            <a:rPr lang="en-US" cap="none" sz="1050" b="0" i="0" u="none" baseline="0">
              <a:solidFill>
                <a:srgbClr val="000000"/>
              </a:solidFill>
            </a:rPr>
            <a:t>（</a:t>
          </a:r>
          <a:r>
            <a:rPr lang="en-US" cap="none" sz="1050" b="0" i="0" u="sng" baseline="0">
              <a:solidFill>
                <a:srgbClr val="000000"/>
              </a:solidFill>
            </a:rPr>
            <a:t>決算報告書</a:t>
          </a:r>
          <a:r>
            <a:rPr lang="en-US" cap="none" sz="1050" b="0" i="0" u="none" baseline="0">
              <a:solidFill>
                <a:srgbClr val="000000"/>
              </a:solidFill>
            </a:rPr>
            <a:t>と適合させる）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・ブロック会議（専門委員会、新旧役員参加の総会、市子連会議後のブロック長の集まり含む）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・ブロックフェスティバル等、ブロック事業の準備、振り返り</a:t>
          </a:r>
        </a:p>
      </xdr:txBody>
    </xdr:sp>
    <xdr:clientData/>
  </xdr:twoCellAnchor>
  <xdr:twoCellAnchor>
    <xdr:from>
      <xdr:col>30</xdr:col>
      <xdr:colOff>142875</xdr:colOff>
      <xdr:row>3</xdr:row>
      <xdr:rowOff>9525</xdr:rowOff>
    </xdr:from>
    <xdr:to>
      <xdr:col>43</xdr:col>
      <xdr:colOff>76200</xdr:colOff>
      <xdr:row>7</xdr:row>
      <xdr:rowOff>57150</xdr:rowOff>
    </xdr:to>
    <xdr:grpSp>
      <xdr:nvGrpSpPr>
        <xdr:cNvPr id="3" name="グループ化 8"/>
        <xdr:cNvGrpSpPr>
          <a:grpSpLocks/>
        </xdr:cNvGrpSpPr>
      </xdr:nvGrpSpPr>
      <xdr:grpSpPr>
        <a:xfrm>
          <a:off x="7258050" y="590550"/>
          <a:ext cx="3028950" cy="781050"/>
          <a:chOff x="14668500" y="136071"/>
          <a:chExt cx="3019425" cy="802822"/>
        </a:xfrm>
        <a:solidFill>
          <a:srgbClr val="FFFFFF"/>
        </a:solidFill>
      </xdr:grpSpPr>
      <xdr:sp>
        <xdr:nvSpPr>
          <xdr:cNvPr id="4" name="角丸四角形 4"/>
          <xdr:cNvSpPr>
            <a:spLocks/>
          </xdr:cNvSpPr>
        </xdr:nvSpPr>
        <xdr:spPr>
          <a:xfrm>
            <a:off x="14668500" y="136071"/>
            <a:ext cx="3019425" cy="802822"/>
          </a:xfrm>
          <a:prstGeom prst="roundRect">
            <a:avLst/>
          </a:prstGeom>
          <a:solidFill>
            <a:srgbClr val="0000CC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その他の枠は入力できません。</a:t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14905525" y="202906"/>
            <a:ext cx="2592176" cy="305875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水色の枠に入力してください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27</xdr:row>
      <xdr:rowOff>66675</xdr:rowOff>
    </xdr:from>
    <xdr:to>
      <xdr:col>28</xdr:col>
      <xdr:colOff>9525</xdr:colOff>
      <xdr:row>32</xdr:row>
      <xdr:rowOff>76200</xdr:rowOff>
    </xdr:to>
    <xdr:sp>
      <xdr:nvSpPr>
        <xdr:cNvPr id="1" name="角丸四角形 3"/>
        <xdr:cNvSpPr>
          <a:spLocks/>
        </xdr:cNvSpPr>
      </xdr:nvSpPr>
      <xdr:spPr>
        <a:xfrm>
          <a:off x="190500" y="9553575"/>
          <a:ext cx="6486525" cy="904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記入する</a:t>
          </a:r>
          <a:r>
            <a:rPr lang="en-US" cap="none" sz="1050" b="0" i="0" u="none" baseline="0">
              <a:solidFill>
                <a:srgbClr val="000000"/>
              </a:solidFill>
            </a:rPr>
            <a:t>事業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市子連主催の会議や行事は、記入しない。</a:t>
          </a:r>
          <a:r>
            <a:rPr lang="en-US" cap="none" sz="1050" b="0" i="0" u="none" baseline="0">
              <a:solidFill>
                <a:srgbClr val="000000"/>
              </a:solidFill>
            </a:rPr>
            <a:t>（</a:t>
          </a:r>
          <a:r>
            <a:rPr lang="en-US" cap="none" sz="1050" b="0" i="0" u="sng" baseline="0">
              <a:solidFill>
                <a:srgbClr val="000000"/>
              </a:solidFill>
            </a:rPr>
            <a:t>決算報告書</a:t>
          </a:r>
          <a:r>
            <a:rPr lang="en-US" cap="none" sz="1050" b="0" i="0" u="none" baseline="0">
              <a:solidFill>
                <a:srgbClr val="000000"/>
              </a:solidFill>
            </a:rPr>
            <a:t>と適合させる）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・ブロック会議（専門委員会、新旧役員参加の総会、市子連会議後のブロック長の集まり含む）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・ブロックフェスティバル等、ブロック事業の準備、振り返り</a:t>
          </a:r>
        </a:p>
      </xdr:txBody>
    </xdr:sp>
    <xdr:clientData/>
  </xdr:twoCellAnchor>
  <xdr:twoCellAnchor>
    <xdr:from>
      <xdr:col>29</xdr:col>
      <xdr:colOff>228600</xdr:colOff>
      <xdr:row>27</xdr:row>
      <xdr:rowOff>66675</xdr:rowOff>
    </xdr:from>
    <xdr:to>
      <xdr:col>56</xdr:col>
      <xdr:colOff>219075</xdr:colOff>
      <xdr:row>32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7105650" y="9553575"/>
          <a:ext cx="6419850" cy="904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記入する</a:t>
          </a:r>
          <a:r>
            <a:rPr lang="en-US" cap="none" sz="1050" b="0" i="0" u="none" baseline="0">
              <a:solidFill>
                <a:srgbClr val="000000"/>
              </a:solidFill>
            </a:rPr>
            <a:t>事業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市子連主催の会議や行事は、記入しない。</a:t>
          </a:r>
          <a:r>
            <a:rPr lang="en-US" cap="none" sz="1050" b="0" i="0" u="none" baseline="0">
              <a:solidFill>
                <a:srgbClr val="000000"/>
              </a:solidFill>
            </a:rPr>
            <a:t>（</a:t>
          </a:r>
          <a:r>
            <a:rPr lang="en-US" cap="none" sz="1050" b="0" i="0" u="sng" baseline="0">
              <a:solidFill>
                <a:srgbClr val="000000"/>
              </a:solidFill>
            </a:rPr>
            <a:t>決算報告書</a:t>
          </a:r>
          <a:r>
            <a:rPr lang="en-US" cap="none" sz="1050" b="0" i="0" u="none" baseline="0">
              <a:solidFill>
                <a:srgbClr val="000000"/>
              </a:solidFill>
            </a:rPr>
            <a:t>と適合させる）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・ブロック会議（専門委員会、新旧役員参加の総会、市子連会議後のブロック長の集まり含む）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・ブロックフェスティバル等、ブロック事業の準備、振り返り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95250</xdr:colOff>
      <xdr:row>3</xdr:row>
      <xdr:rowOff>95250</xdr:rowOff>
    </xdr:from>
    <xdr:to>
      <xdr:col>35</xdr:col>
      <xdr:colOff>66675</xdr:colOff>
      <xdr:row>6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24700" y="609600"/>
          <a:ext cx="1162050" cy="3619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58</xdr:col>
      <xdr:colOff>66675</xdr:colOff>
      <xdr:row>1</xdr:row>
      <xdr:rowOff>47625</xdr:rowOff>
    </xdr:from>
    <xdr:to>
      <xdr:col>62</xdr:col>
      <xdr:colOff>352425</xdr:colOff>
      <xdr:row>10</xdr:row>
      <xdr:rowOff>219075</xdr:rowOff>
    </xdr:to>
    <xdr:grpSp>
      <xdr:nvGrpSpPr>
        <xdr:cNvPr id="2" name="グループ化 11"/>
        <xdr:cNvGrpSpPr>
          <a:grpSpLocks/>
        </xdr:cNvGrpSpPr>
      </xdr:nvGrpSpPr>
      <xdr:grpSpPr>
        <a:xfrm>
          <a:off x="13763625" y="228600"/>
          <a:ext cx="3028950" cy="1695450"/>
          <a:chOff x="11511643" y="4898570"/>
          <a:chExt cx="3020786" cy="1700893"/>
        </a:xfrm>
        <a:solidFill>
          <a:srgbClr val="FFFFFF"/>
        </a:solidFill>
      </xdr:grpSpPr>
      <xdr:sp>
        <xdr:nvSpPr>
          <xdr:cNvPr id="3" name="角丸四角形 7"/>
          <xdr:cNvSpPr>
            <a:spLocks/>
          </xdr:cNvSpPr>
        </xdr:nvSpPr>
        <xdr:spPr>
          <a:xfrm>
            <a:off x="11511643" y="4898570"/>
            <a:ext cx="3020786" cy="1700893"/>
          </a:xfrm>
          <a:prstGeom prst="roundRect">
            <a:avLst/>
          </a:prstGeom>
          <a:solidFill>
            <a:srgbClr val="0000CC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その他の枠は入力できません。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11720832" y="5057603"/>
            <a:ext cx="2612225" cy="467320"/>
          </a:xfrm>
          <a:prstGeom prst="rect">
            <a:avLst/>
          </a:prstGeom>
          <a:solidFill>
            <a:srgbClr val="FFC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オレンジの枠は、「事業報告書」のシートに入力することで自動的に反映されます。</a:t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11720832" y="5561918"/>
            <a:ext cx="2593345" cy="270867"/>
          </a:xfrm>
          <a:prstGeom prst="rect">
            <a:avLst/>
          </a:prstGeom>
          <a:solidFill>
            <a:srgbClr val="FFCC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ピンクの枠はリストから選ぶ枠です。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11720832" y="5870630"/>
            <a:ext cx="2593345" cy="252157"/>
          </a:xfrm>
          <a:prstGeom prst="rect">
            <a:avLst/>
          </a:prstGeom>
          <a:solidFill>
            <a:srgbClr val="DCE6F2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水色の枠は入力する枠です。</a:t>
            </a:r>
          </a:p>
        </xdr:txBody>
      </xdr:sp>
    </xdr:grpSp>
    <xdr:clientData/>
  </xdr:twoCellAnchor>
  <xdr:twoCellAnchor>
    <xdr:from>
      <xdr:col>45</xdr:col>
      <xdr:colOff>95250</xdr:colOff>
      <xdr:row>12</xdr:row>
      <xdr:rowOff>66675</xdr:rowOff>
    </xdr:from>
    <xdr:to>
      <xdr:col>57</xdr:col>
      <xdr:colOff>66675</xdr:colOff>
      <xdr:row>14</xdr:row>
      <xdr:rowOff>57150</xdr:rowOff>
    </xdr:to>
    <xdr:sp>
      <xdr:nvSpPr>
        <xdr:cNvPr id="7" name="角丸四角形吹き出し 12"/>
        <xdr:cNvSpPr>
          <a:spLocks/>
        </xdr:cNvSpPr>
      </xdr:nvSpPr>
      <xdr:spPr>
        <a:xfrm>
          <a:off x="10696575" y="2266950"/>
          <a:ext cx="2828925" cy="523875"/>
        </a:xfrm>
        <a:prstGeom prst="wedgeRoundRectCallout">
          <a:avLst>
            <a:gd name="adj1" fmla="val -63759"/>
            <a:gd name="adj2" fmla="val -30990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市子連以外の収入がある時は記入ください。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金額：１円、摘要：利息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など</a:t>
          </a:r>
        </a:p>
      </xdr:txBody>
    </xdr:sp>
    <xdr:clientData/>
  </xdr:twoCellAnchor>
  <xdr:twoCellAnchor>
    <xdr:from>
      <xdr:col>31</xdr:col>
      <xdr:colOff>142875</xdr:colOff>
      <xdr:row>22</xdr:row>
      <xdr:rowOff>95250</xdr:rowOff>
    </xdr:from>
    <xdr:to>
      <xdr:col>52</xdr:col>
      <xdr:colOff>47625</xdr:colOff>
      <xdr:row>24</xdr:row>
      <xdr:rowOff>123825</xdr:rowOff>
    </xdr:to>
    <xdr:sp>
      <xdr:nvSpPr>
        <xdr:cNvPr id="8" name="角丸四角形吹き出し 13"/>
        <xdr:cNvSpPr>
          <a:spLocks/>
        </xdr:cNvSpPr>
      </xdr:nvSpPr>
      <xdr:spPr>
        <a:xfrm>
          <a:off x="7410450" y="4752975"/>
          <a:ext cx="4905375" cy="523875"/>
        </a:xfrm>
        <a:prstGeom prst="wedgeRoundRectCallout">
          <a:avLst>
            <a:gd name="adj1" fmla="val -34879"/>
            <a:gd name="adj2" fmla="val -68625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リストから選んでください。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ブロックフェスティバルの枠のため、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BF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と書かれたものをご利用ください。</a:t>
          </a:r>
        </a:p>
      </xdr:txBody>
    </xdr:sp>
    <xdr:clientData/>
  </xdr:twoCellAnchor>
  <xdr:twoCellAnchor>
    <xdr:from>
      <xdr:col>33</xdr:col>
      <xdr:colOff>133350</xdr:colOff>
      <xdr:row>33</xdr:row>
      <xdr:rowOff>219075</xdr:rowOff>
    </xdr:from>
    <xdr:to>
      <xdr:col>55</xdr:col>
      <xdr:colOff>228600</xdr:colOff>
      <xdr:row>35</xdr:row>
      <xdr:rowOff>95250</xdr:rowOff>
    </xdr:to>
    <xdr:sp>
      <xdr:nvSpPr>
        <xdr:cNvPr id="9" name="角丸四角形吹き出し 11"/>
        <xdr:cNvSpPr>
          <a:spLocks/>
        </xdr:cNvSpPr>
      </xdr:nvSpPr>
      <xdr:spPr>
        <a:xfrm>
          <a:off x="7877175" y="7600950"/>
          <a:ext cx="5334000" cy="371475"/>
        </a:xfrm>
        <a:prstGeom prst="wedgeRoundRectCallout">
          <a:avLst>
            <a:gd name="adj1" fmla="val -34879"/>
            <a:gd name="adj2" fmla="val -68625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ブロックフェスティバル以外の枠ため、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BF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と書かれていないものをご利用ください。</a:t>
          </a:r>
        </a:p>
      </xdr:txBody>
    </xdr:sp>
    <xdr:clientData/>
  </xdr:twoCellAnchor>
  <xdr:twoCellAnchor>
    <xdr:from>
      <xdr:col>52</xdr:col>
      <xdr:colOff>114300</xdr:colOff>
      <xdr:row>24</xdr:row>
      <xdr:rowOff>38100</xdr:rowOff>
    </xdr:from>
    <xdr:to>
      <xdr:col>57</xdr:col>
      <xdr:colOff>161925</xdr:colOff>
      <xdr:row>29</xdr:row>
      <xdr:rowOff>133350</xdr:rowOff>
    </xdr:to>
    <xdr:sp>
      <xdr:nvSpPr>
        <xdr:cNvPr id="10" name="角丸四角形 14"/>
        <xdr:cNvSpPr>
          <a:spLocks/>
        </xdr:cNvSpPr>
      </xdr:nvSpPr>
      <xdr:spPr>
        <a:xfrm>
          <a:off x="12382500" y="5191125"/>
          <a:ext cx="1238250" cy="133350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摘要には、各事業計画書と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同じ名称で記入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43</xdr:col>
      <xdr:colOff>180975</xdr:colOff>
      <xdr:row>29</xdr:row>
      <xdr:rowOff>228600</xdr:rowOff>
    </xdr:from>
    <xdr:to>
      <xdr:col>47</xdr:col>
      <xdr:colOff>200025</xdr:colOff>
      <xdr:row>31</xdr:row>
      <xdr:rowOff>0</xdr:rowOff>
    </xdr:to>
    <xdr:sp>
      <xdr:nvSpPr>
        <xdr:cNvPr id="11" name="楕円 11"/>
        <xdr:cNvSpPr>
          <a:spLocks/>
        </xdr:cNvSpPr>
      </xdr:nvSpPr>
      <xdr:spPr>
        <a:xfrm>
          <a:off x="10306050" y="6619875"/>
          <a:ext cx="971550" cy="2667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57150</xdr:colOff>
      <xdr:row>26</xdr:row>
      <xdr:rowOff>209550</xdr:rowOff>
    </xdr:from>
    <xdr:to>
      <xdr:col>52</xdr:col>
      <xdr:colOff>114300</xdr:colOff>
      <xdr:row>30</xdr:row>
      <xdr:rowOff>28575</xdr:rowOff>
    </xdr:to>
    <xdr:sp>
      <xdr:nvSpPr>
        <xdr:cNvPr id="12" name="直線矢印コネクタ 12"/>
        <xdr:cNvSpPr>
          <a:spLocks/>
        </xdr:cNvSpPr>
      </xdr:nvSpPr>
      <xdr:spPr>
        <a:xfrm flipH="1">
          <a:off x="11134725" y="5857875"/>
          <a:ext cx="1247775" cy="8096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95250</xdr:colOff>
      <xdr:row>3</xdr:row>
      <xdr:rowOff>95250</xdr:rowOff>
    </xdr:from>
    <xdr:to>
      <xdr:col>35</xdr:col>
      <xdr:colOff>66675</xdr:colOff>
      <xdr:row>6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39000" y="609600"/>
          <a:ext cx="1162050" cy="3619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58</xdr:col>
      <xdr:colOff>66675</xdr:colOff>
      <xdr:row>1</xdr:row>
      <xdr:rowOff>47625</xdr:rowOff>
    </xdr:from>
    <xdr:to>
      <xdr:col>62</xdr:col>
      <xdr:colOff>352425</xdr:colOff>
      <xdr:row>10</xdr:row>
      <xdr:rowOff>219075</xdr:rowOff>
    </xdr:to>
    <xdr:grpSp>
      <xdr:nvGrpSpPr>
        <xdr:cNvPr id="2" name="グループ化 11"/>
        <xdr:cNvGrpSpPr>
          <a:grpSpLocks/>
        </xdr:cNvGrpSpPr>
      </xdr:nvGrpSpPr>
      <xdr:grpSpPr>
        <a:xfrm>
          <a:off x="13916025" y="228600"/>
          <a:ext cx="3028950" cy="1695450"/>
          <a:chOff x="11511643" y="4898570"/>
          <a:chExt cx="3020786" cy="1700893"/>
        </a:xfrm>
        <a:solidFill>
          <a:srgbClr val="FFFFFF"/>
        </a:solidFill>
      </xdr:grpSpPr>
      <xdr:sp>
        <xdr:nvSpPr>
          <xdr:cNvPr id="3" name="角丸四角形 7"/>
          <xdr:cNvSpPr>
            <a:spLocks/>
          </xdr:cNvSpPr>
        </xdr:nvSpPr>
        <xdr:spPr>
          <a:xfrm>
            <a:off x="11511643" y="4898570"/>
            <a:ext cx="3020786" cy="1700893"/>
          </a:xfrm>
          <a:prstGeom prst="roundRect">
            <a:avLst/>
          </a:prstGeom>
          <a:solidFill>
            <a:srgbClr val="0000CC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その他の枠は入力できません。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11720832" y="5057603"/>
            <a:ext cx="2612225" cy="467320"/>
          </a:xfrm>
          <a:prstGeom prst="rect">
            <a:avLst/>
          </a:prstGeom>
          <a:solidFill>
            <a:srgbClr val="FFC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オレンジの枠は、「事業報告書」のシートに入力することで自動的に反映されます。</a:t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11720832" y="5561918"/>
            <a:ext cx="2593345" cy="270867"/>
          </a:xfrm>
          <a:prstGeom prst="rect">
            <a:avLst/>
          </a:prstGeom>
          <a:solidFill>
            <a:srgbClr val="FFCC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ピンクの枠はリストから選ぶ枠です。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11720832" y="5870630"/>
            <a:ext cx="2593345" cy="252157"/>
          </a:xfrm>
          <a:prstGeom prst="rect">
            <a:avLst/>
          </a:prstGeom>
          <a:solidFill>
            <a:srgbClr val="DCE6F2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水色の枠は入力する枠です。</a:t>
            </a:r>
          </a:p>
        </xdr:txBody>
      </xdr:sp>
    </xdr:grpSp>
    <xdr:clientData/>
  </xdr:twoCellAnchor>
  <xdr:twoCellAnchor>
    <xdr:from>
      <xdr:col>45</xdr:col>
      <xdr:colOff>95250</xdr:colOff>
      <xdr:row>12</xdr:row>
      <xdr:rowOff>66675</xdr:rowOff>
    </xdr:from>
    <xdr:to>
      <xdr:col>57</xdr:col>
      <xdr:colOff>66675</xdr:colOff>
      <xdr:row>14</xdr:row>
      <xdr:rowOff>57150</xdr:rowOff>
    </xdr:to>
    <xdr:sp>
      <xdr:nvSpPr>
        <xdr:cNvPr id="7" name="角丸四角形吹き出し 12"/>
        <xdr:cNvSpPr>
          <a:spLocks/>
        </xdr:cNvSpPr>
      </xdr:nvSpPr>
      <xdr:spPr>
        <a:xfrm>
          <a:off x="10848975" y="2266950"/>
          <a:ext cx="2828925" cy="523875"/>
        </a:xfrm>
        <a:prstGeom prst="wedgeRoundRectCallout">
          <a:avLst>
            <a:gd name="adj1" fmla="val -63759"/>
            <a:gd name="adj2" fmla="val -30990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市子連以外の収入がある時は記入ください。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金額：１円、摘要：利息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など</a:t>
          </a:r>
        </a:p>
      </xdr:txBody>
    </xdr:sp>
    <xdr:clientData/>
  </xdr:twoCellAnchor>
  <xdr:twoCellAnchor>
    <xdr:from>
      <xdr:col>31</xdr:col>
      <xdr:colOff>19050</xdr:colOff>
      <xdr:row>22</xdr:row>
      <xdr:rowOff>171450</xdr:rowOff>
    </xdr:from>
    <xdr:to>
      <xdr:col>51</xdr:col>
      <xdr:colOff>180975</xdr:colOff>
      <xdr:row>24</xdr:row>
      <xdr:rowOff>200025</xdr:rowOff>
    </xdr:to>
    <xdr:sp>
      <xdr:nvSpPr>
        <xdr:cNvPr id="8" name="角丸四角形吹き出し 13"/>
        <xdr:cNvSpPr>
          <a:spLocks/>
        </xdr:cNvSpPr>
      </xdr:nvSpPr>
      <xdr:spPr>
        <a:xfrm>
          <a:off x="7400925" y="4829175"/>
          <a:ext cx="4962525" cy="523875"/>
        </a:xfrm>
        <a:prstGeom prst="wedgeRoundRectCallout">
          <a:avLst>
            <a:gd name="adj1" fmla="val -34879"/>
            <a:gd name="adj2" fmla="val -68625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リストから選んでください。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ブロックフェスティバルの枠のため、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BF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と書かれたものをご利用ください。</a:t>
          </a:r>
        </a:p>
      </xdr:txBody>
    </xdr:sp>
    <xdr:clientData/>
  </xdr:twoCellAnchor>
  <xdr:twoCellAnchor>
    <xdr:from>
      <xdr:col>33</xdr:col>
      <xdr:colOff>123825</xdr:colOff>
      <xdr:row>32</xdr:row>
      <xdr:rowOff>66675</xdr:rowOff>
    </xdr:from>
    <xdr:to>
      <xdr:col>55</xdr:col>
      <xdr:colOff>219075</xdr:colOff>
      <xdr:row>33</xdr:row>
      <xdr:rowOff>190500</xdr:rowOff>
    </xdr:to>
    <xdr:sp>
      <xdr:nvSpPr>
        <xdr:cNvPr id="9" name="角丸四角形吹き出し 11"/>
        <xdr:cNvSpPr>
          <a:spLocks/>
        </xdr:cNvSpPr>
      </xdr:nvSpPr>
      <xdr:spPr>
        <a:xfrm>
          <a:off x="7981950" y="7200900"/>
          <a:ext cx="5372100" cy="371475"/>
        </a:xfrm>
        <a:prstGeom prst="wedgeRoundRectCallout">
          <a:avLst>
            <a:gd name="adj1" fmla="val -34879"/>
            <a:gd name="adj2" fmla="val -68625"/>
          </a:avLst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ブロックフェスティバル以外の枠ため、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BF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と書かれていないものを選んでください。</a:t>
          </a:r>
        </a:p>
      </xdr:txBody>
    </xdr:sp>
    <xdr:clientData/>
  </xdr:twoCellAnchor>
  <xdr:twoCellAnchor>
    <xdr:from>
      <xdr:col>51</xdr:col>
      <xdr:colOff>104775</xdr:colOff>
      <xdr:row>21</xdr:row>
      <xdr:rowOff>28575</xdr:rowOff>
    </xdr:from>
    <xdr:to>
      <xdr:col>57</xdr:col>
      <xdr:colOff>171450</xdr:colOff>
      <xdr:row>25</xdr:row>
      <xdr:rowOff>247650</xdr:rowOff>
    </xdr:to>
    <xdr:sp>
      <xdr:nvSpPr>
        <xdr:cNvPr id="10" name="角丸四角形 14"/>
        <xdr:cNvSpPr>
          <a:spLocks/>
        </xdr:cNvSpPr>
      </xdr:nvSpPr>
      <xdr:spPr>
        <a:xfrm>
          <a:off x="12287250" y="4438650"/>
          <a:ext cx="1495425" cy="1209675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摘要に事業名を書くときは、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事業報告書と同じ名称で記入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43</xdr:col>
      <xdr:colOff>190500</xdr:colOff>
      <xdr:row>29</xdr:row>
      <xdr:rowOff>228600</xdr:rowOff>
    </xdr:from>
    <xdr:to>
      <xdr:col>47</xdr:col>
      <xdr:colOff>142875</xdr:colOff>
      <xdr:row>31</xdr:row>
      <xdr:rowOff>0</xdr:rowOff>
    </xdr:to>
    <xdr:sp>
      <xdr:nvSpPr>
        <xdr:cNvPr id="11" name="楕円 13"/>
        <xdr:cNvSpPr>
          <a:spLocks/>
        </xdr:cNvSpPr>
      </xdr:nvSpPr>
      <xdr:spPr>
        <a:xfrm>
          <a:off x="10467975" y="6619875"/>
          <a:ext cx="904875" cy="2667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25</xdr:row>
      <xdr:rowOff>247650</xdr:rowOff>
    </xdr:from>
    <xdr:to>
      <xdr:col>54</xdr:col>
      <xdr:colOff>133350</xdr:colOff>
      <xdr:row>30</xdr:row>
      <xdr:rowOff>28575</xdr:rowOff>
    </xdr:to>
    <xdr:sp>
      <xdr:nvSpPr>
        <xdr:cNvPr id="12" name="直線矢印コネクタ 14"/>
        <xdr:cNvSpPr>
          <a:spLocks/>
        </xdr:cNvSpPr>
      </xdr:nvSpPr>
      <xdr:spPr>
        <a:xfrm flipH="1">
          <a:off x="11239500" y="5648325"/>
          <a:ext cx="1790700" cy="10191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38</xdr:row>
      <xdr:rowOff>9525</xdr:rowOff>
    </xdr:from>
    <xdr:to>
      <xdr:col>49</xdr:col>
      <xdr:colOff>85725</xdr:colOff>
      <xdr:row>39</xdr:row>
      <xdr:rowOff>142875</xdr:rowOff>
    </xdr:to>
    <xdr:sp>
      <xdr:nvSpPr>
        <xdr:cNvPr id="13" name="楕円 17"/>
        <xdr:cNvSpPr>
          <a:spLocks/>
        </xdr:cNvSpPr>
      </xdr:nvSpPr>
      <xdr:spPr>
        <a:xfrm>
          <a:off x="10706100" y="8505825"/>
          <a:ext cx="1085850" cy="3048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8"/>
  <sheetViews>
    <sheetView view="pageBreakPreview" zoomScale="55" zoomScaleNormal="70" zoomScaleSheetLayoutView="55" workbookViewId="0" topLeftCell="A16">
      <selection activeCell="BJ22" sqref="BJ22"/>
    </sheetView>
  </sheetViews>
  <sheetFormatPr defaultColWidth="9.00390625" defaultRowHeight="13.5"/>
  <cols>
    <col min="1" max="1" width="2.375" style="64" customWidth="1"/>
    <col min="2" max="2" width="3.125" style="65" customWidth="1"/>
    <col min="3" max="8" width="3.125" style="64" customWidth="1"/>
    <col min="9" max="10" width="3.125" style="65" customWidth="1"/>
    <col min="11" max="28" width="3.125" style="64" customWidth="1"/>
    <col min="29" max="29" width="1.875" style="64" customWidth="1"/>
    <col min="30" max="30" width="3.125" style="64" customWidth="1"/>
    <col min="31" max="31" width="4.75390625" style="64" customWidth="1"/>
    <col min="32" max="32" width="2.375" style="64" customWidth="1"/>
    <col min="33" max="33" width="3.125" style="65" customWidth="1"/>
    <col min="34" max="39" width="3.125" style="64" customWidth="1"/>
    <col min="40" max="41" width="3.125" style="65" customWidth="1"/>
    <col min="42" max="59" width="3.125" style="64" customWidth="1"/>
    <col min="60" max="60" width="4.25390625" style="64" customWidth="1"/>
    <col min="61" max="16384" width="9.00390625" style="64" customWidth="1"/>
  </cols>
  <sheetData>
    <row r="1" spans="21:60" ht="19.5" thickBot="1">
      <c r="U1" s="281" t="s">
        <v>8</v>
      </c>
      <c r="V1" s="281"/>
      <c r="W1" s="184">
        <f>IF('計画'!W1="","",'計画'!W1)</f>
      </c>
      <c r="X1" s="185" t="s">
        <v>9</v>
      </c>
      <c r="Y1" s="184">
        <f>IF('計画'!Y1="","",'計画'!Y1)</f>
      </c>
      <c r="Z1" s="186" t="s">
        <v>1</v>
      </c>
      <c r="AA1" s="184">
        <f>IF('計画'!AA1="","",'計画'!AA1)</f>
      </c>
      <c r="AB1" s="186" t="s">
        <v>2</v>
      </c>
      <c r="AE1" s="93"/>
      <c r="AF1" s="94"/>
      <c r="AG1" s="95"/>
      <c r="AH1" s="94"/>
      <c r="AI1" s="94"/>
      <c r="AJ1" s="94"/>
      <c r="AK1" s="94"/>
      <c r="AL1" s="94"/>
      <c r="AM1" s="94"/>
      <c r="AN1" s="95"/>
      <c r="AO1" s="95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282" t="s">
        <v>8</v>
      </c>
      <c r="BA1" s="282"/>
      <c r="BB1" s="118"/>
      <c r="BC1" s="96" t="s">
        <v>9</v>
      </c>
      <c r="BD1" s="118"/>
      <c r="BE1" s="97" t="s">
        <v>1</v>
      </c>
      <c r="BF1" s="118"/>
      <c r="BG1" s="97" t="s">
        <v>2</v>
      </c>
      <c r="BH1" s="116"/>
    </row>
    <row r="2" spans="1:60" ht="12.75">
      <c r="A2" s="66" t="s">
        <v>0</v>
      </c>
      <c r="B2" s="64"/>
      <c r="U2" s="157"/>
      <c r="V2" s="157"/>
      <c r="W2" s="157"/>
      <c r="X2" s="157"/>
      <c r="Y2" s="157"/>
      <c r="Z2" s="157"/>
      <c r="AA2" s="157"/>
      <c r="AB2" s="157"/>
      <c r="AE2" s="98"/>
      <c r="AF2" s="99" t="s">
        <v>0</v>
      </c>
      <c r="AG2" s="75"/>
      <c r="AH2" s="75"/>
      <c r="AI2" s="75"/>
      <c r="AJ2" s="75"/>
      <c r="AK2" s="75"/>
      <c r="AL2" s="75"/>
      <c r="AM2" s="75"/>
      <c r="AN2" s="76"/>
      <c r="AO2" s="76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100"/>
    </row>
    <row r="3" spans="2:60" ht="13.5" thickBot="1">
      <c r="B3" s="66" t="s">
        <v>6</v>
      </c>
      <c r="U3" s="157"/>
      <c r="V3" s="157"/>
      <c r="W3" s="157"/>
      <c r="X3" s="157"/>
      <c r="Y3" s="157"/>
      <c r="Z3" s="157"/>
      <c r="AA3" s="157"/>
      <c r="AB3" s="157"/>
      <c r="AE3" s="98"/>
      <c r="AF3" s="75"/>
      <c r="AG3" s="99" t="s">
        <v>6</v>
      </c>
      <c r="AH3" s="75"/>
      <c r="AI3" s="75"/>
      <c r="AJ3" s="75"/>
      <c r="AK3" s="75"/>
      <c r="AL3" s="75"/>
      <c r="AM3" s="75"/>
      <c r="AN3" s="76"/>
      <c r="AO3" s="76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100"/>
    </row>
    <row r="4" spans="21:60" ht="18.75" thickBot="1">
      <c r="U4" s="158" t="s">
        <v>14</v>
      </c>
      <c r="V4" s="159">
        <f>IF('計画'!U4="","",'計画'!U4)</f>
      </c>
      <c r="W4" s="283" t="s">
        <v>13</v>
      </c>
      <c r="X4" s="283"/>
      <c r="Y4" s="283"/>
      <c r="Z4" s="157"/>
      <c r="AA4" s="157"/>
      <c r="AB4" s="157"/>
      <c r="AE4" s="98"/>
      <c r="AF4" s="75"/>
      <c r="AG4" s="76"/>
      <c r="AH4" s="75"/>
      <c r="AI4" s="75"/>
      <c r="AJ4" s="75"/>
      <c r="AK4" s="75"/>
      <c r="AL4" s="75"/>
      <c r="AM4" s="75"/>
      <c r="AN4" s="76"/>
      <c r="AO4" s="76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67" t="s">
        <v>14</v>
      </c>
      <c r="BA4" s="118"/>
      <c r="BB4" s="284" t="s">
        <v>13</v>
      </c>
      <c r="BC4" s="284"/>
      <c r="BD4" s="284"/>
      <c r="BE4" s="75"/>
      <c r="BF4" s="75"/>
      <c r="BG4" s="75"/>
      <c r="BH4" s="100"/>
    </row>
    <row r="5" spans="20:60" ht="15" thickBot="1">
      <c r="T5" s="68" t="s">
        <v>15</v>
      </c>
      <c r="U5" s="157"/>
      <c r="V5" s="157"/>
      <c r="W5" s="160"/>
      <c r="X5" s="160"/>
      <c r="Y5" s="161"/>
      <c r="Z5" s="161"/>
      <c r="AA5" s="161"/>
      <c r="AB5" s="161"/>
      <c r="AC5" s="70"/>
      <c r="AE5" s="98"/>
      <c r="AF5" s="75"/>
      <c r="AG5" s="76"/>
      <c r="AH5" s="75"/>
      <c r="AI5" s="75"/>
      <c r="AJ5" s="75"/>
      <c r="AK5" s="75"/>
      <c r="AL5" s="75"/>
      <c r="AM5" s="75"/>
      <c r="AN5" s="76"/>
      <c r="AO5" s="76"/>
      <c r="AP5" s="75"/>
      <c r="AQ5" s="75"/>
      <c r="AR5" s="75"/>
      <c r="AS5" s="75"/>
      <c r="AT5" s="75"/>
      <c r="AU5" s="75"/>
      <c r="AV5" s="75"/>
      <c r="AW5" s="75"/>
      <c r="AX5" s="75"/>
      <c r="AY5" s="101" t="s">
        <v>15</v>
      </c>
      <c r="AZ5" s="75"/>
      <c r="BA5" s="75"/>
      <c r="BB5" s="69"/>
      <c r="BC5" s="69"/>
      <c r="BD5" s="70"/>
      <c r="BE5" s="70"/>
      <c r="BF5" s="70"/>
      <c r="BG5" s="70"/>
      <c r="BH5" s="102"/>
    </row>
    <row r="6" spans="20:60" ht="21" customHeight="1" thickBot="1">
      <c r="T6" s="71"/>
      <c r="U6" s="285">
        <f>IF('計画'!U6="","",'計画'!U6)</f>
      </c>
      <c r="V6" s="285">
        <f>IF('計画'!V6="","",'計画'!V6)</f>
      </c>
      <c r="W6" s="285">
        <f>IF('計画'!W6="","",'計画'!W6)</f>
      </c>
      <c r="X6" s="285">
        <f>IF('計画'!X6="","",'計画'!X6)</f>
      </c>
      <c r="Y6" s="285">
        <f>IF('計画'!Y6="","",'計画'!Y6)</f>
      </c>
      <c r="Z6" s="285">
        <f>IF('計画'!Z6="","",'計画'!Z6)</f>
      </c>
      <c r="AA6" s="285">
        <f>IF('計画'!AA6="","",'計画'!AA6)</f>
      </c>
      <c r="AB6" s="285">
        <f>IF('計画'!AB6="","",'計画'!AB6)</f>
      </c>
      <c r="AC6" s="72"/>
      <c r="AE6" s="98"/>
      <c r="AF6" s="75"/>
      <c r="AG6" s="76"/>
      <c r="AH6" s="75"/>
      <c r="AI6" s="75"/>
      <c r="AJ6" s="75"/>
      <c r="AK6" s="75"/>
      <c r="AL6" s="75"/>
      <c r="AM6" s="75"/>
      <c r="AN6" s="76"/>
      <c r="AO6" s="76"/>
      <c r="AP6" s="75"/>
      <c r="AQ6" s="75"/>
      <c r="AR6" s="75"/>
      <c r="AS6" s="75"/>
      <c r="AT6" s="75"/>
      <c r="AU6" s="75"/>
      <c r="AV6" s="75"/>
      <c r="AW6" s="75"/>
      <c r="AX6" s="75"/>
      <c r="AY6" s="71"/>
      <c r="AZ6" s="286"/>
      <c r="BA6" s="287"/>
      <c r="BB6" s="287"/>
      <c r="BC6" s="287"/>
      <c r="BD6" s="287"/>
      <c r="BE6" s="287"/>
      <c r="BF6" s="287"/>
      <c r="BG6" s="288"/>
      <c r="BH6" s="117"/>
    </row>
    <row r="7" spans="5:60" ht="24.75" customHeight="1" thickBot="1">
      <c r="E7" s="73" t="s">
        <v>8</v>
      </c>
      <c r="F7" s="73"/>
      <c r="G7" s="154">
        <f>IF('計画'!G8="","",'計画'!G8)</f>
        <v>5</v>
      </c>
      <c r="H7" s="73" t="s">
        <v>32</v>
      </c>
      <c r="I7" s="73"/>
      <c r="J7" s="74"/>
      <c r="K7" s="73" t="s">
        <v>14</v>
      </c>
      <c r="L7" s="154">
        <f>IF('計画'!L8="","",'計画'!L8)</f>
      </c>
      <c r="M7" s="73" t="s">
        <v>88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E7" s="98"/>
      <c r="AF7" s="75"/>
      <c r="AG7" s="76"/>
      <c r="AH7" s="75"/>
      <c r="AI7" s="75"/>
      <c r="AJ7" s="103" t="s">
        <v>8</v>
      </c>
      <c r="AK7" s="103"/>
      <c r="AL7" s="118"/>
      <c r="AM7" s="103" t="s">
        <v>32</v>
      </c>
      <c r="AN7" s="103"/>
      <c r="AO7" s="104"/>
      <c r="AP7" s="104" t="s">
        <v>14</v>
      </c>
      <c r="AQ7" s="118"/>
      <c r="AR7" s="103" t="s">
        <v>61</v>
      </c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5"/>
    </row>
    <row r="8" spans="2:60" ht="19.5" customHeight="1">
      <c r="B8" s="76"/>
      <c r="C8" s="71" t="s">
        <v>16</v>
      </c>
      <c r="D8" s="75"/>
      <c r="E8" s="75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E8" s="98"/>
      <c r="AF8" s="75"/>
      <c r="AG8" s="76"/>
      <c r="AH8" s="71" t="s">
        <v>16</v>
      </c>
      <c r="AI8" s="75"/>
      <c r="AJ8" s="75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106"/>
    </row>
    <row r="9" spans="2:60" ht="20.25" customHeight="1">
      <c r="B9" s="276" t="s">
        <v>17</v>
      </c>
      <c r="C9" s="276"/>
      <c r="D9" s="276"/>
      <c r="E9" s="276"/>
      <c r="F9" s="276"/>
      <c r="G9" s="276"/>
      <c r="H9" s="276"/>
      <c r="I9" s="276"/>
      <c r="J9" s="276" t="s">
        <v>18</v>
      </c>
      <c r="K9" s="276"/>
      <c r="L9" s="276"/>
      <c r="M9" s="276"/>
      <c r="N9" s="276"/>
      <c r="O9" s="276" t="s">
        <v>19</v>
      </c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77"/>
      <c r="AC9" s="77"/>
      <c r="AD9" s="77"/>
      <c r="AE9" s="107"/>
      <c r="AF9" s="75"/>
      <c r="AG9" s="276" t="s">
        <v>17</v>
      </c>
      <c r="AH9" s="276"/>
      <c r="AI9" s="276"/>
      <c r="AJ9" s="276"/>
      <c r="AK9" s="276"/>
      <c r="AL9" s="276"/>
      <c r="AM9" s="276"/>
      <c r="AN9" s="276"/>
      <c r="AO9" s="276" t="s">
        <v>18</v>
      </c>
      <c r="AP9" s="276"/>
      <c r="AQ9" s="276"/>
      <c r="AR9" s="276"/>
      <c r="AS9" s="276"/>
      <c r="AT9" s="276" t="s">
        <v>19</v>
      </c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77"/>
      <c r="BH9" s="108"/>
    </row>
    <row r="10" spans="2:60" ht="20.25" customHeight="1">
      <c r="B10" s="278" t="s">
        <v>20</v>
      </c>
      <c r="C10" s="278"/>
      <c r="D10" s="278"/>
      <c r="E10" s="278"/>
      <c r="F10" s="278"/>
      <c r="G10" s="278"/>
      <c r="H10" s="278"/>
      <c r="I10" s="278"/>
      <c r="J10" s="255">
        <v>275000</v>
      </c>
      <c r="K10" s="255"/>
      <c r="L10" s="255"/>
      <c r="M10" s="255"/>
      <c r="N10" s="255"/>
      <c r="O10" s="279" t="s">
        <v>25</v>
      </c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77"/>
      <c r="AC10" s="77"/>
      <c r="AD10" s="77"/>
      <c r="AE10" s="107"/>
      <c r="AF10" s="75"/>
      <c r="AG10" s="256" t="s">
        <v>20</v>
      </c>
      <c r="AH10" s="256"/>
      <c r="AI10" s="256"/>
      <c r="AJ10" s="256"/>
      <c r="AK10" s="256"/>
      <c r="AL10" s="256"/>
      <c r="AM10" s="256"/>
      <c r="AN10" s="256"/>
      <c r="AO10" s="258">
        <v>275000</v>
      </c>
      <c r="AP10" s="258"/>
      <c r="AQ10" s="258"/>
      <c r="AR10" s="258"/>
      <c r="AS10" s="258"/>
      <c r="AT10" s="280" t="s">
        <v>25</v>
      </c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77"/>
      <c r="BH10" s="108"/>
    </row>
    <row r="11" spans="2:60" ht="20.25" customHeight="1" thickBot="1">
      <c r="B11" s="277" t="s">
        <v>21</v>
      </c>
      <c r="C11" s="277"/>
      <c r="D11" s="277"/>
      <c r="E11" s="277"/>
      <c r="F11" s="277"/>
      <c r="G11" s="277"/>
      <c r="H11" s="277"/>
      <c r="I11" s="277"/>
      <c r="J11" s="249"/>
      <c r="K11" s="249"/>
      <c r="L11" s="249"/>
      <c r="M11" s="249"/>
      <c r="N11" s="249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77"/>
      <c r="AC11" s="77"/>
      <c r="AD11" s="77"/>
      <c r="AE11" s="107" t="s">
        <v>5</v>
      </c>
      <c r="AF11" s="75"/>
      <c r="AG11" s="250" t="s">
        <v>21</v>
      </c>
      <c r="AH11" s="250"/>
      <c r="AI11" s="250"/>
      <c r="AJ11" s="250"/>
      <c r="AK11" s="250"/>
      <c r="AL11" s="250"/>
      <c r="AM11" s="250"/>
      <c r="AN11" s="250"/>
      <c r="AO11" s="252"/>
      <c r="AP11" s="252"/>
      <c r="AQ11" s="252"/>
      <c r="AR11" s="252"/>
      <c r="AS11" s="252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77"/>
      <c r="BH11" s="108"/>
    </row>
    <row r="12" spans="2:60" ht="20.25" customHeight="1" thickTop="1">
      <c r="B12" s="245" t="s">
        <v>23</v>
      </c>
      <c r="C12" s="245"/>
      <c r="D12" s="245"/>
      <c r="E12" s="245"/>
      <c r="F12" s="245"/>
      <c r="G12" s="245"/>
      <c r="H12" s="245"/>
      <c r="I12" s="245"/>
      <c r="J12" s="246">
        <f>IF(J10="","",SUM(J10:N11))</f>
        <v>275000</v>
      </c>
      <c r="K12" s="246"/>
      <c r="L12" s="246"/>
      <c r="M12" s="246"/>
      <c r="N12" s="246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E12" s="98"/>
      <c r="AF12" s="75"/>
      <c r="AG12" s="245" t="s">
        <v>23</v>
      </c>
      <c r="AH12" s="245"/>
      <c r="AI12" s="245"/>
      <c r="AJ12" s="245"/>
      <c r="AK12" s="245"/>
      <c r="AL12" s="245"/>
      <c r="AM12" s="245"/>
      <c r="AN12" s="245"/>
      <c r="AO12" s="246">
        <f>IF(AO10="","",SUM(AO10:AS11))</f>
        <v>275000</v>
      </c>
      <c r="AP12" s="246"/>
      <c r="AQ12" s="246"/>
      <c r="AR12" s="246"/>
      <c r="AS12" s="246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75"/>
      <c r="BH12" s="100"/>
    </row>
    <row r="13" spans="2:60" ht="19.5" customHeight="1">
      <c r="B13" s="76"/>
      <c r="C13" s="71" t="s">
        <v>22</v>
      </c>
      <c r="D13" s="75"/>
      <c r="E13" s="75"/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E13" s="98"/>
      <c r="AF13" s="75"/>
      <c r="AG13" s="76"/>
      <c r="AH13" s="71" t="s">
        <v>22</v>
      </c>
      <c r="AI13" s="75"/>
      <c r="AJ13" s="75"/>
      <c r="AK13" s="75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106"/>
    </row>
    <row r="14" spans="2:60" ht="22.5" customHeight="1">
      <c r="B14" s="275" t="s">
        <v>17</v>
      </c>
      <c r="C14" s="275"/>
      <c r="D14" s="275"/>
      <c r="E14" s="275"/>
      <c r="F14" s="275"/>
      <c r="G14" s="275"/>
      <c r="H14" s="275"/>
      <c r="I14" s="275"/>
      <c r="J14" s="276" t="s">
        <v>18</v>
      </c>
      <c r="K14" s="276"/>
      <c r="L14" s="276"/>
      <c r="M14" s="276"/>
      <c r="N14" s="276"/>
      <c r="O14" s="276" t="s">
        <v>19</v>
      </c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77"/>
      <c r="AC14" s="77"/>
      <c r="AD14" s="77"/>
      <c r="AE14" s="107"/>
      <c r="AF14" s="75"/>
      <c r="AG14" s="275" t="s">
        <v>17</v>
      </c>
      <c r="AH14" s="275"/>
      <c r="AI14" s="275"/>
      <c r="AJ14" s="275"/>
      <c r="AK14" s="275"/>
      <c r="AL14" s="275"/>
      <c r="AM14" s="275"/>
      <c r="AN14" s="275"/>
      <c r="AO14" s="276" t="s">
        <v>18</v>
      </c>
      <c r="AP14" s="276"/>
      <c r="AQ14" s="276"/>
      <c r="AR14" s="276"/>
      <c r="AS14" s="276"/>
      <c r="AT14" s="276" t="s">
        <v>19</v>
      </c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77"/>
      <c r="BH14" s="108"/>
    </row>
    <row r="15" spans="1:60" ht="20.25" customHeight="1">
      <c r="A15" s="274" t="s">
        <v>24</v>
      </c>
      <c r="B15" s="254"/>
      <c r="C15" s="254"/>
      <c r="D15" s="254"/>
      <c r="E15" s="254"/>
      <c r="F15" s="254"/>
      <c r="G15" s="254"/>
      <c r="H15" s="254"/>
      <c r="I15" s="254"/>
      <c r="J15" s="265"/>
      <c r="K15" s="255"/>
      <c r="L15" s="255"/>
      <c r="M15" s="255"/>
      <c r="N15" s="255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77"/>
      <c r="AC15" s="77"/>
      <c r="AD15" s="77"/>
      <c r="AE15" s="107"/>
      <c r="AF15" s="274" t="s">
        <v>24</v>
      </c>
      <c r="AG15" s="271" t="s">
        <v>50</v>
      </c>
      <c r="AH15" s="272"/>
      <c r="AI15" s="272"/>
      <c r="AJ15" s="272"/>
      <c r="AK15" s="272"/>
      <c r="AL15" s="272"/>
      <c r="AM15" s="272"/>
      <c r="AN15" s="273"/>
      <c r="AO15" s="260">
        <v>50000</v>
      </c>
      <c r="AP15" s="261"/>
      <c r="AQ15" s="261"/>
      <c r="AR15" s="261"/>
      <c r="AS15" s="262"/>
      <c r="AT15" s="268" t="s">
        <v>62</v>
      </c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70"/>
      <c r="BG15" s="77"/>
      <c r="BH15" s="108"/>
    </row>
    <row r="16" spans="1:60" ht="20.25" customHeight="1">
      <c r="A16" s="274"/>
      <c r="B16" s="254"/>
      <c r="C16" s="254"/>
      <c r="D16" s="254"/>
      <c r="E16" s="254"/>
      <c r="F16" s="254"/>
      <c r="G16" s="254"/>
      <c r="H16" s="254"/>
      <c r="I16" s="254"/>
      <c r="J16" s="265"/>
      <c r="K16" s="255"/>
      <c r="L16" s="255"/>
      <c r="M16" s="255"/>
      <c r="N16" s="255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77"/>
      <c r="AC16" s="77"/>
      <c r="AD16" s="77"/>
      <c r="AE16" s="107" t="s">
        <v>5</v>
      </c>
      <c r="AF16" s="274"/>
      <c r="AG16" s="271" t="s">
        <v>55</v>
      </c>
      <c r="AH16" s="272"/>
      <c r="AI16" s="272"/>
      <c r="AJ16" s="272"/>
      <c r="AK16" s="272"/>
      <c r="AL16" s="272"/>
      <c r="AM16" s="272"/>
      <c r="AN16" s="273"/>
      <c r="AO16" s="260">
        <v>10000</v>
      </c>
      <c r="AP16" s="261"/>
      <c r="AQ16" s="261"/>
      <c r="AR16" s="261"/>
      <c r="AS16" s="262"/>
      <c r="AT16" s="268" t="s">
        <v>63</v>
      </c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70"/>
      <c r="BG16" s="77"/>
      <c r="BH16" s="108"/>
    </row>
    <row r="17" spans="1:60" ht="20.25" customHeight="1">
      <c r="A17" s="274"/>
      <c r="B17" s="254"/>
      <c r="C17" s="254"/>
      <c r="D17" s="254"/>
      <c r="E17" s="254"/>
      <c r="F17" s="254"/>
      <c r="G17" s="254"/>
      <c r="H17" s="254"/>
      <c r="I17" s="254"/>
      <c r="J17" s="265"/>
      <c r="K17" s="255"/>
      <c r="L17" s="255"/>
      <c r="M17" s="255"/>
      <c r="N17" s="255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77"/>
      <c r="AC17" s="77"/>
      <c r="AD17" s="77"/>
      <c r="AE17" s="107"/>
      <c r="AF17" s="274"/>
      <c r="AG17" s="271" t="s">
        <v>53</v>
      </c>
      <c r="AH17" s="272"/>
      <c r="AI17" s="272"/>
      <c r="AJ17" s="272"/>
      <c r="AK17" s="272"/>
      <c r="AL17" s="272"/>
      <c r="AM17" s="272"/>
      <c r="AN17" s="273"/>
      <c r="AO17" s="260">
        <v>20000</v>
      </c>
      <c r="AP17" s="261"/>
      <c r="AQ17" s="261"/>
      <c r="AR17" s="261"/>
      <c r="AS17" s="262"/>
      <c r="AT17" s="268" t="s">
        <v>64</v>
      </c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70"/>
      <c r="BG17" s="77"/>
      <c r="BH17" s="108"/>
    </row>
    <row r="18" spans="1:60" ht="20.25" customHeight="1">
      <c r="A18" s="274"/>
      <c r="B18" s="254"/>
      <c r="C18" s="254"/>
      <c r="D18" s="254"/>
      <c r="E18" s="254"/>
      <c r="F18" s="254"/>
      <c r="G18" s="254"/>
      <c r="H18" s="254"/>
      <c r="I18" s="254"/>
      <c r="J18" s="265"/>
      <c r="K18" s="255"/>
      <c r="L18" s="255"/>
      <c r="M18" s="255"/>
      <c r="N18" s="255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77"/>
      <c r="AC18" s="77"/>
      <c r="AD18" s="77"/>
      <c r="AE18" s="107"/>
      <c r="AF18" s="274"/>
      <c r="AG18" s="271" t="s">
        <v>51</v>
      </c>
      <c r="AH18" s="272"/>
      <c r="AI18" s="272"/>
      <c r="AJ18" s="272"/>
      <c r="AK18" s="272"/>
      <c r="AL18" s="272"/>
      <c r="AM18" s="272"/>
      <c r="AN18" s="273"/>
      <c r="AO18" s="260">
        <v>30000</v>
      </c>
      <c r="AP18" s="261"/>
      <c r="AQ18" s="261"/>
      <c r="AR18" s="261"/>
      <c r="AS18" s="262"/>
      <c r="AT18" s="268" t="s">
        <v>86</v>
      </c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70"/>
      <c r="BG18" s="77"/>
      <c r="BH18" s="108"/>
    </row>
    <row r="19" spans="1:60" ht="20.25" customHeight="1">
      <c r="A19" s="274"/>
      <c r="B19" s="254"/>
      <c r="C19" s="254"/>
      <c r="D19" s="254"/>
      <c r="E19" s="254"/>
      <c r="F19" s="254"/>
      <c r="G19" s="254"/>
      <c r="H19" s="254"/>
      <c r="I19" s="254"/>
      <c r="J19" s="265"/>
      <c r="K19" s="255"/>
      <c r="L19" s="255"/>
      <c r="M19" s="255"/>
      <c r="N19" s="255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77"/>
      <c r="AC19" s="77"/>
      <c r="AD19" s="77"/>
      <c r="AE19" s="107"/>
      <c r="AF19" s="274"/>
      <c r="AG19" s="257" t="s">
        <v>49</v>
      </c>
      <c r="AH19" s="257"/>
      <c r="AI19" s="257"/>
      <c r="AJ19" s="257"/>
      <c r="AK19" s="257"/>
      <c r="AL19" s="257"/>
      <c r="AM19" s="257"/>
      <c r="AN19" s="257"/>
      <c r="AO19" s="260">
        <v>5000</v>
      </c>
      <c r="AP19" s="261"/>
      <c r="AQ19" s="261"/>
      <c r="AR19" s="261"/>
      <c r="AS19" s="262"/>
      <c r="AT19" s="263" t="s">
        <v>67</v>
      </c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77"/>
      <c r="BH19" s="108"/>
    </row>
    <row r="20" spans="1:60" ht="20.25" customHeight="1">
      <c r="A20" s="274"/>
      <c r="B20" s="254"/>
      <c r="C20" s="254"/>
      <c r="D20" s="254"/>
      <c r="E20" s="254"/>
      <c r="F20" s="254"/>
      <c r="G20" s="254"/>
      <c r="H20" s="254"/>
      <c r="I20" s="254"/>
      <c r="J20" s="265"/>
      <c r="K20" s="255"/>
      <c r="L20" s="255"/>
      <c r="M20" s="255"/>
      <c r="N20" s="255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77"/>
      <c r="AC20" s="77"/>
      <c r="AD20" s="77"/>
      <c r="AE20" s="107"/>
      <c r="AF20" s="274"/>
      <c r="AG20" s="257" t="s">
        <v>56</v>
      </c>
      <c r="AH20" s="257"/>
      <c r="AI20" s="257"/>
      <c r="AJ20" s="257"/>
      <c r="AK20" s="257"/>
      <c r="AL20" s="257"/>
      <c r="AM20" s="257"/>
      <c r="AN20" s="257"/>
      <c r="AO20" s="262">
        <v>20000</v>
      </c>
      <c r="AP20" s="258"/>
      <c r="AQ20" s="258"/>
      <c r="AR20" s="258"/>
      <c r="AS20" s="258"/>
      <c r="AT20" s="263" t="s">
        <v>69</v>
      </c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77"/>
      <c r="BH20" s="108"/>
    </row>
    <row r="21" spans="1:60" ht="20.25" customHeight="1">
      <c r="A21" s="274"/>
      <c r="B21" s="254"/>
      <c r="C21" s="254"/>
      <c r="D21" s="254"/>
      <c r="E21" s="254"/>
      <c r="F21" s="254"/>
      <c r="G21" s="254"/>
      <c r="H21" s="254"/>
      <c r="I21" s="254"/>
      <c r="J21" s="265"/>
      <c r="K21" s="255"/>
      <c r="L21" s="255"/>
      <c r="M21" s="255"/>
      <c r="N21" s="255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77"/>
      <c r="AC21" s="77"/>
      <c r="AD21" s="77"/>
      <c r="AE21" s="107"/>
      <c r="AF21" s="274"/>
      <c r="AG21" s="257"/>
      <c r="AH21" s="257"/>
      <c r="AI21" s="257"/>
      <c r="AJ21" s="257"/>
      <c r="AK21" s="257"/>
      <c r="AL21" s="257"/>
      <c r="AM21" s="257"/>
      <c r="AN21" s="257"/>
      <c r="AO21" s="260"/>
      <c r="AP21" s="261"/>
      <c r="AQ21" s="261"/>
      <c r="AR21" s="261"/>
      <c r="AS21" s="262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77"/>
      <c r="BH21" s="108"/>
    </row>
    <row r="22" spans="1:60" ht="20.25" customHeight="1">
      <c r="A22" s="274"/>
      <c r="B22" s="254"/>
      <c r="C22" s="254"/>
      <c r="D22" s="254"/>
      <c r="E22" s="254"/>
      <c r="F22" s="254"/>
      <c r="G22" s="254"/>
      <c r="H22" s="254"/>
      <c r="I22" s="254"/>
      <c r="J22" s="265"/>
      <c r="K22" s="255"/>
      <c r="L22" s="255"/>
      <c r="M22" s="255"/>
      <c r="N22" s="255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77"/>
      <c r="AC22" s="77"/>
      <c r="AD22" s="77"/>
      <c r="AE22" s="107" t="s">
        <v>5</v>
      </c>
      <c r="AF22" s="274"/>
      <c r="AG22" s="257"/>
      <c r="AH22" s="257"/>
      <c r="AI22" s="257"/>
      <c r="AJ22" s="257"/>
      <c r="AK22" s="257"/>
      <c r="AL22" s="257"/>
      <c r="AM22" s="257"/>
      <c r="AN22" s="257"/>
      <c r="AO22" s="262"/>
      <c r="AP22" s="258"/>
      <c r="AQ22" s="258"/>
      <c r="AR22" s="258"/>
      <c r="AS22" s="258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77"/>
      <c r="BH22" s="108"/>
    </row>
    <row r="23" spans="1:60" ht="20.25" customHeight="1">
      <c r="A23" s="274"/>
      <c r="B23" s="254"/>
      <c r="C23" s="254"/>
      <c r="D23" s="254"/>
      <c r="E23" s="254"/>
      <c r="F23" s="254"/>
      <c r="G23" s="254"/>
      <c r="H23" s="254"/>
      <c r="I23" s="254"/>
      <c r="J23" s="265"/>
      <c r="K23" s="255"/>
      <c r="L23" s="255"/>
      <c r="M23" s="255"/>
      <c r="N23" s="255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77"/>
      <c r="AC23" s="77"/>
      <c r="AD23" s="77"/>
      <c r="AE23" s="107"/>
      <c r="AF23" s="274"/>
      <c r="AG23" s="257"/>
      <c r="AH23" s="257"/>
      <c r="AI23" s="257"/>
      <c r="AJ23" s="257"/>
      <c r="AK23" s="257"/>
      <c r="AL23" s="257"/>
      <c r="AM23" s="257"/>
      <c r="AN23" s="257"/>
      <c r="AO23" s="262"/>
      <c r="AP23" s="258"/>
      <c r="AQ23" s="258"/>
      <c r="AR23" s="258"/>
      <c r="AS23" s="258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77"/>
      <c r="BH23" s="108"/>
    </row>
    <row r="24" spans="1:60" ht="20.25" customHeight="1">
      <c r="A24" s="274"/>
      <c r="B24" s="254"/>
      <c r="C24" s="254"/>
      <c r="D24" s="254"/>
      <c r="E24" s="254"/>
      <c r="F24" s="254"/>
      <c r="G24" s="254"/>
      <c r="H24" s="254"/>
      <c r="I24" s="254"/>
      <c r="J24" s="265"/>
      <c r="K24" s="255"/>
      <c r="L24" s="255"/>
      <c r="M24" s="255"/>
      <c r="N24" s="255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77"/>
      <c r="AC24" s="77"/>
      <c r="AD24" s="77"/>
      <c r="AE24" s="107" t="s">
        <v>5</v>
      </c>
      <c r="AF24" s="274"/>
      <c r="AG24" s="257"/>
      <c r="AH24" s="257"/>
      <c r="AI24" s="257"/>
      <c r="AJ24" s="257"/>
      <c r="AK24" s="257"/>
      <c r="AL24" s="257"/>
      <c r="AM24" s="257"/>
      <c r="AN24" s="257"/>
      <c r="AO24" s="262"/>
      <c r="AP24" s="258"/>
      <c r="AQ24" s="258"/>
      <c r="AR24" s="258"/>
      <c r="AS24" s="258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77"/>
      <c r="BH24" s="108"/>
    </row>
    <row r="25" spans="1:60" ht="20.25" customHeight="1">
      <c r="A25" s="75"/>
      <c r="B25" s="254"/>
      <c r="C25" s="254"/>
      <c r="D25" s="254"/>
      <c r="E25" s="254"/>
      <c r="F25" s="254"/>
      <c r="G25" s="254"/>
      <c r="H25" s="254"/>
      <c r="I25" s="254"/>
      <c r="J25" s="265"/>
      <c r="K25" s="255"/>
      <c r="L25" s="255"/>
      <c r="M25" s="255"/>
      <c r="N25" s="255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77"/>
      <c r="AC25" s="77"/>
      <c r="AD25" s="77"/>
      <c r="AE25" s="107"/>
      <c r="AF25" s="75"/>
      <c r="AG25" s="257" t="s">
        <v>40</v>
      </c>
      <c r="AH25" s="257"/>
      <c r="AI25" s="257"/>
      <c r="AJ25" s="257"/>
      <c r="AK25" s="257"/>
      <c r="AL25" s="257"/>
      <c r="AM25" s="257"/>
      <c r="AN25" s="257"/>
      <c r="AO25" s="262">
        <v>40000</v>
      </c>
      <c r="AP25" s="258"/>
      <c r="AQ25" s="258"/>
      <c r="AR25" s="258"/>
      <c r="AS25" s="258"/>
      <c r="AT25" s="263" t="s">
        <v>83</v>
      </c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77"/>
      <c r="BH25" s="108"/>
    </row>
    <row r="26" spans="1:60" ht="20.25" customHeight="1">
      <c r="A26" s="75"/>
      <c r="B26" s="254"/>
      <c r="C26" s="254"/>
      <c r="D26" s="254"/>
      <c r="E26" s="254"/>
      <c r="F26" s="254"/>
      <c r="G26" s="254"/>
      <c r="H26" s="254"/>
      <c r="I26" s="254"/>
      <c r="J26" s="265"/>
      <c r="K26" s="255"/>
      <c r="L26" s="255"/>
      <c r="M26" s="255"/>
      <c r="N26" s="255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77"/>
      <c r="AC26" s="77"/>
      <c r="AD26" s="77"/>
      <c r="AE26" s="107"/>
      <c r="AF26" s="75"/>
      <c r="AG26" s="257" t="s">
        <v>39</v>
      </c>
      <c r="AH26" s="257"/>
      <c r="AI26" s="257"/>
      <c r="AJ26" s="257"/>
      <c r="AK26" s="257"/>
      <c r="AL26" s="257"/>
      <c r="AM26" s="257"/>
      <c r="AN26" s="257"/>
      <c r="AO26" s="262">
        <v>5000</v>
      </c>
      <c r="AP26" s="258"/>
      <c r="AQ26" s="258"/>
      <c r="AR26" s="258"/>
      <c r="AS26" s="258"/>
      <c r="AT26" s="263" t="s">
        <v>66</v>
      </c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77"/>
      <c r="BH26" s="108"/>
    </row>
    <row r="27" spans="1:60" ht="20.25" customHeight="1">
      <c r="A27" s="75"/>
      <c r="B27" s="254"/>
      <c r="C27" s="254"/>
      <c r="D27" s="254"/>
      <c r="E27" s="254"/>
      <c r="F27" s="254"/>
      <c r="G27" s="254"/>
      <c r="H27" s="254"/>
      <c r="I27" s="254"/>
      <c r="J27" s="265"/>
      <c r="K27" s="255"/>
      <c r="L27" s="255"/>
      <c r="M27" s="255"/>
      <c r="N27" s="255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77"/>
      <c r="AC27" s="77"/>
      <c r="AD27" s="77"/>
      <c r="AE27" s="107"/>
      <c r="AF27" s="75"/>
      <c r="AG27" s="257" t="s">
        <v>41</v>
      </c>
      <c r="AH27" s="257"/>
      <c r="AI27" s="257"/>
      <c r="AJ27" s="257"/>
      <c r="AK27" s="257"/>
      <c r="AL27" s="257"/>
      <c r="AM27" s="257"/>
      <c r="AN27" s="257"/>
      <c r="AO27" s="262">
        <v>10000</v>
      </c>
      <c r="AP27" s="258"/>
      <c r="AQ27" s="258"/>
      <c r="AR27" s="258"/>
      <c r="AS27" s="258"/>
      <c r="AT27" s="267" t="s">
        <v>85</v>
      </c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77"/>
      <c r="BH27" s="108"/>
    </row>
    <row r="28" spans="1:60" ht="20.25" customHeight="1">
      <c r="A28" s="75"/>
      <c r="B28" s="254"/>
      <c r="C28" s="254"/>
      <c r="D28" s="254"/>
      <c r="E28" s="254"/>
      <c r="F28" s="254"/>
      <c r="G28" s="254"/>
      <c r="H28" s="254"/>
      <c r="I28" s="254"/>
      <c r="J28" s="265"/>
      <c r="K28" s="255"/>
      <c r="L28" s="255"/>
      <c r="M28" s="255"/>
      <c r="N28" s="255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77"/>
      <c r="AC28" s="77"/>
      <c r="AD28" s="77"/>
      <c r="AE28" s="107"/>
      <c r="AF28" s="75"/>
      <c r="AG28" s="257" t="s">
        <v>46</v>
      </c>
      <c r="AH28" s="257"/>
      <c r="AI28" s="257"/>
      <c r="AJ28" s="257"/>
      <c r="AK28" s="257"/>
      <c r="AL28" s="257"/>
      <c r="AM28" s="257"/>
      <c r="AN28" s="257"/>
      <c r="AO28" s="262">
        <v>20000</v>
      </c>
      <c r="AP28" s="258"/>
      <c r="AQ28" s="258"/>
      <c r="AR28" s="258"/>
      <c r="AS28" s="258"/>
      <c r="AT28" s="263" t="s">
        <v>65</v>
      </c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77"/>
      <c r="BH28" s="108"/>
    </row>
    <row r="29" spans="1:60" ht="20.25" customHeight="1">
      <c r="A29" s="75"/>
      <c r="B29" s="254"/>
      <c r="C29" s="254"/>
      <c r="D29" s="254"/>
      <c r="E29" s="254"/>
      <c r="F29" s="254"/>
      <c r="G29" s="254"/>
      <c r="H29" s="254"/>
      <c r="I29" s="254"/>
      <c r="J29" s="265"/>
      <c r="K29" s="255"/>
      <c r="L29" s="255"/>
      <c r="M29" s="255"/>
      <c r="N29" s="255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77"/>
      <c r="AC29" s="77"/>
      <c r="AD29" s="77"/>
      <c r="AE29" s="107"/>
      <c r="AF29" s="75"/>
      <c r="AG29" s="257" t="s">
        <v>42</v>
      </c>
      <c r="AH29" s="257"/>
      <c r="AI29" s="257"/>
      <c r="AJ29" s="257"/>
      <c r="AK29" s="257"/>
      <c r="AL29" s="257"/>
      <c r="AM29" s="257"/>
      <c r="AN29" s="257"/>
      <c r="AO29" s="262">
        <v>60000</v>
      </c>
      <c r="AP29" s="258"/>
      <c r="AQ29" s="258"/>
      <c r="AR29" s="258"/>
      <c r="AS29" s="258"/>
      <c r="AT29" s="266" t="s">
        <v>84</v>
      </c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77"/>
      <c r="BH29" s="108"/>
    </row>
    <row r="30" spans="2:60" ht="20.25" customHeight="1">
      <c r="B30" s="254"/>
      <c r="C30" s="254"/>
      <c r="D30" s="254"/>
      <c r="E30" s="254"/>
      <c r="F30" s="254"/>
      <c r="G30" s="254"/>
      <c r="H30" s="254"/>
      <c r="I30" s="254"/>
      <c r="J30" s="264"/>
      <c r="K30" s="264"/>
      <c r="L30" s="264"/>
      <c r="M30" s="264"/>
      <c r="N30" s="264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77"/>
      <c r="AC30" s="77"/>
      <c r="AD30" s="77"/>
      <c r="AE30" s="107"/>
      <c r="AF30" s="75"/>
      <c r="AG30" s="257" t="s">
        <v>48</v>
      </c>
      <c r="AH30" s="257"/>
      <c r="AI30" s="257"/>
      <c r="AJ30" s="257"/>
      <c r="AK30" s="257"/>
      <c r="AL30" s="257"/>
      <c r="AM30" s="257"/>
      <c r="AN30" s="257"/>
      <c r="AO30" s="262">
        <v>5000</v>
      </c>
      <c r="AP30" s="258"/>
      <c r="AQ30" s="258"/>
      <c r="AR30" s="258"/>
      <c r="AS30" s="258"/>
      <c r="AT30" s="263" t="s">
        <v>68</v>
      </c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77"/>
      <c r="BH30" s="108"/>
    </row>
    <row r="31" spans="2:60" ht="20.25" customHeight="1">
      <c r="B31" s="254"/>
      <c r="C31" s="254"/>
      <c r="D31" s="254"/>
      <c r="E31" s="254"/>
      <c r="F31" s="254"/>
      <c r="G31" s="254"/>
      <c r="H31" s="254"/>
      <c r="I31" s="254"/>
      <c r="J31" s="255"/>
      <c r="K31" s="255"/>
      <c r="L31" s="255"/>
      <c r="M31" s="255"/>
      <c r="N31" s="255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77"/>
      <c r="AC31" s="77"/>
      <c r="AD31" s="77"/>
      <c r="AE31" s="107" t="s">
        <v>5</v>
      </c>
      <c r="AF31" s="75"/>
      <c r="AG31" s="257"/>
      <c r="AH31" s="257"/>
      <c r="AI31" s="257"/>
      <c r="AJ31" s="257"/>
      <c r="AK31" s="257"/>
      <c r="AL31" s="257"/>
      <c r="AM31" s="257"/>
      <c r="AN31" s="257"/>
      <c r="AO31" s="260"/>
      <c r="AP31" s="261"/>
      <c r="AQ31" s="261"/>
      <c r="AR31" s="261"/>
      <c r="AS31" s="262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77"/>
      <c r="BH31" s="108"/>
    </row>
    <row r="32" spans="2:60" ht="20.25" customHeight="1">
      <c r="B32" s="254"/>
      <c r="C32" s="254"/>
      <c r="D32" s="254"/>
      <c r="E32" s="254"/>
      <c r="F32" s="254"/>
      <c r="G32" s="254"/>
      <c r="H32" s="254"/>
      <c r="I32" s="254"/>
      <c r="J32" s="255"/>
      <c r="K32" s="255"/>
      <c r="L32" s="255"/>
      <c r="M32" s="255"/>
      <c r="N32" s="255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77"/>
      <c r="AC32" s="77"/>
      <c r="AD32" s="77"/>
      <c r="AE32" s="107"/>
      <c r="AF32" s="75"/>
      <c r="AG32" s="257"/>
      <c r="AH32" s="257"/>
      <c r="AI32" s="257"/>
      <c r="AJ32" s="257"/>
      <c r="AK32" s="257"/>
      <c r="AL32" s="257"/>
      <c r="AM32" s="257"/>
      <c r="AN32" s="257"/>
      <c r="AO32" s="258"/>
      <c r="AP32" s="258"/>
      <c r="AQ32" s="258"/>
      <c r="AR32" s="258"/>
      <c r="AS32" s="258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77"/>
      <c r="BH32" s="108"/>
    </row>
    <row r="33" spans="2:60" ht="20.25" customHeight="1">
      <c r="B33" s="254"/>
      <c r="C33" s="254"/>
      <c r="D33" s="254"/>
      <c r="E33" s="254"/>
      <c r="F33" s="254"/>
      <c r="G33" s="254"/>
      <c r="H33" s="254"/>
      <c r="I33" s="254"/>
      <c r="J33" s="255"/>
      <c r="K33" s="255"/>
      <c r="L33" s="255"/>
      <c r="M33" s="255"/>
      <c r="N33" s="255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77"/>
      <c r="AC33" s="77"/>
      <c r="AD33" s="77"/>
      <c r="AE33" s="107"/>
      <c r="AF33" s="75"/>
      <c r="AG33" s="257"/>
      <c r="AH33" s="257"/>
      <c r="AI33" s="257"/>
      <c r="AJ33" s="257"/>
      <c r="AK33" s="257"/>
      <c r="AL33" s="257"/>
      <c r="AM33" s="257"/>
      <c r="AN33" s="257"/>
      <c r="AO33" s="258"/>
      <c r="AP33" s="258"/>
      <c r="AQ33" s="258"/>
      <c r="AR33" s="258"/>
      <c r="AS33" s="258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77"/>
      <c r="BH33" s="108"/>
    </row>
    <row r="34" spans="2:60" ht="20.25" customHeight="1" thickBot="1">
      <c r="B34" s="248"/>
      <c r="C34" s="248"/>
      <c r="D34" s="248"/>
      <c r="E34" s="248"/>
      <c r="F34" s="248"/>
      <c r="G34" s="248"/>
      <c r="H34" s="248"/>
      <c r="I34" s="248"/>
      <c r="J34" s="249"/>
      <c r="K34" s="249"/>
      <c r="L34" s="249"/>
      <c r="M34" s="249"/>
      <c r="N34" s="249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77"/>
      <c r="AC34" s="77"/>
      <c r="AD34" s="77"/>
      <c r="AE34" s="107" t="s">
        <v>5</v>
      </c>
      <c r="AF34" s="75"/>
      <c r="AG34" s="251"/>
      <c r="AH34" s="251"/>
      <c r="AI34" s="251"/>
      <c r="AJ34" s="251"/>
      <c r="AK34" s="251"/>
      <c r="AL34" s="251"/>
      <c r="AM34" s="251"/>
      <c r="AN34" s="251"/>
      <c r="AO34" s="252"/>
      <c r="AP34" s="252"/>
      <c r="AQ34" s="252"/>
      <c r="AR34" s="252"/>
      <c r="AS34" s="252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77"/>
      <c r="BH34" s="108"/>
    </row>
    <row r="35" spans="2:60" ht="20.25" customHeight="1" thickTop="1">
      <c r="B35" s="245" t="s">
        <v>23</v>
      </c>
      <c r="C35" s="245"/>
      <c r="D35" s="245"/>
      <c r="E35" s="245"/>
      <c r="F35" s="245"/>
      <c r="G35" s="245"/>
      <c r="H35" s="245"/>
      <c r="I35" s="245"/>
      <c r="J35" s="246">
        <f>IF(COUNTA(J15:N34)=0,"",SUM(J15:N34))</f>
      </c>
      <c r="K35" s="246"/>
      <c r="L35" s="246"/>
      <c r="M35" s="246"/>
      <c r="N35" s="246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E35" s="98"/>
      <c r="AF35" s="75"/>
      <c r="AG35" s="245" t="s">
        <v>23</v>
      </c>
      <c r="AH35" s="245"/>
      <c r="AI35" s="245"/>
      <c r="AJ35" s="245"/>
      <c r="AK35" s="245"/>
      <c r="AL35" s="245"/>
      <c r="AM35" s="245"/>
      <c r="AN35" s="245"/>
      <c r="AO35" s="246">
        <f>IF(COUNTA(AO15:AS34)=0,"",SUM(AO15:AS34))</f>
        <v>275000</v>
      </c>
      <c r="AP35" s="246"/>
      <c r="AQ35" s="246"/>
      <c r="AR35" s="246"/>
      <c r="AS35" s="246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75"/>
      <c r="BH35" s="100"/>
    </row>
    <row r="36" spans="10:60" ht="6.75" customHeight="1">
      <c r="J36" s="78"/>
      <c r="W36" s="79" t="s">
        <v>5</v>
      </c>
      <c r="X36" s="79"/>
      <c r="AE36" s="98"/>
      <c r="AF36" s="75"/>
      <c r="AG36" s="76"/>
      <c r="AH36" s="75"/>
      <c r="AI36" s="75"/>
      <c r="AJ36" s="75"/>
      <c r="AK36" s="75"/>
      <c r="AL36" s="75"/>
      <c r="AM36" s="75"/>
      <c r="AN36" s="76"/>
      <c r="AO36" s="109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110" t="s">
        <v>5</v>
      </c>
      <c r="BC36" s="110"/>
      <c r="BD36" s="75"/>
      <c r="BE36" s="75"/>
      <c r="BF36" s="75"/>
      <c r="BG36" s="75"/>
      <c r="BH36" s="100"/>
    </row>
    <row r="37" spans="31:60" ht="13.5">
      <c r="AE37" s="98"/>
      <c r="AF37" s="75"/>
      <c r="AG37" s="76"/>
      <c r="AH37" s="75"/>
      <c r="AI37" s="75"/>
      <c r="AJ37" s="75"/>
      <c r="AK37" s="75"/>
      <c r="AL37" s="75"/>
      <c r="AM37" s="75"/>
      <c r="AN37" s="76"/>
      <c r="AO37" s="76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100"/>
    </row>
    <row r="38" spans="31:60" ht="13.5">
      <c r="AE38" s="98"/>
      <c r="AF38" s="75"/>
      <c r="AG38" s="76"/>
      <c r="AH38" s="75"/>
      <c r="AI38" s="75"/>
      <c r="AJ38" s="75"/>
      <c r="AK38" s="75"/>
      <c r="AL38" s="75"/>
      <c r="AM38" s="75"/>
      <c r="AN38" s="76"/>
      <c r="AO38" s="76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100"/>
    </row>
    <row r="39" spans="31:60" ht="13.5">
      <c r="AE39" s="98"/>
      <c r="AF39" s="75"/>
      <c r="AG39" s="76"/>
      <c r="AH39" s="75"/>
      <c r="AI39" s="75"/>
      <c r="AJ39" s="75"/>
      <c r="AK39" s="75"/>
      <c r="AL39" s="75"/>
      <c r="AM39" s="75"/>
      <c r="AN39" s="76"/>
      <c r="AO39" s="76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100"/>
    </row>
    <row r="40" spans="31:60" ht="13.5">
      <c r="AE40" s="98"/>
      <c r="AF40" s="75"/>
      <c r="AG40" s="76"/>
      <c r="AH40" s="75"/>
      <c r="AI40" s="75"/>
      <c r="AJ40" s="75"/>
      <c r="AK40" s="75"/>
      <c r="AL40" s="75"/>
      <c r="AM40" s="75"/>
      <c r="AN40" s="76"/>
      <c r="AO40" s="76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100"/>
    </row>
    <row r="41" spans="31:60" ht="13.5">
      <c r="AE41" s="98"/>
      <c r="AF41" s="75"/>
      <c r="AG41" s="76"/>
      <c r="AH41" s="75"/>
      <c r="AI41" s="75"/>
      <c r="AJ41" s="75"/>
      <c r="AK41" s="75"/>
      <c r="AL41" s="75"/>
      <c r="AM41" s="75"/>
      <c r="AN41" s="76"/>
      <c r="AO41" s="76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100"/>
    </row>
    <row r="42" spans="31:60" ht="13.5">
      <c r="AE42" s="98"/>
      <c r="AF42" s="75"/>
      <c r="AG42" s="76"/>
      <c r="AH42" s="75"/>
      <c r="AI42" s="75"/>
      <c r="AJ42" s="75"/>
      <c r="AK42" s="75"/>
      <c r="AL42" s="75"/>
      <c r="AM42" s="75"/>
      <c r="AN42" s="76"/>
      <c r="AO42" s="76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100"/>
    </row>
    <row r="43" spans="31:60" ht="13.5">
      <c r="AE43" s="98"/>
      <c r="AF43" s="75"/>
      <c r="AG43" s="76"/>
      <c r="AH43" s="75"/>
      <c r="AI43" s="75"/>
      <c r="AJ43" s="75"/>
      <c r="AK43" s="75"/>
      <c r="AL43" s="75"/>
      <c r="AM43" s="75"/>
      <c r="AN43" s="76"/>
      <c r="AO43" s="76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100"/>
    </row>
    <row r="44" spans="31:60" ht="13.5">
      <c r="AE44" s="98"/>
      <c r="AF44" s="75"/>
      <c r="AG44" s="76"/>
      <c r="AH44" s="75"/>
      <c r="AI44" s="75"/>
      <c r="AJ44" s="75"/>
      <c r="AK44" s="75"/>
      <c r="AL44" s="75"/>
      <c r="AM44" s="75"/>
      <c r="AN44" s="76"/>
      <c r="AO44" s="76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100"/>
    </row>
    <row r="45" spans="31:60" ht="13.5">
      <c r="AE45" s="98"/>
      <c r="AF45" s="75"/>
      <c r="AG45" s="76"/>
      <c r="AH45" s="75"/>
      <c r="AI45" s="75"/>
      <c r="AJ45" s="75"/>
      <c r="AK45" s="75"/>
      <c r="AL45" s="75"/>
      <c r="AM45" s="75"/>
      <c r="AN45" s="76"/>
      <c r="AO45" s="76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100"/>
    </row>
    <row r="46" spans="9:60" ht="14.25" thickBot="1">
      <c r="I46" s="80"/>
      <c r="O46" s="244" t="s">
        <v>91</v>
      </c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E46" s="111"/>
      <c r="AF46" s="112"/>
      <c r="AG46" s="113"/>
      <c r="AH46" s="112"/>
      <c r="AI46" s="112"/>
      <c r="AJ46" s="112"/>
      <c r="AK46" s="112"/>
      <c r="AL46" s="112"/>
      <c r="AM46" s="112"/>
      <c r="AN46" s="114"/>
      <c r="AO46" s="113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5"/>
    </row>
    <row r="47" spans="9:40" ht="13.5">
      <c r="I47" s="80"/>
      <c r="AN47" s="80"/>
    </row>
    <row r="48" spans="9:40" ht="13.5">
      <c r="I48" s="80"/>
      <c r="AN48" s="80"/>
    </row>
    <row r="49" ht="6" customHeight="1"/>
  </sheetData>
  <sheetProtection insertRows="0" deleteRows="0"/>
  <mergeCells count="165">
    <mergeCell ref="U1:V1"/>
    <mergeCell ref="AZ1:BA1"/>
    <mergeCell ref="W4:Y4"/>
    <mergeCell ref="BB4:BD4"/>
    <mergeCell ref="U6:AB6"/>
    <mergeCell ref="AZ6:BG6"/>
    <mergeCell ref="B9:I9"/>
    <mergeCell ref="J9:N9"/>
    <mergeCell ref="O9:AA9"/>
    <mergeCell ref="AG9:AN9"/>
    <mergeCell ref="AO9:AS9"/>
    <mergeCell ref="AT9:BF9"/>
    <mergeCell ref="B10:I10"/>
    <mergeCell ref="J10:N10"/>
    <mergeCell ref="O10:AA10"/>
    <mergeCell ref="AG10:AN10"/>
    <mergeCell ref="AO10:AS10"/>
    <mergeCell ref="AT10:BF10"/>
    <mergeCell ref="B11:I11"/>
    <mergeCell ref="J11:N11"/>
    <mergeCell ref="O11:AA11"/>
    <mergeCell ref="AG11:AN11"/>
    <mergeCell ref="AO11:AS11"/>
    <mergeCell ref="AT11:BF11"/>
    <mergeCell ref="B12:I12"/>
    <mergeCell ref="J12:N12"/>
    <mergeCell ref="O12:AA12"/>
    <mergeCell ref="AG12:AN12"/>
    <mergeCell ref="AO12:AS12"/>
    <mergeCell ref="AT12:BF12"/>
    <mergeCell ref="B14:I14"/>
    <mergeCell ref="J14:N14"/>
    <mergeCell ref="O14:AA14"/>
    <mergeCell ref="AG14:AN14"/>
    <mergeCell ref="AO14:AS14"/>
    <mergeCell ref="AT14:BF14"/>
    <mergeCell ref="A15:A24"/>
    <mergeCell ref="B15:I15"/>
    <mergeCell ref="J15:N15"/>
    <mergeCell ref="O15:AA15"/>
    <mergeCell ref="AF15:AF24"/>
    <mergeCell ref="AG15:AN15"/>
    <mergeCell ref="B17:I17"/>
    <mergeCell ref="J17:N17"/>
    <mergeCell ref="O17:AA17"/>
    <mergeCell ref="AG17:AN17"/>
    <mergeCell ref="AO15:AS15"/>
    <mergeCell ref="AT15:BF15"/>
    <mergeCell ref="B16:I16"/>
    <mergeCell ref="J16:N16"/>
    <mergeCell ref="O16:AA16"/>
    <mergeCell ref="AG16:AN16"/>
    <mergeCell ref="AO16:AS16"/>
    <mergeCell ref="AT16:BF16"/>
    <mergeCell ref="AO17:AS17"/>
    <mergeCell ref="AT17:BF17"/>
    <mergeCell ref="B18:I18"/>
    <mergeCell ref="J18:N18"/>
    <mergeCell ref="O18:AA18"/>
    <mergeCell ref="AG18:AN18"/>
    <mergeCell ref="AO18:AS18"/>
    <mergeCell ref="AT18:BF18"/>
    <mergeCell ref="B19:I19"/>
    <mergeCell ref="J19:N19"/>
    <mergeCell ref="O19:AA19"/>
    <mergeCell ref="AG19:AN19"/>
    <mergeCell ref="AO19:AS19"/>
    <mergeCell ref="AT19:BF19"/>
    <mergeCell ref="B20:I20"/>
    <mergeCell ref="J20:N20"/>
    <mergeCell ref="O20:AA20"/>
    <mergeCell ref="AG20:AN20"/>
    <mergeCell ref="AO20:AS20"/>
    <mergeCell ref="AT20:BF20"/>
    <mergeCell ref="B21:I21"/>
    <mergeCell ref="J21:N21"/>
    <mergeCell ref="O21:AA21"/>
    <mergeCell ref="AG21:AN21"/>
    <mergeCell ref="AO21:AS21"/>
    <mergeCell ref="AT21:BF21"/>
    <mergeCell ref="B22:I22"/>
    <mergeCell ref="J22:N22"/>
    <mergeCell ref="O22:AA22"/>
    <mergeCell ref="AG22:AN22"/>
    <mergeCell ref="AO22:AS22"/>
    <mergeCell ref="AT22:BF22"/>
    <mergeCell ref="B23:I23"/>
    <mergeCell ref="J23:N23"/>
    <mergeCell ref="O23:AA23"/>
    <mergeCell ref="AG23:AN23"/>
    <mergeCell ref="AO23:AS23"/>
    <mergeCell ref="AT23:BF23"/>
    <mergeCell ref="B24:I24"/>
    <mergeCell ref="J24:N24"/>
    <mergeCell ref="O24:AA24"/>
    <mergeCell ref="AG24:AN24"/>
    <mergeCell ref="AO24:AS24"/>
    <mergeCell ref="AT24:BF24"/>
    <mergeCell ref="B25:I25"/>
    <mergeCell ref="J25:N25"/>
    <mergeCell ref="O25:AA25"/>
    <mergeCell ref="AG25:AN25"/>
    <mergeCell ref="AO25:AS25"/>
    <mergeCell ref="AT25:BF25"/>
    <mergeCell ref="B26:I26"/>
    <mergeCell ref="J26:N26"/>
    <mergeCell ref="O26:AA26"/>
    <mergeCell ref="AG26:AN26"/>
    <mergeCell ref="AO26:AS26"/>
    <mergeCell ref="AT26:BF26"/>
    <mergeCell ref="B27:I27"/>
    <mergeCell ref="J27:N27"/>
    <mergeCell ref="O27:AA27"/>
    <mergeCell ref="AG27:AN27"/>
    <mergeCell ref="AO27:AS27"/>
    <mergeCell ref="AT27:BF27"/>
    <mergeCell ref="B28:I28"/>
    <mergeCell ref="J28:N28"/>
    <mergeCell ref="O28:AA28"/>
    <mergeCell ref="AG28:AN28"/>
    <mergeCell ref="AO28:AS28"/>
    <mergeCell ref="AT28:BF28"/>
    <mergeCell ref="B29:I29"/>
    <mergeCell ref="J29:N29"/>
    <mergeCell ref="O29:AA29"/>
    <mergeCell ref="AG29:AN29"/>
    <mergeCell ref="AO29:AS29"/>
    <mergeCell ref="AT29:BF29"/>
    <mergeCell ref="B30:I30"/>
    <mergeCell ref="J30:N30"/>
    <mergeCell ref="O30:AA30"/>
    <mergeCell ref="AG30:AN30"/>
    <mergeCell ref="AO30:AS30"/>
    <mergeCell ref="AT30:BF30"/>
    <mergeCell ref="B31:I31"/>
    <mergeCell ref="J31:N31"/>
    <mergeCell ref="O31:AA31"/>
    <mergeCell ref="AG31:AN31"/>
    <mergeCell ref="AO31:AS31"/>
    <mergeCell ref="AT31:BF31"/>
    <mergeCell ref="B32:I32"/>
    <mergeCell ref="J32:N32"/>
    <mergeCell ref="O32:AA32"/>
    <mergeCell ref="AG32:AN32"/>
    <mergeCell ref="AO32:AS32"/>
    <mergeCell ref="AT32:BF32"/>
    <mergeCell ref="B33:I33"/>
    <mergeCell ref="J33:N33"/>
    <mergeCell ref="O33:AA33"/>
    <mergeCell ref="AG33:AN33"/>
    <mergeCell ref="AO33:AS33"/>
    <mergeCell ref="AT33:BF33"/>
    <mergeCell ref="AT35:BF35"/>
    <mergeCell ref="B34:I34"/>
    <mergeCell ref="J34:N34"/>
    <mergeCell ref="O34:AA34"/>
    <mergeCell ref="AG34:AN34"/>
    <mergeCell ref="AO34:AS34"/>
    <mergeCell ref="AT34:BF34"/>
    <mergeCell ref="O46:AA46"/>
    <mergeCell ref="B35:I35"/>
    <mergeCell ref="J35:N35"/>
    <mergeCell ref="O35:AA35"/>
    <mergeCell ref="AG35:AN35"/>
    <mergeCell ref="AO35:AS35"/>
  </mergeCells>
  <dataValidations count="1">
    <dataValidation type="list" allowBlank="1" showInputMessage="1" showErrorMessage="1" sqref="B15:I34 AG15:AN34">
      <formula1>"BF消耗品費,BF会議費,BF報償費,BF交通費,BF通信運搬費,BF使用料・賃借料,BF燃料費,BF研修費,BFその他,消耗品費,会議費,報償費,交通費,通信運搬費,使用料・賃借料,燃料費,研修費,その他,　　　"</formula1>
    </dataValidation>
  </dataValidations>
  <printOptions/>
  <pageMargins left="0.7874015748031497" right="0.5511811023622047" top="0.5905511811023623" bottom="0.11811023622047245" header="0.5118110236220472" footer="0.5118110236220472"/>
  <pageSetup fitToHeight="1" fitToWidth="1" horizontalDpi="600" verticalDpi="600" orientation="portrait" paperSize="9" scale="98" r:id="rId2"/>
  <rowBreaks count="1" manualBreakCount="1">
    <brk id="32" max="255" man="1"/>
  </rowBreaks>
  <colBreaks count="2" manualBreakCount="2">
    <brk id="29" max="65535" man="1"/>
    <brk id="30" max="4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38" sqref="A38"/>
    </sheetView>
  </sheetViews>
  <sheetFormatPr defaultColWidth="9.00390625" defaultRowHeight="13.5"/>
  <sheetData>
    <row r="1" ht="13.5">
      <c r="A1" s="30" t="s">
        <v>37</v>
      </c>
    </row>
    <row r="2" ht="13.5">
      <c r="A2" s="29" t="str">
        <f>'決算書（自動計算あり）'!B17</f>
        <v>BF消耗品費</v>
      </c>
    </row>
    <row r="3" ht="13.5">
      <c r="A3" s="30" t="s">
        <v>37</v>
      </c>
    </row>
    <row r="4" ht="13.5">
      <c r="A4" s="29" t="str">
        <f>'決算書（自動計算あり）'!B18</f>
        <v>BF会議費</v>
      </c>
    </row>
    <row r="5" ht="13.5">
      <c r="A5" s="30" t="s">
        <v>37</v>
      </c>
    </row>
    <row r="6" ht="13.5">
      <c r="A6" s="29" t="str">
        <f>'決算書（自動計算あり）'!B19</f>
        <v>BF報償費</v>
      </c>
    </row>
    <row r="7" ht="13.5">
      <c r="A7" s="30" t="s">
        <v>37</v>
      </c>
    </row>
    <row r="8" ht="13.5">
      <c r="A8" s="29" t="str">
        <f>'決算書（自動計算あり）'!B20</f>
        <v>BF交通費</v>
      </c>
    </row>
    <row r="9" ht="13.5">
      <c r="A9" s="30" t="s">
        <v>37</v>
      </c>
    </row>
    <row r="10" ht="13.5">
      <c r="A10" s="29" t="str">
        <f>'決算書（自動計算あり）'!B23</f>
        <v>BF燃料費</v>
      </c>
    </row>
    <row r="11" ht="13.5">
      <c r="A11" s="30" t="s">
        <v>37</v>
      </c>
    </row>
    <row r="12" ht="13.5">
      <c r="A12" s="29" t="str">
        <f>'決算書（自動計算あり）'!B25</f>
        <v>BFその他</v>
      </c>
    </row>
    <row r="13" ht="13.5">
      <c r="A13" s="30" t="s">
        <v>37</v>
      </c>
    </row>
    <row r="14" ht="13.5">
      <c r="A14" s="29">
        <f>'決算書（自動計算あり）'!B26</f>
        <v>0</v>
      </c>
    </row>
    <row r="15" ht="13.5">
      <c r="A15" s="30" t="s">
        <v>37</v>
      </c>
    </row>
    <row r="16" ht="13.5">
      <c r="A16" s="29" t="str">
        <f>'決算書（自動計算あり）'!B27</f>
        <v>消耗品費</v>
      </c>
    </row>
    <row r="17" ht="13.5">
      <c r="A17" s="30" t="s">
        <v>37</v>
      </c>
    </row>
    <row r="18" ht="13.5">
      <c r="A18" t="str">
        <f>'決算書（自動計算あり）'!B28</f>
        <v>会議費</v>
      </c>
    </row>
    <row r="19" ht="13.5">
      <c r="A19" s="30" t="s">
        <v>37</v>
      </c>
    </row>
    <row r="20" ht="13.5">
      <c r="A20" s="29" t="str">
        <f>'決算書（自動計算あり）'!B29</f>
        <v>報償費</v>
      </c>
    </row>
    <row r="21" ht="13.5">
      <c r="A21" s="30" t="s">
        <v>37</v>
      </c>
    </row>
    <row r="22" ht="13.5">
      <c r="A22" s="29" t="str">
        <f>'決算書（自動計算あり）'!B30</f>
        <v>交通費</v>
      </c>
    </row>
    <row r="23" ht="13.5">
      <c r="A23" s="30" t="s">
        <v>37</v>
      </c>
    </row>
    <row r="24" ht="13.5">
      <c r="A24" t="str">
        <f>'決算書（自動計算あり）'!B31</f>
        <v>通信運搬費</v>
      </c>
    </row>
    <row r="25" ht="13.5">
      <c r="A25" s="30" t="s">
        <v>37</v>
      </c>
    </row>
    <row r="26" ht="13.5">
      <c r="A26" t="str">
        <f>'決算書（自動計算あり）'!B32</f>
        <v>使用料・賃借料</v>
      </c>
    </row>
    <row r="27" ht="13.5">
      <c r="A27" s="30" t="s">
        <v>37</v>
      </c>
    </row>
    <row r="28" ht="13.5">
      <c r="A28" s="29" t="str">
        <f>'決算書（自動計算あり）'!B33</f>
        <v>燃料費</v>
      </c>
    </row>
    <row r="29" ht="13.5">
      <c r="A29" s="30" t="s">
        <v>37</v>
      </c>
    </row>
    <row r="30" ht="13.5">
      <c r="A30" s="29">
        <f>'決算書（自動計算あり）'!B36</f>
        <v>0</v>
      </c>
    </row>
    <row r="31" ht="13.5">
      <c r="A31" s="30" t="s">
        <v>37</v>
      </c>
    </row>
    <row r="32" ht="13.5">
      <c r="A32" t="str">
        <f>'決算書（自動計算あり）'!B37</f>
        <v>合　　計</v>
      </c>
    </row>
    <row r="33" ht="13.5">
      <c r="A33" s="30" t="s">
        <v>37</v>
      </c>
    </row>
    <row r="34" ht="13.5">
      <c r="A34">
        <f>'決算書（自動計算あり）'!B38</f>
        <v>0</v>
      </c>
    </row>
    <row r="35" ht="13.5">
      <c r="A35" s="30" t="s">
        <v>37</v>
      </c>
    </row>
    <row r="36" ht="13.5">
      <c r="A36">
        <f>'決算書（自動計算あり）'!B39</f>
        <v>0</v>
      </c>
    </row>
    <row r="37" ht="13.5">
      <c r="A37" s="30" t="s">
        <v>37</v>
      </c>
    </row>
    <row r="38" ht="13.5">
      <c r="A38" s="29">
        <f>'決算書（自動計算あり）'!B40</f>
        <v>0</v>
      </c>
    </row>
    <row r="39" ht="13.5">
      <c r="A39" s="30" t="s">
        <v>37</v>
      </c>
    </row>
    <row r="40" ht="13.5">
      <c r="A40" s="29">
        <f>'決算書（自動計算あり）'!B41</f>
        <v>0</v>
      </c>
    </row>
  </sheetData>
  <sheetProtection password="EEAD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4"/>
  <sheetViews>
    <sheetView zoomScale="70" zoomScaleNormal="70" zoomScaleSheetLayoutView="100" zoomScalePageLayoutView="0" workbookViewId="0" topLeftCell="A18">
      <selection activeCell="AF1" sqref="AF1:BH33"/>
    </sheetView>
  </sheetViews>
  <sheetFormatPr defaultColWidth="9.00390625" defaultRowHeight="13.5"/>
  <cols>
    <col min="1" max="1" width="3.125" style="2" customWidth="1"/>
    <col min="2" max="2" width="3.125" style="4" customWidth="1"/>
    <col min="3" max="8" width="3.125" style="2" customWidth="1"/>
    <col min="9" max="10" width="3.125" style="4" customWidth="1"/>
    <col min="11" max="28" width="3.125" style="2" customWidth="1"/>
    <col min="29" max="29" width="2.375" style="2" customWidth="1"/>
    <col min="30" max="30" width="3.125" style="2" customWidth="1"/>
    <col min="31" max="31" width="4.75390625" style="2" customWidth="1"/>
    <col min="32" max="32" width="3.125" style="2" customWidth="1"/>
    <col min="33" max="33" width="3.125" style="4" customWidth="1"/>
    <col min="34" max="39" width="3.125" style="2" customWidth="1"/>
    <col min="40" max="41" width="3.125" style="4" customWidth="1"/>
    <col min="42" max="59" width="3.125" style="2" customWidth="1"/>
    <col min="60" max="60" width="2.375" style="2" customWidth="1"/>
    <col min="61" max="16384" width="9.00390625" style="2" customWidth="1"/>
  </cols>
  <sheetData>
    <row r="1" spans="12:60" ht="18.75" customHeight="1">
      <c r="L1" s="64"/>
      <c r="M1" s="64"/>
      <c r="N1" s="64"/>
      <c r="O1" s="64"/>
      <c r="P1" s="64"/>
      <c r="Q1" s="64"/>
      <c r="R1" s="64"/>
      <c r="S1" s="64"/>
      <c r="T1" s="64"/>
      <c r="U1" s="325" t="s">
        <v>8</v>
      </c>
      <c r="V1" s="325"/>
      <c r="W1" s="178"/>
      <c r="X1" s="179" t="s">
        <v>9</v>
      </c>
      <c r="Y1" s="180"/>
      <c r="Z1" s="66" t="s">
        <v>1</v>
      </c>
      <c r="AA1" s="180"/>
      <c r="AB1" s="66" t="s">
        <v>2</v>
      </c>
      <c r="AC1" s="64"/>
      <c r="AF1" s="122"/>
      <c r="AG1" s="123"/>
      <c r="AH1" s="124"/>
      <c r="AI1" s="124"/>
      <c r="AJ1" s="124"/>
      <c r="AK1" s="124"/>
      <c r="AL1" s="124"/>
      <c r="AM1" s="124"/>
      <c r="AN1" s="123"/>
      <c r="AO1" s="123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326" t="s">
        <v>8</v>
      </c>
      <c r="BA1" s="326"/>
      <c r="BB1" s="125"/>
      <c r="BC1" s="126" t="s">
        <v>9</v>
      </c>
      <c r="BD1" s="127"/>
      <c r="BE1" s="128" t="s">
        <v>1</v>
      </c>
      <c r="BF1" s="127"/>
      <c r="BG1" s="128" t="s">
        <v>2</v>
      </c>
      <c r="BH1" s="129"/>
    </row>
    <row r="2" spans="1:60" ht="13.5">
      <c r="A2" s="9" t="s">
        <v>0</v>
      </c>
      <c r="B2" s="2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F2" s="130" t="s">
        <v>0</v>
      </c>
      <c r="AG2" s="17"/>
      <c r="AH2" s="17"/>
      <c r="AI2" s="17"/>
      <c r="AJ2" s="17"/>
      <c r="AK2" s="17"/>
      <c r="AL2" s="17"/>
      <c r="AM2" s="17"/>
      <c r="AN2" s="3"/>
      <c r="AO2" s="3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31"/>
    </row>
    <row r="3" spans="2:60" ht="13.5">
      <c r="B3" s="9" t="s">
        <v>6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F3" s="132"/>
      <c r="AG3" s="133" t="s">
        <v>6</v>
      </c>
      <c r="AH3" s="17"/>
      <c r="AI3" s="17"/>
      <c r="AJ3" s="17"/>
      <c r="AK3" s="17"/>
      <c r="AL3" s="17"/>
      <c r="AM3" s="17"/>
      <c r="AN3" s="3"/>
      <c r="AO3" s="3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31"/>
    </row>
    <row r="4" spans="12:60" ht="15.75">
      <c r="L4" s="64"/>
      <c r="M4" s="64"/>
      <c r="N4" s="64"/>
      <c r="O4" s="64"/>
      <c r="P4" s="64"/>
      <c r="Q4" s="64"/>
      <c r="R4" s="64"/>
      <c r="S4" s="64"/>
      <c r="T4" s="67" t="s">
        <v>14</v>
      </c>
      <c r="U4" s="181"/>
      <c r="V4" s="327" t="s">
        <v>13</v>
      </c>
      <c r="W4" s="327"/>
      <c r="X4" s="327"/>
      <c r="Y4" s="64"/>
      <c r="Z4" s="64"/>
      <c r="AA4" s="64"/>
      <c r="AB4" s="64"/>
      <c r="AC4" s="64"/>
      <c r="AF4" s="132"/>
      <c r="AG4" s="3"/>
      <c r="AH4" s="17"/>
      <c r="AI4" s="17"/>
      <c r="AJ4" s="17"/>
      <c r="AK4" s="17"/>
      <c r="AL4" s="17"/>
      <c r="AM4" s="17"/>
      <c r="AN4" s="3"/>
      <c r="AO4" s="3"/>
      <c r="AP4" s="17"/>
      <c r="AQ4" s="17"/>
      <c r="AR4" s="17"/>
      <c r="AS4" s="17"/>
      <c r="AT4" s="17"/>
      <c r="AU4" s="17"/>
      <c r="AV4" s="17"/>
      <c r="AW4" s="17"/>
      <c r="AX4" s="17"/>
      <c r="AY4" s="19" t="s">
        <v>14</v>
      </c>
      <c r="AZ4" s="168"/>
      <c r="BA4" s="328" t="s">
        <v>13</v>
      </c>
      <c r="BB4" s="328"/>
      <c r="BC4" s="328"/>
      <c r="BD4" s="17"/>
      <c r="BE4" s="17"/>
      <c r="BF4" s="17"/>
      <c r="BG4" s="17"/>
      <c r="BH4" s="131"/>
    </row>
    <row r="5" spans="12:60" ht="15">
      <c r="L5" s="64"/>
      <c r="M5" s="64"/>
      <c r="N5" s="64"/>
      <c r="O5" s="64"/>
      <c r="P5" s="64"/>
      <c r="Q5" s="64"/>
      <c r="R5" s="64"/>
      <c r="S5" s="64"/>
      <c r="T5" s="68" t="s">
        <v>15</v>
      </c>
      <c r="U5" s="64"/>
      <c r="V5" s="64"/>
      <c r="W5" s="69"/>
      <c r="X5" s="69"/>
      <c r="Y5" s="70"/>
      <c r="Z5" s="70"/>
      <c r="AA5" s="70"/>
      <c r="AB5" s="70"/>
      <c r="AC5" s="70"/>
      <c r="AF5" s="132"/>
      <c r="AG5" s="290" t="s">
        <v>92</v>
      </c>
      <c r="AH5" s="290"/>
      <c r="AI5" s="290"/>
      <c r="AJ5" s="290"/>
      <c r="AK5" s="290"/>
      <c r="AL5" s="290"/>
      <c r="AM5" s="17"/>
      <c r="AN5" s="3"/>
      <c r="AO5" s="3"/>
      <c r="AP5" s="17"/>
      <c r="AQ5" s="17"/>
      <c r="AR5" s="17"/>
      <c r="AS5" s="17"/>
      <c r="AT5" s="17"/>
      <c r="AU5" s="17"/>
      <c r="AV5" s="17"/>
      <c r="AW5" s="17"/>
      <c r="AX5" s="17"/>
      <c r="AY5" s="134" t="s">
        <v>15</v>
      </c>
      <c r="AZ5" s="17"/>
      <c r="BA5" s="17"/>
      <c r="BB5" s="10"/>
      <c r="BC5" s="10"/>
      <c r="BD5" s="11"/>
      <c r="BE5" s="11"/>
      <c r="BF5" s="11"/>
      <c r="BG5" s="11"/>
      <c r="BH5" s="135"/>
    </row>
    <row r="6" spans="12:60" ht="21" customHeight="1">
      <c r="L6" s="64"/>
      <c r="M6" s="64"/>
      <c r="N6" s="64"/>
      <c r="O6" s="64"/>
      <c r="P6" s="64"/>
      <c r="Q6" s="64"/>
      <c r="R6" s="64"/>
      <c r="S6" s="64"/>
      <c r="T6" s="64"/>
      <c r="U6" s="329"/>
      <c r="V6" s="329"/>
      <c r="W6" s="329"/>
      <c r="X6" s="329"/>
      <c r="Y6" s="329"/>
      <c r="Z6" s="329"/>
      <c r="AA6" s="329"/>
      <c r="AB6" s="329"/>
      <c r="AC6" s="72"/>
      <c r="AF6" s="132"/>
      <c r="AG6" s="290"/>
      <c r="AH6" s="290"/>
      <c r="AI6" s="290"/>
      <c r="AJ6" s="290"/>
      <c r="AK6" s="290"/>
      <c r="AL6" s="290"/>
      <c r="AM6" s="17"/>
      <c r="AN6" s="3"/>
      <c r="AO6" s="3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330"/>
      <c r="BA6" s="330"/>
      <c r="BB6" s="330"/>
      <c r="BC6" s="330"/>
      <c r="BD6" s="330"/>
      <c r="BE6" s="330"/>
      <c r="BF6" s="330"/>
      <c r="BG6" s="330"/>
      <c r="BH6" s="136"/>
    </row>
    <row r="7" spans="12:60" ht="6" customHeight="1"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  <c r="X7" s="65"/>
      <c r="Y7" s="76"/>
      <c r="Z7" s="76"/>
      <c r="AA7" s="76"/>
      <c r="AB7" s="76"/>
      <c r="AC7" s="182"/>
      <c r="AF7" s="132"/>
      <c r="AG7" s="3"/>
      <c r="AH7" s="17"/>
      <c r="AI7" s="17"/>
      <c r="AJ7" s="17"/>
      <c r="AK7" s="17"/>
      <c r="AL7" s="17"/>
      <c r="AM7" s="17"/>
      <c r="AN7" s="3"/>
      <c r="AO7" s="3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3"/>
      <c r="BC7" s="3"/>
      <c r="BD7" s="3"/>
      <c r="BE7" s="3"/>
      <c r="BF7" s="3"/>
      <c r="BG7" s="3"/>
      <c r="BH7" s="137"/>
    </row>
    <row r="8" spans="5:60" ht="24.75" customHeight="1">
      <c r="E8" s="22" t="s">
        <v>8</v>
      </c>
      <c r="F8" s="22"/>
      <c r="G8" s="35">
        <v>5</v>
      </c>
      <c r="H8" s="22" t="s">
        <v>32</v>
      </c>
      <c r="I8" s="22"/>
      <c r="J8" s="36"/>
      <c r="K8" s="22" t="s">
        <v>33</v>
      </c>
      <c r="L8" s="183"/>
      <c r="M8" s="73" t="s">
        <v>34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F8" s="132"/>
      <c r="AG8" s="3"/>
      <c r="AH8" s="17"/>
      <c r="AI8" s="17"/>
      <c r="AJ8" s="138" t="s">
        <v>8</v>
      </c>
      <c r="AK8" s="138"/>
      <c r="AL8" s="139">
        <v>5</v>
      </c>
      <c r="AM8" s="138" t="s">
        <v>32</v>
      </c>
      <c r="AN8" s="138"/>
      <c r="AO8" s="140"/>
      <c r="AP8" s="138" t="s">
        <v>33</v>
      </c>
      <c r="AQ8" s="141"/>
      <c r="AR8" s="138" t="s">
        <v>34</v>
      </c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42"/>
    </row>
    <row r="9" spans="32:60" ht="7.5" customHeight="1">
      <c r="AF9" s="132"/>
      <c r="AG9" s="3"/>
      <c r="AH9" s="17"/>
      <c r="AI9" s="17"/>
      <c r="AJ9" s="17"/>
      <c r="AK9" s="17"/>
      <c r="AL9" s="17"/>
      <c r="AM9" s="17"/>
      <c r="AN9" s="3"/>
      <c r="AO9" s="3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31"/>
    </row>
    <row r="10" spans="2:60" ht="16.5" customHeight="1">
      <c r="B10" s="13" t="s">
        <v>3</v>
      </c>
      <c r="C10" s="14" t="s">
        <v>4</v>
      </c>
      <c r="D10" s="15" t="s">
        <v>10</v>
      </c>
      <c r="E10" s="321" t="s">
        <v>11</v>
      </c>
      <c r="F10" s="322"/>
      <c r="G10" s="322"/>
      <c r="H10" s="322"/>
      <c r="I10" s="322"/>
      <c r="J10" s="322"/>
      <c r="K10" s="323"/>
      <c r="L10" s="321" t="s">
        <v>12</v>
      </c>
      <c r="M10" s="322"/>
      <c r="N10" s="322"/>
      <c r="O10" s="322"/>
      <c r="P10" s="322"/>
      <c r="Q10" s="322"/>
      <c r="R10" s="322"/>
      <c r="S10" s="322"/>
      <c r="T10" s="322"/>
      <c r="U10" s="322"/>
      <c r="V10" s="323"/>
      <c r="W10" s="321" t="s">
        <v>7</v>
      </c>
      <c r="X10" s="322"/>
      <c r="Y10" s="322"/>
      <c r="Z10" s="322"/>
      <c r="AA10" s="322"/>
      <c r="AB10" s="324"/>
      <c r="AF10" s="132"/>
      <c r="AG10" s="13" t="s">
        <v>3</v>
      </c>
      <c r="AH10" s="14" t="s">
        <v>4</v>
      </c>
      <c r="AI10" s="15" t="s">
        <v>10</v>
      </c>
      <c r="AJ10" s="321" t="s">
        <v>11</v>
      </c>
      <c r="AK10" s="322"/>
      <c r="AL10" s="322"/>
      <c r="AM10" s="322"/>
      <c r="AN10" s="322"/>
      <c r="AO10" s="322"/>
      <c r="AP10" s="323"/>
      <c r="AQ10" s="321" t="s">
        <v>12</v>
      </c>
      <c r="AR10" s="322"/>
      <c r="AS10" s="322"/>
      <c r="AT10" s="322"/>
      <c r="AU10" s="322"/>
      <c r="AV10" s="322"/>
      <c r="AW10" s="322"/>
      <c r="AX10" s="322"/>
      <c r="AY10" s="322"/>
      <c r="AZ10" s="322"/>
      <c r="BA10" s="323"/>
      <c r="BB10" s="321" t="s">
        <v>7</v>
      </c>
      <c r="BC10" s="322"/>
      <c r="BD10" s="322"/>
      <c r="BE10" s="322"/>
      <c r="BF10" s="322"/>
      <c r="BG10" s="324"/>
      <c r="BH10" s="131"/>
    </row>
    <row r="11" spans="2:60" ht="39.75" customHeight="1">
      <c r="B11" s="169"/>
      <c r="C11" s="170"/>
      <c r="D11" s="171"/>
      <c r="E11" s="313"/>
      <c r="F11" s="314"/>
      <c r="G11" s="314"/>
      <c r="H11" s="314"/>
      <c r="I11" s="314"/>
      <c r="J11" s="314"/>
      <c r="K11" s="315"/>
      <c r="L11" s="313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314"/>
      <c r="X11" s="314"/>
      <c r="Y11" s="314"/>
      <c r="Z11" s="314"/>
      <c r="AA11" s="314"/>
      <c r="AB11" s="316"/>
      <c r="AF11" s="132"/>
      <c r="AG11" s="84">
        <v>5</v>
      </c>
      <c r="AH11" s="85">
        <v>12</v>
      </c>
      <c r="AI11" s="167" t="s">
        <v>70</v>
      </c>
      <c r="AJ11" s="317" t="s">
        <v>79</v>
      </c>
      <c r="AK11" s="318"/>
      <c r="AL11" s="318"/>
      <c r="AM11" s="318"/>
      <c r="AN11" s="318"/>
      <c r="AO11" s="318"/>
      <c r="AP11" s="319"/>
      <c r="AQ11" s="317" t="s">
        <v>71</v>
      </c>
      <c r="AR11" s="318"/>
      <c r="AS11" s="318"/>
      <c r="AT11" s="318"/>
      <c r="AU11" s="318"/>
      <c r="AV11" s="318"/>
      <c r="AW11" s="318"/>
      <c r="AX11" s="318"/>
      <c r="AY11" s="318"/>
      <c r="AZ11" s="318"/>
      <c r="BA11" s="319"/>
      <c r="BB11" s="318" t="s">
        <v>78</v>
      </c>
      <c r="BC11" s="318"/>
      <c r="BD11" s="318"/>
      <c r="BE11" s="318"/>
      <c r="BF11" s="318"/>
      <c r="BG11" s="320"/>
      <c r="BH11" s="131"/>
    </row>
    <row r="12" spans="2:60" ht="39.75" customHeight="1">
      <c r="B12" s="172"/>
      <c r="C12" s="173"/>
      <c r="D12" s="174"/>
      <c r="E12" s="307"/>
      <c r="F12" s="301"/>
      <c r="G12" s="301"/>
      <c r="H12" s="301"/>
      <c r="I12" s="301"/>
      <c r="J12" s="301"/>
      <c r="K12" s="308"/>
      <c r="L12" s="307"/>
      <c r="M12" s="301"/>
      <c r="N12" s="301"/>
      <c r="O12" s="301"/>
      <c r="P12" s="301"/>
      <c r="Q12" s="301"/>
      <c r="R12" s="301"/>
      <c r="S12" s="301"/>
      <c r="T12" s="301"/>
      <c r="U12" s="301"/>
      <c r="V12" s="308"/>
      <c r="W12" s="301"/>
      <c r="X12" s="301"/>
      <c r="Y12" s="301"/>
      <c r="Z12" s="301"/>
      <c r="AA12" s="301"/>
      <c r="AB12" s="302"/>
      <c r="AF12" s="132"/>
      <c r="AG12" s="87">
        <v>6</v>
      </c>
      <c r="AH12" s="88">
        <v>24</v>
      </c>
      <c r="AI12" s="166" t="s">
        <v>72</v>
      </c>
      <c r="AJ12" s="309" t="s">
        <v>80</v>
      </c>
      <c r="AK12" s="310"/>
      <c r="AL12" s="310"/>
      <c r="AM12" s="310"/>
      <c r="AN12" s="310"/>
      <c r="AO12" s="310"/>
      <c r="AP12" s="311"/>
      <c r="AQ12" s="309" t="s">
        <v>73</v>
      </c>
      <c r="AR12" s="310"/>
      <c r="AS12" s="310"/>
      <c r="AT12" s="310"/>
      <c r="AU12" s="310"/>
      <c r="AV12" s="310"/>
      <c r="AW12" s="310"/>
      <c r="AX12" s="310"/>
      <c r="AY12" s="310"/>
      <c r="AZ12" s="310"/>
      <c r="BA12" s="311"/>
      <c r="BB12" s="310" t="s">
        <v>76</v>
      </c>
      <c r="BC12" s="310"/>
      <c r="BD12" s="310"/>
      <c r="BE12" s="310"/>
      <c r="BF12" s="310"/>
      <c r="BG12" s="312"/>
      <c r="BH12" s="131"/>
    </row>
    <row r="13" spans="2:60" ht="39.75" customHeight="1">
      <c r="B13" s="172"/>
      <c r="C13" s="173"/>
      <c r="D13" s="174"/>
      <c r="E13" s="307"/>
      <c r="F13" s="301"/>
      <c r="G13" s="301"/>
      <c r="H13" s="301"/>
      <c r="I13" s="301"/>
      <c r="J13" s="301"/>
      <c r="K13" s="308"/>
      <c r="L13" s="307"/>
      <c r="M13" s="301"/>
      <c r="N13" s="301"/>
      <c r="O13" s="301"/>
      <c r="P13" s="301"/>
      <c r="Q13" s="301"/>
      <c r="R13" s="301"/>
      <c r="S13" s="301"/>
      <c r="T13" s="301"/>
      <c r="U13" s="301"/>
      <c r="V13" s="308"/>
      <c r="W13" s="301"/>
      <c r="X13" s="301"/>
      <c r="Y13" s="301"/>
      <c r="Z13" s="301"/>
      <c r="AA13" s="301"/>
      <c r="AB13" s="302"/>
      <c r="AC13" s="16"/>
      <c r="AF13" s="132"/>
      <c r="AG13" s="84">
        <v>6</v>
      </c>
      <c r="AH13" s="85">
        <v>25</v>
      </c>
      <c r="AI13" s="167" t="s">
        <v>2</v>
      </c>
      <c r="AJ13" s="309" t="s">
        <v>24</v>
      </c>
      <c r="AK13" s="310"/>
      <c r="AL13" s="310"/>
      <c r="AM13" s="310"/>
      <c r="AN13" s="310"/>
      <c r="AO13" s="310"/>
      <c r="AP13" s="311"/>
      <c r="AQ13" s="309" t="s">
        <v>24</v>
      </c>
      <c r="AR13" s="310"/>
      <c r="AS13" s="310"/>
      <c r="AT13" s="310"/>
      <c r="AU13" s="310"/>
      <c r="AV13" s="310"/>
      <c r="AW13" s="310"/>
      <c r="AX13" s="310"/>
      <c r="AY13" s="310"/>
      <c r="AZ13" s="310"/>
      <c r="BA13" s="311"/>
      <c r="BB13" s="310" t="s">
        <v>76</v>
      </c>
      <c r="BC13" s="310"/>
      <c r="BD13" s="310"/>
      <c r="BE13" s="310"/>
      <c r="BF13" s="310"/>
      <c r="BG13" s="312"/>
      <c r="BH13" s="143"/>
    </row>
    <row r="14" spans="2:60" ht="39.75" customHeight="1">
      <c r="B14" s="169"/>
      <c r="C14" s="170"/>
      <c r="D14" s="171"/>
      <c r="E14" s="298"/>
      <c r="F14" s="299"/>
      <c r="G14" s="299"/>
      <c r="H14" s="299"/>
      <c r="I14" s="299"/>
      <c r="J14" s="299"/>
      <c r="K14" s="300"/>
      <c r="L14" s="298"/>
      <c r="M14" s="299"/>
      <c r="N14" s="299"/>
      <c r="O14" s="299"/>
      <c r="P14" s="299"/>
      <c r="Q14" s="299"/>
      <c r="R14" s="299"/>
      <c r="S14" s="299"/>
      <c r="T14" s="299"/>
      <c r="U14" s="299"/>
      <c r="V14" s="300"/>
      <c r="W14" s="301"/>
      <c r="X14" s="301"/>
      <c r="Y14" s="301"/>
      <c r="Z14" s="301"/>
      <c r="AA14" s="301"/>
      <c r="AB14" s="302"/>
      <c r="AF14" s="132"/>
      <c r="AG14" s="87">
        <v>11</v>
      </c>
      <c r="AH14" s="88">
        <v>10</v>
      </c>
      <c r="AI14" s="166" t="s">
        <v>70</v>
      </c>
      <c r="AJ14" s="309" t="s">
        <v>81</v>
      </c>
      <c r="AK14" s="310"/>
      <c r="AL14" s="310"/>
      <c r="AM14" s="310"/>
      <c r="AN14" s="310"/>
      <c r="AO14" s="310"/>
      <c r="AP14" s="311"/>
      <c r="AQ14" s="309" t="s">
        <v>74</v>
      </c>
      <c r="AR14" s="310"/>
      <c r="AS14" s="310"/>
      <c r="AT14" s="310"/>
      <c r="AU14" s="310"/>
      <c r="AV14" s="310"/>
      <c r="AW14" s="310"/>
      <c r="AX14" s="310"/>
      <c r="AY14" s="310"/>
      <c r="AZ14" s="310"/>
      <c r="BA14" s="311"/>
      <c r="BB14" s="310" t="s">
        <v>77</v>
      </c>
      <c r="BC14" s="310"/>
      <c r="BD14" s="310"/>
      <c r="BE14" s="310"/>
      <c r="BF14" s="310"/>
      <c r="BG14" s="312"/>
      <c r="BH14" s="131"/>
    </row>
    <row r="15" spans="2:60" ht="39.75" customHeight="1">
      <c r="B15" s="172"/>
      <c r="C15" s="173"/>
      <c r="D15" s="174"/>
      <c r="E15" s="307"/>
      <c r="F15" s="301"/>
      <c r="G15" s="301"/>
      <c r="H15" s="301"/>
      <c r="I15" s="301"/>
      <c r="J15" s="301"/>
      <c r="K15" s="308"/>
      <c r="L15" s="307"/>
      <c r="M15" s="301"/>
      <c r="N15" s="301"/>
      <c r="O15" s="301"/>
      <c r="P15" s="301"/>
      <c r="Q15" s="301"/>
      <c r="R15" s="301"/>
      <c r="S15" s="301"/>
      <c r="T15" s="301"/>
      <c r="U15" s="301"/>
      <c r="V15" s="308"/>
      <c r="W15" s="301"/>
      <c r="X15" s="301"/>
      <c r="Y15" s="301"/>
      <c r="Z15" s="301"/>
      <c r="AA15" s="301"/>
      <c r="AB15" s="302"/>
      <c r="AF15" s="132"/>
      <c r="AG15" s="87">
        <v>3</v>
      </c>
      <c r="AH15" s="153">
        <v>8</v>
      </c>
      <c r="AI15" s="153" t="s">
        <v>70</v>
      </c>
      <c r="AJ15" s="309" t="s">
        <v>82</v>
      </c>
      <c r="AK15" s="310"/>
      <c r="AL15" s="310"/>
      <c r="AM15" s="310"/>
      <c r="AN15" s="310"/>
      <c r="AO15" s="310"/>
      <c r="AP15" s="311"/>
      <c r="AQ15" s="309" t="s">
        <v>75</v>
      </c>
      <c r="AR15" s="310"/>
      <c r="AS15" s="310"/>
      <c r="AT15" s="310"/>
      <c r="AU15" s="310"/>
      <c r="AV15" s="310"/>
      <c r="AW15" s="310"/>
      <c r="AX15" s="310"/>
      <c r="AY15" s="310"/>
      <c r="AZ15" s="310"/>
      <c r="BA15" s="311"/>
      <c r="BB15" s="310" t="s">
        <v>77</v>
      </c>
      <c r="BC15" s="310"/>
      <c r="BD15" s="310"/>
      <c r="BE15" s="310"/>
      <c r="BF15" s="310"/>
      <c r="BG15" s="312"/>
      <c r="BH15" s="131"/>
    </row>
    <row r="16" spans="2:60" ht="39.75" customHeight="1">
      <c r="B16" s="172"/>
      <c r="C16" s="173"/>
      <c r="D16" s="174"/>
      <c r="E16" s="307"/>
      <c r="F16" s="301"/>
      <c r="G16" s="301"/>
      <c r="H16" s="301"/>
      <c r="I16" s="301"/>
      <c r="J16" s="301"/>
      <c r="K16" s="308"/>
      <c r="L16" s="307"/>
      <c r="M16" s="301"/>
      <c r="N16" s="301"/>
      <c r="O16" s="301"/>
      <c r="P16" s="301"/>
      <c r="Q16" s="301"/>
      <c r="R16" s="301"/>
      <c r="S16" s="301"/>
      <c r="T16" s="301"/>
      <c r="U16" s="301"/>
      <c r="V16" s="308"/>
      <c r="W16" s="301"/>
      <c r="X16" s="301"/>
      <c r="Y16" s="301"/>
      <c r="Z16" s="301"/>
      <c r="AA16" s="301"/>
      <c r="AB16" s="302"/>
      <c r="AF16" s="132"/>
      <c r="AG16" s="87"/>
      <c r="AH16" s="88"/>
      <c r="AI16" s="166"/>
      <c r="AJ16" s="309"/>
      <c r="AK16" s="310"/>
      <c r="AL16" s="310"/>
      <c r="AM16" s="310"/>
      <c r="AN16" s="310"/>
      <c r="AO16" s="310"/>
      <c r="AP16" s="311"/>
      <c r="AQ16" s="309"/>
      <c r="AR16" s="310"/>
      <c r="AS16" s="310"/>
      <c r="AT16" s="310"/>
      <c r="AU16" s="310"/>
      <c r="AV16" s="310"/>
      <c r="AW16" s="310"/>
      <c r="AX16" s="310"/>
      <c r="AY16" s="310"/>
      <c r="AZ16" s="310"/>
      <c r="BA16" s="311"/>
      <c r="BB16" s="310"/>
      <c r="BC16" s="310"/>
      <c r="BD16" s="310"/>
      <c r="BE16" s="310"/>
      <c r="BF16" s="310"/>
      <c r="BG16" s="312"/>
      <c r="BH16" s="131"/>
    </row>
    <row r="17" spans="2:60" ht="39.75" customHeight="1">
      <c r="B17" s="172"/>
      <c r="C17" s="173"/>
      <c r="D17" s="174"/>
      <c r="E17" s="307"/>
      <c r="F17" s="301"/>
      <c r="G17" s="301"/>
      <c r="H17" s="301"/>
      <c r="I17" s="301"/>
      <c r="J17" s="301"/>
      <c r="K17" s="308"/>
      <c r="L17" s="307"/>
      <c r="M17" s="301"/>
      <c r="N17" s="301"/>
      <c r="O17" s="301"/>
      <c r="P17" s="301"/>
      <c r="Q17" s="301"/>
      <c r="R17" s="301"/>
      <c r="S17" s="301"/>
      <c r="T17" s="301"/>
      <c r="U17" s="301"/>
      <c r="V17" s="308"/>
      <c r="W17" s="301"/>
      <c r="X17" s="301"/>
      <c r="Y17" s="301"/>
      <c r="Z17" s="301"/>
      <c r="AA17" s="301"/>
      <c r="AB17" s="302"/>
      <c r="AF17" s="132"/>
      <c r="AG17" s="87"/>
      <c r="AH17" s="88"/>
      <c r="AI17" s="89"/>
      <c r="AJ17" s="309"/>
      <c r="AK17" s="310"/>
      <c r="AL17" s="310"/>
      <c r="AM17" s="310"/>
      <c r="AN17" s="310"/>
      <c r="AO17" s="310"/>
      <c r="AP17" s="311"/>
      <c r="AQ17" s="309"/>
      <c r="AR17" s="310"/>
      <c r="AS17" s="310"/>
      <c r="AT17" s="310"/>
      <c r="AU17" s="310"/>
      <c r="AV17" s="310"/>
      <c r="AW17" s="310"/>
      <c r="AX17" s="310"/>
      <c r="AY17" s="310"/>
      <c r="AZ17" s="310"/>
      <c r="BA17" s="311"/>
      <c r="BB17" s="310"/>
      <c r="BC17" s="310"/>
      <c r="BD17" s="310"/>
      <c r="BE17" s="310"/>
      <c r="BF17" s="310"/>
      <c r="BG17" s="312"/>
      <c r="BH17" s="131"/>
    </row>
    <row r="18" spans="2:60" ht="39.75" customHeight="1">
      <c r="B18" s="172"/>
      <c r="C18" s="173"/>
      <c r="D18" s="174"/>
      <c r="E18" s="307"/>
      <c r="F18" s="301"/>
      <c r="G18" s="301"/>
      <c r="H18" s="301"/>
      <c r="I18" s="301"/>
      <c r="J18" s="301"/>
      <c r="K18" s="308"/>
      <c r="L18" s="307"/>
      <c r="M18" s="301"/>
      <c r="N18" s="301"/>
      <c r="O18" s="301"/>
      <c r="P18" s="301"/>
      <c r="Q18" s="301"/>
      <c r="R18" s="301"/>
      <c r="S18" s="301"/>
      <c r="T18" s="301"/>
      <c r="U18" s="301"/>
      <c r="V18" s="308"/>
      <c r="W18" s="301"/>
      <c r="X18" s="301"/>
      <c r="Y18" s="301"/>
      <c r="Z18" s="301"/>
      <c r="AA18" s="301"/>
      <c r="AB18" s="302"/>
      <c r="AF18" s="132"/>
      <c r="AG18" s="87"/>
      <c r="AH18" s="88"/>
      <c r="AI18" s="89"/>
      <c r="AJ18" s="309"/>
      <c r="AK18" s="310"/>
      <c r="AL18" s="310"/>
      <c r="AM18" s="310"/>
      <c r="AN18" s="310"/>
      <c r="AO18" s="310"/>
      <c r="AP18" s="311"/>
      <c r="AQ18" s="309"/>
      <c r="AR18" s="310"/>
      <c r="AS18" s="310"/>
      <c r="AT18" s="310"/>
      <c r="AU18" s="310"/>
      <c r="AV18" s="310"/>
      <c r="AW18" s="310"/>
      <c r="AX18" s="310"/>
      <c r="AY18" s="310"/>
      <c r="AZ18" s="310"/>
      <c r="BA18" s="311"/>
      <c r="BB18" s="310"/>
      <c r="BC18" s="310"/>
      <c r="BD18" s="310"/>
      <c r="BE18" s="310"/>
      <c r="BF18" s="310"/>
      <c r="BG18" s="312"/>
      <c r="BH18" s="131"/>
    </row>
    <row r="19" spans="2:60" ht="39.75" customHeight="1">
      <c r="B19" s="172"/>
      <c r="C19" s="173"/>
      <c r="D19" s="174"/>
      <c r="E19" s="307"/>
      <c r="F19" s="301"/>
      <c r="G19" s="301"/>
      <c r="H19" s="301"/>
      <c r="I19" s="301"/>
      <c r="J19" s="301"/>
      <c r="K19" s="308"/>
      <c r="L19" s="307"/>
      <c r="M19" s="301"/>
      <c r="N19" s="301"/>
      <c r="O19" s="301"/>
      <c r="P19" s="301"/>
      <c r="Q19" s="301"/>
      <c r="R19" s="301"/>
      <c r="S19" s="301"/>
      <c r="T19" s="301"/>
      <c r="U19" s="301"/>
      <c r="V19" s="308"/>
      <c r="W19" s="301"/>
      <c r="X19" s="301"/>
      <c r="Y19" s="301"/>
      <c r="Z19" s="301"/>
      <c r="AA19" s="301"/>
      <c r="AB19" s="302"/>
      <c r="AF19" s="132"/>
      <c r="AG19" s="87"/>
      <c r="AH19" s="88"/>
      <c r="AI19" s="89"/>
      <c r="AJ19" s="309"/>
      <c r="AK19" s="310"/>
      <c r="AL19" s="310"/>
      <c r="AM19" s="310"/>
      <c r="AN19" s="310"/>
      <c r="AO19" s="310"/>
      <c r="AP19" s="311"/>
      <c r="AQ19" s="309"/>
      <c r="AR19" s="310"/>
      <c r="AS19" s="310"/>
      <c r="AT19" s="310"/>
      <c r="AU19" s="310"/>
      <c r="AV19" s="310"/>
      <c r="AW19" s="310"/>
      <c r="AX19" s="310"/>
      <c r="AY19" s="310"/>
      <c r="AZ19" s="310"/>
      <c r="BA19" s="311"/>
      <c r="BB19" s="310"/>
      <c r="BC19" s="310"/>
      <c r="BD19" s="310"/>
      <c r="BE19" s="310"/>
      <c r="BF19" s="310"/>
      <c r="BG19" s="312"/>
      <c r="BH19" s="131"/>
    </row>
    <row r="20" spans="2:60" ht="39.75" customHeight="1">
      <c r="B20" s="172"/>
      <c r="C20" s="173"/>
      <c r="D20" s="174"/>
      <c r="E20" s="307"/>
      <c r="F20" s="301"/>
      <c r="G20" s="301"/>
      <c r="H20" s="301"/>
      <c r="I20" s="301"/>
      <c r="J20" s="301"/>
      <c r="K20" s="308"/>
      <c r="L20" s="307"/>
      <c r="M20" s="301"/>
      <c r="N20" s="301"/>
      <c r="O20" s="301"/>
      <c r="P20" s="301"/>
      <c r="Q20" s="301"/>
      <c r="R20" s="301"/>
      <c r="S20" s="301"/>
      <c r="T20" s="301"/>
      <c r="U20" s="301"/>
      <c r="V20" s="308"/>
      <c r="W20" s="301"/>
      <c r="X20" s="301"/>
      <c r="Y20" s="301"/>
      <c r="Z20" s="301"/>
      <c r="AA20" s="301"/>
      <c r="AB20" s="302"/>
      <c r="AC20" s="16"/>
      <c r="AF20" s="132"/>
      <c r="AG20" s="87"/>
      <c r="AH20" s="88"/>
      <c r="AI20" s="89"/>
      <c r="AJ20" s="309"/>
      <c r="AK20" s="310"/>
      <c r="AL20" s="310"/>
      <c r="AM20" s="310"/>
      <c r="AN20" s="310"/>
      <c r="AO20" s="310"/>
      <c r="AP20" s="311"/>
      <c r="AQ20" s="309"/>
      <c r="AR20" s="310"/>
      <c r="AS20" s="310"/>
      <c r="AT20" s="310"/>
      <c r="AU20" s="310"/>
      <c r="AV20" s="310"/>
      <c r="AW20" s="310"/>
      <c r="AX20" s="310"/>
      <c r="AY20" s="310"/>
      <c r="AZ20" s="310"/>
      <c r="BA20" s="311"/>
      <c r="BB20" s="310"/>
      <c r="BC20" s="310"/>
      <c r="BD20" s="310"/>
      <c r="BE20" s="310"/>
      <c r="BF20" s="310"/>
      <c r="BG20" s="312"/>
      <c r="BH20" s="143"/>
    </row>
    <row r="21" spans="2:60" ht="39.75" customHeight="1">
      <c r="B21" s="172"/>
      <c r="C21" s="173"/>
      <c r="D21" s="174"/>
      <c r="E21" s="307"/>
      <c r="F21" s="301"/>
      <c r="G21" s="301"/>
      <c r="H21" s="301"/>
      <c r="I21" s="301"/>
      <c r="J21" s="301"/>
      <c r="K21" s="308"/>
      <c r="L21" s="307"/>
      <c r="M21" s="301"/>
      <c r="N21" s="301"/>
      <c r="O21" s="301"/>
      <c r="P21" s="301"/>
      <c r="Q21" s="301"/>
      <c r="R21" s="301"/>
      <c r="S21" s="301"/>
      <c r="T21" s="301"/>
      <c r="U21" s="301"/>
      <c r="V21" s="308"/>
      <c r="W21" s="301"/>
      <c r="X21" s="301"/>
      <c r="Y21" s="301"/>
      <c r="Z21" s="301"/>
      <c r="AA21" s="301"/>
      <c r="AB21" s="302"/>
      <c r="AC21" s="17"/>
      <c r="AF21" s="132"/>
      <c r="AG21" s="87"/>
      <c r="AH21" s="88"/>
      <c r="AI21" s="89"/>
      <c r="AJ21" s="309"/>
      <c r="AK21" s="310"/>
      <c r="AL21" s="310"/>
      <c r="AM21" s="310"/>
      <c r="AN21" s="310"/>
      <c r="AO21" s="310"/>
      <c r="AP21" s="311"/>
      <c r="AQ21" s="309"/>
      <c r="AR21" s="310"/>
      <c r="AS21" s="310"/>
      <c r="AT21" s="310"/>
      <c r="AU21" s="310"/>
      <c r="AV21" s="310"/>
      <c r="AW21" s="310"/>
      <c r="AX21" s="310"/>
      <c r="AY21" s="310"/>
      <c r="AZ21" s="310"/>
      <c r="BA21" s="311"/>
      <c r="BB21" s="310"/>
      <c r="BC21" s="310"/>
      <c r="BD21" s="310"/>
      <c r="BE21" s="310"/>
      <c r="BF21" s="310"/>
      <c r="BG21" s="312"/>
      <c r="BH21" s="131"/>
    </row>
    <row r="22" spans="2:60" ht="39.75" customHeight="1">
      <c r="B22" s="169"/>
      <c r="C22" s="170"/>
      <c r="D22" s="171"/>
      <c r="E22" s="298"/>
      <c r="F22" s="299"/>
      <c r="G22" s="299"/>
      <c r="H22" s="299"/>
      <c r="I22" s="299"/>
      <c r="J22" s="299"/>
      <c r="K22" s="300"/>
      <c r="L22" s="298"/>
      <c r="M22" s="299"/>
      <c r="N22" s="299"/>
      <c r="O22" s="299"/>
      <c r="P22" s="299"/>
      <c r="Q22" s="299"/>
      <c r="R22" s="299"/>
      <c r="S22" s="299"/>
      <c r="T22" s="299"/>
      <c r="U22" s="299"/>
      <c r="V22" s="300"/>
      <c r="W22" s="301"/>
      <c r="X22" s="301"/>
      <c r="Y22" s="301"/>
      <c r="Z22" s="301"/>
      <c r="AA22" s="301"/>
      <c r="AB22" s="302"/>
      <c r="AF22" s="132"/>
      <c r="AG22" s="84"/>
      <c r="AH22" s="85"/>
      <c r="AI22" s="86"/>
      <c r="AJ22" s="303"/>
      <c r="AK22" s="304"/>
      <c r="AL22" s="304"/>
      <c r="AM22" s="304"/>
      <c r="AN22" s="304"/>
      <c r="AO22" s="304"/>
      <c r="AP22" s="305"/>
      <c r="AQ22" s="303"/>
      <c r="AR22" s="304"/>
      <c r="AS22" s="304"/>
      <c r="AT22" s="304"/>
      <c r="AU22" s="304"/>
      <c r="AV22" s="304"/>
      <c r="AW22" s="304"/>
      <c r="AX22" s="304"/>
      <c r="AY22" s="304"/>
      <c r="AZ22" s="304"/>
      <c r="BA22" s="305"/>
      <c r="BB22" s="310"/>
      <c r="BC22" s="310"/>
      <c r="BD22" s="310"/>
      <c r="BE22" s="310"/>
      <c r="BF22" s="310"/>
      <c r="BG22" s="312"/>
      <c r="BH22" s="131"/>
    </row>
    <row r="23" spans="2:60" ht="39.75" customHeight="1">
      <c r="B23" s="172"/>
      <c r="C23" s="173"/>
      <c r="D23" s="174"/>
      <c r="E23" s="307"/>
      <c r="F23" s="301"/>
      <c r="G23" s="301"/>
      <c r="H23" s="301"/>
      <c r="I23" s="301"/>
      <c r="J23" s="301"/>
      <c r="K23" s="308"/>
      <c r="L23" s="307"/>
      <c r="M23" s="301"/>
      <c r="N23" s="301"/>
      <c r="O23" s="301"/>
      <c r="P23" s="301"/>
      <c r="Q23" s="301"/>
      <c r="R23" s="301"/>
      <c r="S23" s="301"/>
      <c r="T23" s="301"/>
      <c r="U23" s="301"/>
      <c r="V23" s="308"/>
      <c r="W23" s="301"/>
      <c r="X23" s="301"/>
      <c r="Y23" s="301"/>
      <c r="Z23" s="301"/>
      <c r="AA23" s="301"/>
      <c r="AB23" s="302"/>
      <c r="AF23" s="132"/>
      <c r="AG23" s="87"/>
      <c r="AH23" s="88"/>
      <c r="AI23" s="89"/>
      <c r="AJ23" s="309"/>
      <c r="AK23" s="310"/>
      <c r="AL23" s="310"/>
      <c r="AM23" s="310"/>
      <c r="AN23" s="310"/>
      <c r="AO23" s="310"/>
      <c r="AP23" s="311"/>
      <c r="AQ23" s="309"/>
      <c r="AR23" s="310"/>
      <c r="AS23" s="310"/>
      <c r="AT23" s="310"/>
      <c r="AU23" s="310"/>
      <c r="AV23" s="310"/>
      <c r="AW23" s="310"/>
      <c r="AX23" s="310"/>
      <c r="AY23" s="310"/>
      <c r="AZ23" s="310"/>
      <c r="BA23" s="311"/>
      <c r="BB23" s="310"/>
      <c r="BC23" s="310"/>
      <c r="BD23" s="310"/>
      <c r="BE23" s="310"/>
      <c r="BF23" s="310"/>
      <c r="BG23" s="312"/>
      <c r="BH23" s="131"/>
    </row>
    <row r="24" spans="2:60" ht="39.75" customHeight="1">
      <c r="B24" s="175"/>
      <c r="C24" s="176"/>
      <c r="D24" s="177"/>
      <c r="E24" s="291"/>
      <c r="F24" s="292"/>
      <c r="G24" s="292"/>
      <c r="H24" s="292"/>
      <c r="I24" s="292"/>
      <c r="J24" s="292"/>
      <c r="K24" s="293"/>
      <c r="L24" s="291"/>
      <c r="M24" s="292"/>
      <c r="N24" s="292"/>
      <c r="O24" s="292"/>
      <c r="P24" s="292"/>
      <c r="Q24" s="292"/>
      <c r="R24" s="292"/>
      <c r="S24" s="292"/>
      <c r="T24" s="292"/>
      <c r="U24" s="292"/>
      <c r="V24" s="293"/>
      <c r="W24" s="292"/>
      <c r="X24" s="292"/>
      <c r="Y24" s="292"/>
      <c r="Z24" s="292"/>
      <c r="AA24" s="292"/>
      <c r="AB24" s="294"/>
      <c r="AF24" s="132"/>
      <c r="AG24" s="90"/>
      <c r="AH24" s="91"/>
      <c r="AI24" s="92"/>
      <c r="AJ24" s="295"/>
      <c r="AK24" s="296"/>
      <c r="AL24" s="296"/>
      <c r="AM24" s="296"/>
      <c r="AN24" s="296"/>
      <c r="AO24" s="296"/>
      <c r="AP24" s="297"/>
      <c r="AQ24" s="295"/>
      <c r="AR24" s="296"/>
      <c r="AS24" s="296"/>
      <c r="AT24" s="296"/>
      <c r="AU24" s="296"/>
      <c r="AV24" s="296"/>
      <c r="AW24" s="296"/>
      <c r="AX24" s="296"/>
      <c r="AY24" s="296"/>
      <c r="AZ24" s="296"/>
      <c r="BA24" s="297"/>
      <c r="BB24" s="296"/>
      <c r="BC24" s="296"/>
      <c r="BD24" s="296"/>
      <c r="BE24" s="296"/>
      <c r="BF24" s="296"/>
      <c r="BG24" s="306"/>
      <c r="BH24" s="131"/>
    </row>
    <row r="25" spans="2:60" ht="9.75" customHeight="1">
      <c r="B25" s="3"/>
      <c r="C25" s="17"/>
      <c r="D25" s="17"/>
      <c r="E25" s="17"/>
      <c r="F25" s="1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F25" s="132"/>
      <c r="AG25" s="3"/>
      <c r="AH25" s="17"/>
      <c r="AI25" s="17"/>
      <c r="AJ25" s="17"/>
      <c r="AK25" s="17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144"/>
    </row>
    <row r="26" spans="2:60" ht="15" customHeight="1">
      <c r="B26" s="3"/>
      <c r="G26" s="4"/>
      <c r="H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5"/>
      <c r="Y26" s="5"/>
      <c r="Z26" s="5"/>
      <c r="AA26" s="5"/>
      <c r="AB26" s="5"/>
      <c r="AC26" s="5"/>
      <c r="AD26" s="5"/>
      <c r="AE26" s="6"/>
      <c r="AF26" s="132"/>
      <c r="AG26" s="3"/>
      <c r="AH26" s="17"/>
      <c r="AI26" s="17"/>
      <c r="AJ26" s="17"/>
      <c r="AK26" s="17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5"/>
      <c r="BC26" s="5"/>
      <c r="BD26" s="5"/>
      <c r="BE26" s="5"/>
      <c r="BF26" s="5"/>
      <c r="BG26" s="5"/>
      <c r="BH26" s="145"/>
    </row>
    <row r="27" spans="2:60" ht="15" customHeight="1">
      <c r="B27" s="3"/>
      <c r="G27" s="4"/>
      <c r="H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5"/>
      <c r="X27" s="5"/>
      <c r="Y27" s="5"/>
      <c r="Z27" s="5"/>
      <c r="AA27" s="5"/>
      <c r="AB27" s="5"/>
      <c r="AC27" s="5"/>
      <c r="AD27" s="5"/>
      <c r="AE27" s="6"/>
      <c r="AF27" s="132"/>
      <c r="AG27" s="3"/>
      <c r="AH27" s="17"/>
      <c r="AI27" s="17"/>
      <c r="AJ27" s="17"/>
      <c r="AK27" s="17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5"/>
      <c r="BC27" s="5"/>
      <c r="BD27" s="5"/>
      <c r="BE27" s="5"/>
      <c r="BF27" s="5"/>
      <c r="BG27" s="5"/>
      <c r="BH27" s="145"/>
    </row>
    <row r="28" spans="3:60" ht="13.5">
      <c r="C28" s="7"/>
      <c r="D28" s="7"/>
      <c r="G28" s="4"/>
      <c r="H28" s="4"/>
      <c r="W28" s="5"/>
      <c r="X28" s="5"/>
      <c r="Y28" s="5"/>
      <c r="Z28" s="5"/>
      <c r="AA28" s="5"/>
      <c r="AB28" s="5"/>
      <c r="AC28" s="5"/>
      <c r="AD28" s="5"/>
      <c r="AE28" s="6" t="s">
        <v>5</v>
      </c>
      <c r="AF28" s="132"/>
      <c r="AG28" s="3"/>
      <c r="AH28" s="146"/>
      <c r="AI28" s="146"/>
      <c r="AJ28" s="17"/>
      <c r="AK28" s="17"/>
      <c r="AL28" s="3"/>
      <c r="AM28" s="3"/>
      <c r="AN28" s="3"/>
      <c r="AO28" s="3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5"/>
      <c r="BC28" s="5"/>
      <c r="BD28" s="5"/>
      <c r="BE28" s="5"/>
      <c r="BF28" s="5"/>
      <c r="BG28" s="5"/>
      <c r="BH28" s="145"/>
    </row>
    <row r="29" spans="9:60" ht="13.5">
      <c r="I29" s="2"/>
      <c r="AF29" s="132"/>
      <c r="AG29" s="3"/>
      <c r="AH29" s="17"/>
      <c r="AI29" s="17"/>
      <c r="AJ29" s="17"/>
      <c r="AK29" s="17"/>
      <c r="AL29" s="17"/>
      <c r="AM29" s="17"/>
      <c r="AN29" s="17"/>
      <c r="AO29" s="3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31"/>
    </row>
    <row r="30" spans="32:60" ht="13.5">
      <c r="AF30" s="132"/>
      <c r="AG30" s="3"/>
      <c r="AH30" s="17"/>
      <c r="AI30" s="17"/>
      <c r="AJ30" s="17"/>
      <c r="AK30" s="17"/>
      <c r="AL30" s="17"/>
      <c r="AM30" s="17"/>
      <c r="AN30" s="3"/>
      <c r="AO30" s="3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31"/>
    </row>
    <row r="31" spans="32:60" ht="13.5">
      <c r="AF31" s="132"/>
      <c r="AG31" s="3"/>
      <c r="AH31" s="17"/>
      <c r="AI31" s="17"/>
      <c r="AJ31" s="17"/>
      <c r="AK31" s="17"/>
      <c r="AL31" s="17"/>
      <c r="AM31" s="17"/>
      <c r="AN31" s="3"/>
      <c r="AO31" s="3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31"/>
    </row>
    <row r="32" spans="16:60" ht="13.5">
      <c r="P32" s="289" t="s">
        <v>90</v>
      </c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F32" s="132"/>
      <c r="AG32" s="3"/>
      <c r="AH32" s="17"/>
      <c r="AI32" s="17"/>
      <c r="AJ32" s="17"/>
      <c r="AK32" s="17"/>
      <c r="AL32" s="17"/>
      <c r="AM32" s="17"/>
      <c r="AN32" s="3"/>
      <c r="AO32" s="3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47"/>
      <c r="BC32" s="147"/>
      <c r="BD32" s="17"/>
      <c r="BE32" s="17"/>
      <c r="BF32" s="17"/>
      <c r="BG32" s="17"/>
      <c r="BH32" s="131"/>
    </row>
    <row r="33" spans="23:60" ht="14.25" thickBot="1">
      <c r="W33" s="18" t="s">
        <v>5</v>
      </c>
      <c r="X33" s="18"/>
      <c r="AF33" s="148"/>
      <c r="AG33" s="149"/>
      <c r="AH33" s="150"/>
      <c r="AI33" s="150"/>
      <c r="AJ33" s="150"/>
      <c r="AK33" s="150"/>
      <c r="AL33" s="150"/>
      <c r="AM33" s="150"/>
      <c r="AN33" s="149"/>
      <c r="AO33" s="149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 t="s">
        <v>5</v>
      </c>
      <c r="BC33" s="151"/>
      <c r="BD33" s="150"/>
      <c r="BE33" s="150"/>
      <c r="BF33" s="150"/>
      <c r="BG33" s="150"/>
      <c r="BH33" s="152"/>
    </row>
    <row r="34" spans="23:55" ht="13.5">
      <c r="W34" s="18" t="s">
        <v>5</v>
      </c>
      <c r="X34" s="18"/>
      <c r="BB34" s="18" t="s">
        <v>5</v>
      </c>
      <c r="BC34" s="18"/>
    </row>
  </sheetData>
  <sheetProtection insertRows="0" deleteRows="0"/>
  <mergeCells count="98">
    <mergeCell ref="U1:V1"/>
    <mergeCell ref="AZ1:BA1"/>
    <mergeCell ref="V4:X4"/>
    <mergeCell ref="BA4:BC4"/>
    <mergeCell ref="U6:AB6"/>
    <mergeCell ref="AZ6:BG6"/>
    <mergeCell ref="E10:K10"/>
    <mergeCell ref="L10:V10"/>
    <mergeCell ref="W10:AB10"/>
    <mergeCell ref="AJ10:AP10"/>
    <mergeCell ref="AQ10:BA10"/>
    <mergeCell ref="BB10:BG10"/>
    <mergeCell ref="E11:K11"/>
    <mergeCell ref="L11:V11"/>
    <mergeCell ref="W11:AB11"/>
    <mergeCell ref="AJ11:AP11"/>
    <mergeCell ref="AQ11:BA11"/>
    <mergeCell ref="BB11:BG11"/>
    <mergeCell ref="E12:K12"/>
    <mergeCell ref="L12:V12"/>
    <mergeCell ref="W12:AB12"/>
    <mergeCell ref="AJ12:AP12"/>
    <mergeCell ref="AQ12:BA12"/>
    <mergeCell ref="BB12:BG12"/>
    <mergeCell ref="E13:K13"/>
    <mergeCell ref="L13:V13"/>
    <mergeCell ref="W13:AB13"/>
    <mergeCell ref="AJ13:AP13"/>
    <mergeCell ref="AQ13:BA13"/>
    <mergeCell ref="BB13:BG13"/>
    <mergeCell ref="E14:K14"/>
    <mergeCell ref="L14:V14"/>
    <mergeCell ref="W14:AB14"/>
    <mergeCell ref="AJ14:AP14"/>
    <mergeCell ref="AQ14:BA14"/>
    <mergeCell ref="BB14:BG14"/>
    <mergeCell ref="E15:K15"/>
    <mergeCell ref="L15:V15"/>
    <mergeCell ref="W15:AB15"/>
    <mergeCell ref="AJ15:AP15"/>
    <mergeCell ref="AQ15:BA15"/>
    <mergeCell ref="BB15:BG15"/>
    <mergeCell ref="E16:K16"/>
    <mergeCell ref="L16:V16"/>
    <mergeCell ref="W16:AB16"/>
    <mergeCell ref="AJ16:AP16"/>
    <mergeCell ref="AQ16:BA16"/>
    <mergeCell ref="BB16:BG16"/>
    <mergeCell ref="E17:K17"/>
    <mergeCell ref="L17:V17"/>
    <mergeCell ref="W17:AB17"/>
    <mergeCell ref="AJ17:AP17"/>
    <mergeCell ref="AQ17:BA17"/>
    <mergeCell ref="BB17:BG17"/>
    <mergeCell ref="E18:K18"/>
    <mergeCell ref="L18:V18"/>
    <mergeCell ref="W18:AB18"/>
    <mergeCell ref="AJ18:AP18"/>
    <mergeCell ref="AQ18:BA18"/>
    <mergeCell ref="BB18:BG18"/>
    <mergeCell ref="E19:K19"/>
    <mergeCell ref="L19:V19"/>
    <mergeCell ref="W19:AB19"/>
    <mergeCell ref="AJ19:AP19"/>
    <mergeCell ref="AQ19:BA19"/>
    <mergeCell ref="BB19:BG19"/>
    <mergeCell ref="E20:K20"/>
    <mergeCell ref="L20:V20"/>
    <mergeCell ref="W20:AB20"/>
    <mergeCell ref="AJ20:AP20"/>
    <mergeCell ref="AQ20:BA20"/>
    <mergeCell ref="BB20:BG20"/>
    <mergeCell ref="AQ22:BA22"/>
    <mergeCell ref="BB22:BG22"/>
    <mergeCell ref="E21:K21"/>
    <mergeCell ref="L21:V21"/>
    <mergeCell ref="W21:AB21"/>
    <mergeCell ref="AJ21:AP21"/>
    <mergeCell ref="AQ21:BA21"/>
    <mergeCell ref="BB21:BG21"/>
    <mergeCell ref="AQ24:BA24"/>
    <mergeCell ref="BB24:BG24"/>
    <mergeCell ref="E23:K23"/>
    <mergeCell ref="L23:V23"/>
    <mergeCell ref="W23:AB23"/>
    <mergeCell ref="AJ23:AP23"/>
    <mergeCell ref="AQ23:BA23"/>
    <mergeCell ref="BB23:BG23"/>
    <mergeCell ref="P32:AB32"/>
    <mergeCell ref="AG5:AL6"/>
    <mergeCell ref="E24:K24"/>
    <mergeCell ref="L24:V24"/>
    <mergeCell ref="W24:AB24"/>
    <mergeCell ref="AJ24:AP24"/>
    <mergeCell ref="E22:K22"/>
    <mergeCell ref="L22:V22"/>
    <mergeCell ref="W22:AB22"/>
    <mergeCell ref="AJ22:AP22"/>
  </mergeCells>
  <printOptions/>
  <pageMargins left="0.7874015748031497" right="0.5511811023622047" top="0.5905511811023623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4"/>
  <sheetViews>
    <sheetView zoomScale="70" zoomScaleNormal="70" zoomScaleSheetLayoutView="100" zoomScalePageLayoutView="0" workbookViewId="0" topLeftCell="A1">
      <selection activeCell="AE1" sqref="AE1:BG33"/>
    </sheetView>
  </sheetViews>
  <sheetFormatPr defaultColWidth="9.00390625" defaultRowHeight="13.5"/>
  <cols>
    <col min="1" max="1" width="3.125" style="2" customWidth="1"/>
    <col min="2" max="2" width="3.125" style="4" customWidth="1"/>
    <col min="3" max="8" width="3.125" style="2" customWidth="1"/>
    <col min="9" max="10" width="3.125" style="4" customWidth="1"/>
    <col min="11" max="28" width="3.125" style="2" customWidth="1"/>
    <col min="29" max="29" width="2.375" style="2" customWidth="1"/>
    <col min="30" max="30" width="2.25390625" style="2" customWidth="1"/>
    <col min="31" max="31" width="3.125" style="2" customWidth="1"/>
    <col min="32" max="32" width="3.125" style="4" customWidth="1"/>
    <col min="33" max="38" width="3.125" style="2" customWidth="1"/>
    <col min="39" max="40" width="3.125" style="4" customWidth="1"/>
    <col min="41" max="58" width="3.125" style="2" customWidth="1"/>
    <col min="59" max="59" width="3.50390625" style="2" customWidth="1"/>
    <col min="60" max="16384" width="9.00390625" style="2" customWidth="1"/>
  </cols>
  <sheetData>
    <row r="1" spans="21:59" ht="18.75" customHeight="1">
      <c r="U1" s="289" t="s">
        <v>8</v>
      </c>
      <c r="V1" s="289"/>
      <c r="W1" s="81"/>
      <c r="X1" s="8" t="s">
        <v>9</v>
      </c>
      <c r="Y1" s="82"/>
      <c r="Z1" s="9" t="s">
        <v>1</v>
      </c>
      <c r="AA1" s="82"/>
      <c r="AB1" s="9" t="s">
        <v>2</v>
      </c>
      <c r="AE1" s="122"/>
      <c r="AF1" s="123"/>
      <c r="AG1" s="124"/>
      <c r="AH1" s="124"/>
      <c r="AI1" s="124"/>
      <c r="AJ1" s="124"/>
      <c r="AK1" s="124"/>
      <c r="AL1" s="124"/>
      <c r="AM1" s="123"/>
      <c r="AN1" s="123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326" t="s">
        <v>8</v>
      </c>
      <c r="AZ1" s="326"/>
      <c r="BA1" s="125"/>
      <c r="BB1" s="126" t="s">
        <v>9</v>
      </c>
      <c r="BC1" s="127"/>
      <c r="BD1" s="128" t="s">
        <v>1</v>
      </c>
      <c r="BE1" s="127"/>
      <c r="BF1" s="128" t="s">
        <v>2</v>
      </c>
      <c r="BG1" s="129"/>
    </row>
    <row r="2" spans="1:59" ht="12.75">
      <c r="A2" s="9" t="s">
        <v>0</v>
      </c>
      <c r="B2" s="2"/>
      <c r="AE2" s="130" t="s">
        <v>0</v>
      </c>
      <c r="AF2" s="17"/>
      <c r="AG2" s="17"/>
      <c r="AH2" s="17"/>
      <c r="AI2" s="17"/>
      <c r="AJ2" s="17"/>
      <c r="AK2" s="17"/>
      <c r="AL2" s="17"/>
      <c r="AM2" s="3"/>
      <c r="AN2" s="3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31"/>
    </row>
    <row r="3" spans="2:59" ht="12.75">
      <c r="B3" s="9" t="s">
        <v>6</v>
      </c>
      <c r="AE3" s="132"/>
      <c r="AF3" s="133" t="s">
        <v>6</v>
      </c>
      <c r="AG3" s="17"/>
      <c r="AH3" s="17"/>
      <c r="AI3" s="17"/>
      <c r="AJ3" s="17"/>
      <c r="AK3" s="17"/>
      <c r="AL3" s="17"/>
      <c r="AM3" s="3"/>
      <c r="AN3" s="3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31"/>
    </row>
    <row r="4" spans="20:59" ht="15">
      <c r="T4" s="19" t="s">
        <v>14</v>
      </c>
      <c r="U4" s="121"/>
      <c r="V4" s="328" t="s">
        <v>13</v>
      </c>
      <c r="W4" s="328"/>
      <c r="X4" s="328"/>
      <c r="AE4" s="132"/>
      <c r="AF4" s="3"/>
      <c r="AG4" s="17"/>
      <c r="AH4" s="17"/>
      <c r="AI4" s="17"/>
      <c r="AJ4" s="17"/>
      <c r="AK4" s="17"/>
      <c r="AL4" s="17"/>
      <c r="AM4" s="3"/>
      <c r="AN4" s="3"/>
      <c r="AO4" s="17"/>
      <c r="AP4" s="17"/>
      <c r="AQ4" s="17"/>
      <c r="AR4" s="17"/>
      <c r="AS4" s="17"/>
      <c r="AT4" s="17"/>
      <c r="AU4" s="17"/>
      <c r="AV4" s="17"/>
      <c r="AW4" s="17"/>
      <c r="AX4" s="19" t="s">
        <v>14</v>
      </c>
      <c r="AY4" s="121"/>
      <c r="AZ4" s="328" t="s">
        <v>13</v>
      </c>
      <c r="BA4" s="328"/>
      <c r="BB4" s="328"/>
      <c r="BC4" s="17"/>
      <c r="BD4" s="17"/>
      <c r="BE4" s="17"/>
      <c r="BF4" s="17"/>
      <c r="BG4" s="131"/>
    </row>
    <row r="5" spans="20:59" ht="14.25">
      <c r="T5" s="1" t="s">
        <v>15</v>
      </c>
      <c r="W5" s="10"/>
      <c r="X5" s="10"/>
      <c r="Y5" s="11"/>
      <c r="Z5" s="11"/>
      <c r="AA5" s="11"/>
      <c r="AB5" s="11"/>
      <c r="AC5" s="11"/>
      <c r="AE5" s="132"/>
      <c r="AF5" s="3"/>
      <c r="AG5" s="17"/>
      <c r="AH5" s="17"/>
      <c r="AI5" s="17"/>
      <c r="AJ5" s="17"/>
      <c r="AK5" s="17"/>
      <c r="AL5" s="17"/>
      <c r="AM5" s="3"/>
      <c r="AN5" s="3"/>
      <c r="AO5" s="17"/>
      <c r="AP5" s="17"/>
      <c r="AQ5" s="17"/>
      <c r="AR5" s="17"/>
      <c r="AS5" s="17"/>
      <c r="AT5" s="17"/>
      <c r="AU5" s="17"/>
      <c r="AV5" s="17"/>
      <c r="AW5" s="17"/>
      <c r="AX5" s="134" t="s">
        <v>15</v>
      </c>
      <c r="AY5" s="17"/>
      <c r="AZ5" s="17"/>
      <c r="BA5" s="10"/>
      <c r="BB5" s="10"/>
      <c r="BC5" s="11"/>
      <c r="BD5" s="11"/>
      <c r="BE5" s="11"/>
      <c r="BF5" s="11"/>
      <c r="BG5" s="135"/>
    </row>
    <row r="6" spans="21:59" ht="21" customHeight="1">
      <c r="U6" s="330"/>
      <c r="V6" s="330"/>
      <c r="W6" s="330"/>
      <c r="X6" s="330"/>
      <c r="Y6" s="330"/>
      <c r="Z6" s="330"/>
      <c r="AA6" s="330"/>
      <c r="AB6" s="330"/>
      <c r="AC6" s="21"/>
      <c r="AE6" s="132"/>
      <c r="AF6" s="3"/>
      <c r="AG6" s="17"/>
      <c r="AH6" s="17"/>
      <c r="AI6" s="17"/>
      <c r="AJ6" s="17"/>
      <c r="AK6" s="17"/>
      <c r="AL6" s="17"/>
      <c r="AM6" s="3"/>
      <c r="AN6" s="3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330"/>
      <c r="AZ6" s="330"/>
      <c r="BA6" s="330"/>
      <c r="BB6" s="330"/>
      <c r="BC6" s="330"/>
      <c r="BD6" s="330"/>
      <c r="BE6" s="330"/>
      <c r="BF6" s="330"/>
      <c r="BG6" s="136"/>
    </row>
    <row r="7" spans="23:59" ht="6" customHeight="1">
      <c r="W7" s="4"/>
      <c r="X7" s="4"/>
      <c r="Y7" s="3"/>
      <c r="Z7" s="3"/>
      <c r="AA7" s="3"/>
      <c r="AB7" s="3"/>
      <c r="AC7" s="12"/>
      <c r="AE7" s="132"/>
      <c r="AF7" s="3"/>
      <c r="AG7" s="17"/>
      <c r="AH7" s="17"/>
      <c r="AI7" s="17"/>
      <c r="AJ7" s="17"/>
      <c r="AK7" s="17"/>
      <c r="AL7" s="17"/>
      <c r="AM7" s="3"/>
      <c r="AN7" s="3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3"/>
      <c r="BB7" s="3"/>
      <c r="BC7" s="3"/>
      <c r="BD7" s="3"/>
      <c r="BE7" s="3"/>
      <c r="BF7" s="3"/>
      <c r="BG7" s="137"/>
    </row>
    <row r="8" spans="5:59" ht="24.75" customHeight="1">
      <c r="E8" s="22" t="s">
        <v>8</v>
      </c>
      <c r="F8" s="22"/>
      <c r="G8" s="35">
        <v>5</v>
      </c>
      <c r="H8" s="22" t="s">
        <v>32</v>
      </c>
      <c r="I8" s="22"/>
      <c r="J8" s="36"/>
      <c r="K8" s="22" t="s">
        <v>14</v>
      </c>
      <c r="L8" s="83"/>
      <c r="M8" s="22" t="s">
        <v>34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E8" s="132"/>
      <c r="AF8" s="3"/>
      <c r="AG8" s="17"/>
      <c r="AH8" s="17"/>
      <c r="AI8" s="138" t="s">
        <v>8</v>
      </c>
      <c r="AJ8" s="138"/>
      <c r="AK8" s="139">
        <v>5</v>
      </c>
      <c r="AL8" s="138" t="s">
        <v>32</v>
      </c>
      <c r="AM8" s="138"/>
      <c r="AN8" s="140"/>
      <c r="AO8" s="138" t="s">
        <v>14</v>
      </c>
      <c r="AP8" s="141"/>
      <c r="AQ8" s="138" t="s">
        <v>34</v>
      </c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42"/>
    </row>
    <row r="9" spans="31:59" ht="7.5" customHeight="1">
      <c r="AE9" s="132"/>
      <c r="AF9" s="3"/>
      <c r="AG9" s="17"/>
      <c r="AH9" s="17"/>
      <c r="AI9" s="17"/>
      <c r="AJ9" s="17"/>
      <c r="AK9" s="17"/>
      <c r="AL9" s="17"/>
      <c r="AM9" s="3"/>
      <c r="AN9" s="3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31"/>
    </row>
    <row r="10" spans="2:59" ht="16.5" customHeight="1">
      <c r="B10" s="13" t="s">
        <v>3</v>
      </c>
      <c r="C10" s="14" t="s">
        <v>4</v>
      </c>
      <c r="D10" s="15" t="s">
        <v>10</v>
      </c>
      <c r="E10" s="321" t="s">
        <v>11</v>
      </c>
      <c r="F10" s="322"/>
      <c r="G10" s="322"/>
      <c r="H10" s="322"/>
      <c r="I10" s="322"/>
      <c r="J10" s="322"/>
      <c r="K10" s="323"/>
      <c r="L10" s="321" t="s">
        <v>12</v>
      </c>
      <c r="M10" s="322"/>
      <c r="N10" s="322"/>
      <c r="O10" s="322"/>
      <c r="P10" s="322"/>
      <c r="Q10" s="322"/>
      <c r="R10" s="322"/>
      <c r="S10" s="322"/>
      <c r="T10" s="322"/>
      <c r="U10" s="322"/>
      <c r="V10" s="323"/>
      <c r="W10" s="321" t="s">
        <v>7</v>
      </c>
      <c r="X10" s="322"/>
      <c r="Y10" s="322"/>
      <c r="Z10" s="322"/>
      <c r="AA10" s="322"/>
      <c r="AB10" s="324"/>
      <c r="AE10" s="132"/>
      <c r="AF10" s="13" t="s">
        <v>3</v>
      </c>
      <c r="AG10" s="14" t="s">
        <v>4</v>
      </c>
      <c r="AH10" s="15" t="s">
        <v>10</v>
      </c>
      <c r="AI10" s="321" t="s">
        <v>11</v>
      </c>
      <c r="AJ10" s="322"/>
      <c r="AK10" s="322"/>
      <c r="AL10" s="322"/>
      <c r="AM10" s="322"/>
      <c r="AN10" s="322"/>
      <c r="AO10" s="323"/>
      <c r="AP10" s="321" t="s">
        <v>12</v>
      </c>
      <c r="AQ10" s="322"/>
      <c r="AR10" s="322"/>
      <c r="AS10" s="322"/>
      <c r="AT10" s="322"/>
      <c r="AU10" s="322"/>
      <c r="AV10" s="322"/>
      <c r="AW10" s="322"/>
      <c r="AX10" s="322"/>
      <c r="AY10" s="322"/>
      <c r="AZ10" s="323"/>
      <c r="BA10" s="321" t="s">
        <v>7</v>
      </c>
      <c r="BB10" s="322"/>
      <c r="BC10" s="322"/>
      <c r="BD10" s="322"/>
      <c r="BE10" s="322"/>
      <c r="BF10" s="324"/>
      <c r="BG10" s="131"/>
    </row>
    <row r="11" spans="2:59" ht="39.75" customHeight="1">
      <c r="B11" s="84"/>
      <c r="C11" s="85"/>
      <c r="D11" s="86"/>
      <c r="E11" s="317"/>
      <c r="F11" s="318"/>
      <c r="G11" s="318"/>
      <c r="H11" s="318"/>
      <c r="I11" s="318"/>
      <c r="J11" s="318"/>
      <c r="K11" s="319"/>
      <c r="L11" s="317"/>
      <c r="M11" s="318"/>
      <c r="N11" s="318"/>
      <c r="O11" s="318"/>
      <c r="P11" s="318"/>
      <c r="Q11" s="318"/>
      <c r="R11" s="318"/>
      <c r="S11" s="318"/>
      <c r="T11" s="318"/>
      <c r="U11" s="318"/>
      <c r="V11" s="319"/>
      <c r="W11" s="318"/>
      <c r="X11" s="318"/>
      <c r="Y11" s="318"/>
      <c r="Z11" s="318"/>
      <c r="AA11" s="318"/>
      <c r="AB11" s="320"/>
      <c r="AE11" s="132"/>
      <c r="AF11" s="84">
        <v>5</v>
      </c>
      <c r="AG11" s="85">
        <v>12</v>
      </c>
      <c r="AH11" s="120" t="s">
        <v>70</v>
      </c>
      <c r="AI11" s="317" t="s">
        <v>79</v>
      </c>
      <c r="AJ11" s="318"/>
      <c r="AK11" s="318"/>
      <c r="AL11" s="318"/>
      <c r="AM11" s="318"/>
      <c r="AN11" s="318"/>
      <c r="AO11" s="319"/>
      <c r="AP11" s="317" t="s">
        <v>71</v>
      </c>
      <c r="AQ11" s="318"/>
      <c r="AR11" s="318"/>
      <c r="AS11" s="318"/>
      <c r="AT11" s="318"/>
      <c r="AU11" s="318"/>
      <c r="AV11" s="318"/>
      <c r="AW11" s="318"/>
      <c r="AX11" s="318"/>
      <c r="AY11" s="318"/>
      <c r="AZ11" s="319"/>
      <c r="BA11" s="318" t="s">
        <v>78</v>
      </c>
      <c r="BB11" s="318"/>
      <c r="BC11" s="318"/>
      <c r="BD11" s="318"/>
      <c r="BE11" s="318"/>
      <c r="BF11" s="320"/>
      <c r="BG11" s="131"/>
    </row>
    <row r="12" spans="2:59" ht="39.75" customHeight="1">
      <c r="B12" s="87"/>
      <c r="C12" s="88"/>
      <c r="D12" s="89"/>
      <c r="E12" s="309"/>
      <c r="F12" s="310"/>
      <c r="G12" s="310"/>
      <c r="H12" s="310"/>
      <c r="I12" s="310"/>
      <c r="J12" s="310"/>
      <c r="K12" s="311"/>
      <c r="L12" s="309"/>
      <c r="M12" s="310"/>
      <c r="N12" s="310"/>
      <c r="O12" s="310"/>
      <c r="P12" s="310"/>
      <c r="Q12" s="310"/>
      <c r="R12" s="310"/>
      <c r="S12" s="310"/>
      <c r="T12" s="310"/>
      <c r="U12" s="310"/>
      <c r="V12" s="311"/>
      <c r="W12" s="310"/>
      <c r="X12" s="310"/>
      <c r="Y12" s="310"/>
      <c r="Z12" s="310"/>
      <c r="AA12" s="310"/>
      <c r="AB12" s="312"/>
      <c r="AE12" s="132"/>
      <c r="AF12" s="87">
        <v>6</v>
      </c>
      <c r="AG12" s="88">
        <v>24</v>
      </c>
      <c r="AH12" s="119" t="s">
        <v>72</v>
      </c>
      <c r="AI12" s="309" t="s">
        <v>80</v>
      </c>
      <c r="AJ12" s="310"/>
      <c r="AK12" s="310"/>
      <c r="AL12" s="310"/>
      <c r="AM12" s="310"/>
      <c r="AN12" s="310"/>
      <c r="AO12" s="311"/>
      <c r="AP12" s="309" t="s">
        <v>73</v>
      </c>
      <c r="AQ12" s="310"/>
      <c r="AR12" s="310"/>
      <c r="AS12" s="310"/>
      <c r="AT12" s="310"/>
      <c r="AU12" s="310"/>
      <c r="AV12" s="310"/>
      <c r="AW12" s="310"/>
      <c r="AX12" s="310"/>
      <c r="AY12" s="310"/>
      <c r="AZ12" s="311"/>
      <c r="BA12" s="310" t="s">
        <v>76</v>
      </c>
      <c r="BB12" s="310"/>
      <c r="BC12" s="310"/>
      <c r="BD12" s="310"/>
      <c r="BE12" s="310"/>
      <c r="BF12" s="312"/>
      <c r="BG12" s="131"/>
    </row>
    <row r="13" spans="2:59" ht="39.75" customHeight="1">
      <c r="B13" s="87"/>
      <c r="C13" s="88"/>
      <c r="D13" s="89"/>
      <c r="E13" s="309"/>
      <c r="F13" s="310"/>
      <c r="G13" s="310"/>
      <c r="H13" s="310"/>
      <c r="I13" s="310"/>
      <c r="J13" s="310"/>
      <c r="K13" s="311"/>
      <c r="L13" s="309"/>
      <c r="M13" s="310"/>
      <c r="N13" s="310"/>
      <c r="O13" s="310"/>
      <c r="P13" s="310"/>
      <c r="Q13" s="310"/>
      <c r="R13" s="310"/>
      <c r="S13" s="310"/>
      <c r="T13" s="310"/>
      <c r="U13" s="310"/>
      <c r="V13" s="311"/>
      <c r="W13" s="310"/>
      <c r="X13" s="310"/>
      <c r="Y13" s="310"/>
      <c r="Z13" s="310"/>
      <c r="AA13" s="310"/>
      <c r="AB13" s="312"/>
      <c r="AC13" s="16"/>
      <c r="AE13" s="132"/>
      <c r="AF13" s="84">
        <v>6</v>
      </c>
      <c r="AG13" s="85">
        <v>25</v>
      </c>
      <c r="AH13" s="120" t="s">
        <v>2</v>
      </c>
      <c r="AI13" s="309" t="s">
        <v>24</v>
      </c>
      <c r="AJ13" s="310"/>
      <c r="AK13" s="310"/>
      <c r="AL13" s="310"/>
      <c r="AM13" s="310"/>
      <c r="AN13" s="310"/>
      <c r="AO13" s="311"/>
      <c r="AP13" s="309" t="s">
        <v>24</v>
      </c>
      <c r="AQ13" s="310"/>
      <c r="AR13" s="310"/>
      <c r="AS13" s="310"/>
      <c r="AT13" s="310"/>
      <c r="AU13" s="310"/>
      <c r="AV13" s="310"/>
      <c r="AW13" s="310"/>
      <c r="AX13" s="310"/>
      <c r="AY13" s="310"/>
      <c r="AZ13" s="311"/>
      <c r="BA13" s="310" t="s">
        <v>76</v>
      </c>
      <c r="BB13" s="310"/>
      <c r="BC13" s="310"/>
      <c r="BD13" s="310"/>
      <c r="BE13" s="310"/>
      <c r="BF13" s="312"/>
      <c r="BG13" s="143"/>
    </row>
    <row r="14" spans="2:59" ht="39.75" customHeight="1">
      <c r="B14" s="84"/>
      <c r="C14" s="85"/>
      <c r="D14" s="86"/>
      <c r="E14" s="303"/>
      <c r="F14" s="304"/>
      <c r="G14" s="304"/>
      <c r="H14" s="304"/>
      <c r="I14" s="304"/>
      <c r="J14" s="304"/>
      <c r="K14" s="305"/>
      <c r="L14" s="303"/>
      <c r="M14" s="304"/>
      <c r="N14" s="304"/>
      <c r="O14" s="304"/>
      <c r="P14" s="304"/>
      <c r="Q14" s="304"/>
      <c r="R14" s="304"/>
      <c r="S14" s="304"/>
      <c r="T14" s="304"/>
      <c r="U14" s="304"/>
      <c r="V14" s="305"/>
      <c r="W14" s="310"/>
      <c r="X14" s="310"/>
      <c r="Y14" s="310"/>
      <c r="Z14" s="310"/>
      <c r="AA14" s="310"/>
      <c r="AB14" s="312"/>
      <c r="AE14" s="132"/>
      <c r="AF14" s="87">
        <v>11</v>
      </c>
      <c r="AG14" s="88">
        <v>10</v>
      </c>
      <c r="AH14" s="119" t="s">
        <v>70</v>
      </c>
      <c r="AI14" s="309" t="s">
        <v>81</v>
      </c>
      <c r="AJ14" s="310"/>
      <c r="AK14" s="310"/>
      <c r="AL14" s="310"/>
      <c r="AM14" s="310"/>
      <c r="AN14" s="310"/>
      <c r="AO14" s="311"/>
      <c r="AP14" s="309" t="s">
        <v>74</v>
      </c>
      <c r="AQ14" s="310"/>
      <c r="AR14" s="310"/>
      <c r="AS14" s="310"/>
      <c r="AT14" s="310"/>
      <c r="AU14" s="310"/>
      <c r="AV14" s="310"/>
      <c r="AW14" s="310"/>
      <c r="AX14" s="310"/>
      <c r="AY14" s="310"/>
      <c r="AZ14" s="311"/>
      <c r="BA14" s="310" t="s">
        <v>77</v>
      </c>
      <c r="BB14" s="310"/>
      <c r="BC14" s="310"/>
      <c r="BD14" s="310"/>
      <c r="BE14" s="310"/>
      <c r="BF14" s="312"/>
      <c r="BG14" s="131"/>
    </row>
    <row r="15" spans="2:59" ht="39.75" customHeight="1">
      <c r="B15" s="87"/>
      <c r="C15" s="88"/>
      <c r="D15" s="89"/>
      <c r="E15" s="309"/>
      <c r="F15" s="310"/>
      <c r="G15" s="310"/>
      <c r="H15" s="310"/>
      <c r="I15" s="310"/>
      <c r="J15" s="310"/>
      <c r="K15" s="311"/>
      <c r="L15" s="309"/>
      <c r="M15" s="310"/>
      <c r="N15" s="310"/>
      <c r="O15" s="310"/>
      <c r="P15" s="310"/>
      <c r="Q15" s="310"/>
      <c r="R15" s="310"/>
      <c r="S15" s="310"/>
      <c r="T15" s="310"/>
      <c r="U15" s="310"/>
      <c r="V15" s="311"/>
      <c r="W15" s="310"/>
      <c r="X15" s="310"/>
      <c r="Y15" s="310"/>
      <c r="Z15" s="310"/>
      <c r="AA15" s="310"/>
      <c r="AB15" s="312"/>
      <c r="AE15" s="132"/>
      <c r="AF15" s="87">
        <v>3</v>
      </c>
      <c r="AG15" s="153">
        <v>8</v>
      </c>
      <c r="AH15" s="153" t="s">
        <v>70</v>
      </c>
      <c r="AI15" s="309" t="s">
        <v>82</v>
      </c>
      <c r="AJ15" s="310"/>
      <c r="AK15" s="310"/>
      <c r="AL15" s="310"/>
      <c r="AM15" s="310"/>
      <c r="AN15" s="310"/>
      <c r="AO15" s="311"/>
      <c r="AP15" s="309" t="s">
        <v>75</v>
      </c>
      <c r="AQ15" s="310"/>
      <c r="AR15" s="310"/>
      <c r="AS15" s="310"/>
      <c r="AT15" s="310"/>
      <c r="AU15" s="310"/>
      <c r="AV15" s="310"/>
      <c r="AW15" s="310"/>
      <c r="AX15" s="310"/>
      <c r="AY15" s="310"/>
      <c r="AZ15" s="311"/>
      <c r="BA15" s="310" t="s">
        <v>77</v>
      </c>
      <c r="BB15" s="310"/>
      <c r="BC15" s="310"/>
      <c r="BD15" s="310"/>
      <c r="BE15" s="310"/>
      <c r="BF15" s="312"/>
      <c r="BG15" s="131"/>
    </row>
    <row r="16" spans="2:59" ht="39.75" customHeight="1">
      <c r="B16" s="87"/>
      <c r="C16" s="88"/>
      <c r="D16" s="89"/>
      <c r="E16" s="309"/>
      <c r="F16" s="310"/>
      <c r="G16" s="310"/>
      <c r="H16" s="310"/>
      <c r="I16" s="310"/>
      <c r="J16" s="310"/>
      <c r="K16" s="311"/>
      <c r="L16" s="309"/>
      <c r="M16" s="310"/>
      <c r="N16" s="310"/>
      <c r="O16" s="310"/>
      <c r="P16" s="310"/>
      <c r="Q16" s="310"/>
      <c r="R16" s="310"/>
      <c r="S16" s="310"/>
      <c r="T16" s="310"/>
      <c r="U16" s="310"/>
      <c r="V16" s="311"/>
      <c r="W16" s="310"/>
      <c r="X16" s="310"/>
      <c r="Y16" s="310"/>
      <c r="Z16" s="310"/>
      <c r="AA16" s="310"/>
      <c r="AB16" s="312"/>
      <c r="AE16" s="132"/>
      <c r="AF16" s="87"/>
      <c r="AG16" s="88"/>
      <c r="AH16" s="119"/>
      <c r="AI16" s="309"/>
      <c r="AJ16" s="310"/>
      <c r="AK16" s="310"/>
      <c r="AL16" s="310"/>
      <c r="AM16" s="310"/>
      <c r="AN16" s="310"/>
      <c r="AO16" s="311"/>
      <c r="AP16" s="309"/>
      <c r="AQ16" s="310"/>
      <c r="AR16" s="310"/>
      <c r="AS16" s="310"/>
      <c r="AT16" s="310"/>
      <c r="AU16" s="310"/>
      <c r="AV16" s="310"/>
      <c r="AW16" s="310"/>
      <c r="AX16" s="310"/>
      <c r="AY16" s="310"/>
      <c r="AZ16" s="311"/>
      <c r="BA16" s="310"/>
      <c r="BB16" s="310"/>
      <c r="BC16" s="310"/>
      <c r="BD16" s="310"/>
      <c r="BE16" s="310"/>
      <c r="BF16" s="312"/>
      <c r="BG16" s="131"/>
    </row>
    <row r="17" spans="2:59" ht="39.75" customHeight="1">
      <c r="B17" s="87"/>
      <c r="C17" s="88"/>
      <c r="D17" s="89"/>
      <c r="E17" s="309"/>
      <c r="F17" s="310"/>
      <c r="G17" s="310"/>
      <c r="H17" s="310"/>
      <c r="I17" s="310"/>
      <c r="J17" s="310"/>
      <c r="K17" s="311"/>
      <c r="L17" s="309"/>
      <c r="M17" s="310"/>
      <c r="N17" s="310"/>
      <c r="O17" s="310"/>
      <c r="P17" s="310"/>
      <c r="Q17" s="310"/>
      <c r="R17" s="310"/>
      <c r="S17" s="310"/>
      <c r="T17" s="310"/>
      <c r="U17" s="310"/>
      <c r="V17" s="311"/>
      <c r="W17" s="310"/>
      <c r="X17" s="310"/>
      <c r="Y17" s="310"/>
      <c r="Z17" s="310"/>
      <c r="AA17" s="310"/>
      <c r="AB17" s="312"/>
      <c r="AE17" s="132"/>
      <c r="AF17" s="87"/>
      <c r="AG17" s="88"/>
      <c r="AH17" s="89"/>
      <c r="AI17" s="309"/>
      <c r="AJ17" s="310"/>
      <c r="AK17" s="310"/>
      <c r="AL17" s="310"/>
      <c r="AM17" s="310"/>
      <c r="AN17" s="310"/>
      <c r="AO17" s="311"/>
      <c r="AP17" s="309"/>
      <c r="AQ17" s="310"/>
      <c r="AR17" s="310"/>
      <c r="AS17" s="310"/>
      <c r="AT17" s="310"/>
      <c r="AU17" s="310"/>
      <c r="AV17" s="310"/>
      <c r="AW17" s="310"/>
      <c r="AX17" s="310"/>
      <c r="AY17" s="310"/>
      <c r="AZ17" s="311"/>
      <c r="BA17" s="310"/>
      <c r="BB17" s="310"/>
      <c r="BC17" s="310"/>
      <c r="BD17" s="310"/>
      <c r="BE17" s="310"/>
      <c r="BF17" s="312"/>
      <c r="BG17" s="131"/>
    </row>
    <row r="18" spans="2:59" ht="39.75" customHeight="1">
      <c r="B18" s="87"/>
      <c r="C18" s="88"/>
      <c r="D18" s="89"/>
      <c r="E18" s="309"/>
      <c r="F18" s="310"/>
      <c r="G18" s="310"/>
      <c r="H18" s="310"/>
      <c r="I18" s="310"/>
      <c r="J18" s="310"/>
      <c r="K18" s="311"/>
      <c r="L18" s="309"/>
      <c r="M18" s="310"/>
      <c r="N18" s="310"/>
      <c r="O18" s="310"/>
      <c r="P18" s="310"/>
      <c r="Q18" s="310"/>
      <c r="R18" s="310"/>
      <c r="S18" s="310"/>
      <c r="T18" s="310"/>
      <c r="U18" s="310"/>
      <c r="V18" s="311"/>
      <c r="W18" s="310"/>
      <c r="X18" s="310"/>
      <c r="Y18" s="310"/>
      <c r="Z18" s="310"/>
      <c r="AA18" s="310"/>
      <c r="AB18" s="312"/>
      <c r="AE18" s="132"/>
      <c r="AF18" s="87"/>
      <c r="AG18" s="88"/>
      <c r="AH18" s="89"/>
      <c r="AI18" s="309"/>
      <c r="AJ18" s="310"/>
      <c r="AK18" s="310"/>
      <c r="AL18" s="310"/>
      <c r="AM18" s="310"/>
      <c r="AN18" s="310"/>
      <c r="AO18" s="311"/>
      <c r="AP18" s="309"/>
      <c r="AQ18" s="310"/>
      <c r="AR18" s="310"/>
      <c r="AS18" s="310"/>
      <c r="AT18" s="310"/>
      <c r="AU18" s="310"/>
      <c r="AV18" s="310"/>
      <c r="AW18" s="310"/>
      <c r="AX18" s="310"/>
      <c r="AY18" s="310"/>
      <c r="AZ18" s="311"/>
      <c r="BA18" s="310"/>
      <c r="BB18" s="310"/>
      <c r="BC18" s="310"/>
      <c r="BD18" s="310"/>
      <c r="BE18" s="310"/>
      <c r="BF18" s="312"/>
      <c r="BG18" s="131"/>
    </row>
    <row r="19" spans="2:59" ht="39.75" customHeight="1">
      <c r="B19" s="87"/>
      <c r="C19" s="88"/>
      <c r="D19" s="89"/>
      <c r="E19" s="309"/>
      <c r="F19" s="310"/>
      <c r="G19" s="310"/>
      <c r="H19" s="310"/>
      <c r="I19" s="310"/>
      <c r="J19" s="310"/>
      <c r="K19" s="311"/>
      <c r="L19" s="309"/>
      <c r="M19" s="310"/>
      <c r="N19" s="310"/>
      <c r="O19" s="310"/>
      <c r="P19" s="310"/>
      <c r="Q19" s="310"/>
      <c r="R19" s="310"/>
      <c r="S19" s="310"/>
      <c r="T19" s="310"/>
      <c r="U19" s="310"/>
      <c r="V19" s="311"/>
      <c r="W19" s="310"/>
      <c r="X19" s="310"/>
      <c r="Y19" s="310"/>
      <c r="Z19" s="310"/>
      <c r="AA19" s="310"/>
      <c r="AB19" s="312"/>
      <c r="AE19" s="132"/>
      <c r="AF19" s="87"/>
      <c r="AG19" s="88"/>
      <c r="AH19" s="89"/>
      <c r="AI19" s="309"/>
      <c r="AJ19" s="310"/>
      <c r="AK19" s="310"/>
      <c r="AL19" s="310"/>
      <c r="AM19" s="310"/>
      <c r="AN19" s="310"/>
      <c r="AO19" s="311"/>
      <c r="AP19" s="309"/>
      <c r="AQ19" s="310"/>
      <c r="AR19" s="310"/>
      <c r="AS19" s="310"/>
      <c r="AT19" s="310"/>
      <c r="AU19" s="310"/>
      <c r="AV19" s="310"/>
      <c r="AW19" s="310"/>
      <c r="AX19" s="310"/>
      <c r="AY19" s="310"/>
      <c r="AZ19" s="311"/>
      <c r="BA19" s="310"/>
      <c r="BB19" s="310"/>
      <c r="BC19" s="310"/>
      <c r="BD19" s="310"/>
      <c r="BE19" s="310"/>
      <c r="BF19" s="312"/>
      <c r="BG19" s="131"/>
    </row>
    <row r="20" spans="2:59" ht="39.75" customHeight="1">
      <c r="B20" s="87"/>
      <c r="C20" s="88"/>
      <c r="D20" s="89"/>
      <c r="E20" s="309"/>
      <c r="F20" s="310"/>
      <c r="G20" s="310"/>
      <c r="H20" s="310"/>
      <c r="I20" s="310"/>
      <c r="J20" s="310"/>
      <c r="K20" s="311"/>
      <c r="L20" s="309"/>
      <c r="M20" s="310"/>
      <c r="N20" s="310"/>
      <c r="O20" s="310"/>
      <c r="P20" s="310"/>
      <c r="Q20" s="310"/>
      <c r="R20" s="310"/>
      <c r="S20" s="310"/>
      <c r="T20" s="310"/>
      <c r="U20" s="310"/>
      <c r="V20" s="311"/>
      <c r="W20" s="310"/>
      <c r="X20" s="310"/>
      <c r="Y20" s="310"/>
      <c r="Z20" s="310"/>
      <c r="AA20" s="310"/>
      <c r="AB20" s="312"/>
      <c r="AC20" s="16"/>
      <c r="AE20" s="132"/>
      <c r="AF20" s="87"/>
      <c r="AG20" s="88"/>
      <c r="AH20" s="89"/>
      <c r="AI20" s="309"/>
      <c r="AJ20" s="310"/>
      <c r="AK20" s="310"/>
      <c r="AL20" s="310"/>
      <c r="AM20" s="310"/>
      <c r="AN20" s="310"/>
      <c r="AO20" s="311"/>
      <c r="AP20" s="309"/>
      <c r="AQ20" s="310"/>
      <c r="AR20" s="310"/>
      <c r="AS20" s="310"/>
      <c r="AT20" s="310"/>
      <c r="AU20" s="310"/>
      <c r="AV20" s="310"/>
      <c r="AW20" s="310"/>
      <c r="AX20" s="310"/>
      <c r="AY20" s="310"/>
      <c r="AZ20" s="311"/>
      <c r="BA20" s="310"/>
      <c r="BB20" s="310"/>
      <c r="BC20" s="310"/>
      <c r="BD20" s="310"/>
      <c r="BE20" s="310"/>
      <c r="BF20" s="312"/>
      <c r="BG20" s="143"/>
    </row>
    <row r="21" spans="2:59" ht="39.75" customHeight="1">
      <c r="B21" s="87"/>
      <c r="C21" s="88"/>
      <c r="D21" s="89"/>
      <c r="E21" s="309"/>
      <c r="F21" s="310"/>
      <c r="G21" s="310"/>
      <c r="H21" s="310"/>
      <c r="I21" s="310"/>
      <c r="J21" s="310"/>
      <c r="K21" s="311"/>
      <c r="L21" s="309"/>
      <c r="M21" s="310"/>
      <c r="N21" s="310"/>
      <c r="O21" s="310"/>
      <c r="P21" s="310"/>
      <c r="Q21" s="310"/>
      <c r="R21" s="310"/>
      <c r="S21" s="310"/>
      <c r="T21" s="310"/>
      <c r="U21" s="310"/>
      <c r="V21" s="311"/>
      <c r="W21" s="310"/>
      <c r="X21" s="310"/>
      <c r="Y21" s="310"/>
      <c r="Z21" s="310"/>
      <c r="AA21" s="310"/>
      <c r="AB21" s="312"/>
      <c r="AC21" s="17"/>
      <c r="AE21" s="132"/>
      <c r="AF21" s="87"/>
      <c r="AG21" s="88"/>
      <c r="AH21" s="89"/>
      <c r="AI21" s="309"/>
      <c r="AJ21" s="310"/>
      <c r="AK21" s="310"/>
      <c r="AL21" s="310"/>
      <c r="AM21" s="310"/>
      <c r="AN21" s="310"/>
      <c r="AO21" s="311"/>
      <c r="AP21" s="309"/>
      <c r="AQ21" s="310"/>
      <c r="AR21" s="310"/>
      <c r="AS21" s="310"/>
      <c r="AT21" s="310"/>
      <c r="AU21" s="310"/>
      <c r="AV21" s="310"/>
      <c r="AW21" s="310"/>
      <c r="AX21" s="310"/>
      <c r="AY21" s="310"/>
      <c r="AZ21" s="311"/>
      <c r="BA21" s="310"/>
      <c r="BB21" s="310"/>
      <c r="BC21" s="310"/>
      <c r="BD21" s="310"/>
      <c r="BE21" s="310"/>
      <c r="BF21" s="312"/>
      <c r="BG21" s="131"/>
    </row>
    <row r="22" spans="2:59" ht="39.75" customHeight="1">
      <c r="B22" s="84"/>
      <c r="C22" s="85"/>
      <c r="D22" s="86"/>
      <c r="E22" s="303"/>
      <c r="F22" s="304"/>
      <c r="G22" s="304"/>
      <c r="H22" s="304"/>
      <c r="I22" s="304"/>
      <c r="J22" s="304"/>
      <c r="K22" s="305"/>
      <c r="L22" s="303"/>
      <c r="M22" s="304"/>
      <c r="N22" s="304"/>
      <c r="O22" s="304"/>
      <c r="P22" s="304"/>
      <c r="Q22" s="304"/>
      <c r="R22" s="304"/>
      <c r="S22" s="304"/>
      <c r="T22" s="304"/>
      <c r="U22" s="304"/>
      <c r="V22" s="305"/>
      <c r="W22" s="310"/>
      <c r="X22" s="310"/>
      <c r="Y22" s="310"/>
      <c r="Z22" s="310"/>
      <c r="AA22" s="310"/>
      <c r="AB22" s="312"/>
      <c r="AE22" s="132"/>
      <c r="AF22" s="84"/>
      <c r="AG22" s="85"/>
      <c r="AH22" s="86"/>
      <c r="AI22" s="303"/>
      <c r="AJ22" s="304"/>
      <c r="AK22" s="304"/>
      <c r="AL22" s="304"/>
      <c r="AM22" s="304"/>
      <c r="AN22" s="304"/>
      <c r="AO22" s="305"/>
      <c r="AP22" s="303"/>
      <c r="AQ22" s="304"/>
      <c r="AR22" s="304"/>
      <c r="AS22" s="304"/>
      <c r="AT22" s="304"/>
      <c r="AU22" s="304"/>
      <c r="AV22" s="304"/>
      <c r="AW22" s="304"/>
      <c r="AX22" s="304"/>
      <c r="AY22" s="304"/>
      <c r="AZ22" s="305"/>
      <c r="BA22" s="310"/>
      <c r="BB22" s="310"/>
      <c r="BC22" s="310"/>
      <c r="BD22" s="310"/>
      <c r="BE22" s="310"/>
      <c r="BF22" s="312"/>
      <c r="BG22" s="131"/>
    </row>
    <row r="23" spans="2:59" ht="39.75" customHeight="1">
      <c r="B23" s="87"/>
      <c r="C23" s="88"/>
      <c r="D23" s="89"/>
      <c r="E23" s="309"/>
      <c r="F23" s="310"/>
      <c r="G23" s="310"/>
      <c r="H23" s="310"/>
      <c r="I23" s="310"/>
      <c r="J23" s="310"/>
      <c r="K23" s="311"/>
      <c r="L23" s="309"/>
      <c r="M23" s="310"/>
      <c r="N23" s="310"/>
      <c r="O23" s="310"/>
      <c r="P23" s="310"/>
      <c r="Q23" s="310"/>
      <c r="R23" s="310"/>
      <c r="S23" s="310"/>
      <c r="T23" s="310"/>
      <c r="U23" s="310"/>
      <c r="V23" s="311"/>
      <c r="W23" s="310"/>
      <c r="X23" s="310"/>
      <c r="Y23" s="310"/>
      <c r="Z23" s="310"/>
      <c r="AA23" s="310"/>
      <c r="AB23" s="312"/>
      <c r="AE23" s="132"/>
      <c r="AF23" s="87"/>
      <c r="AG23" s="88"/>
      <c r="AH23" s="89"/>
      <c r="AI23" s="309"/>
      <c r="AJ23" s="310"/>
      <c r="AK23" s="310"/>
      <c r="AL23" s="310"/>
      <c r="AM23" s="310"/>
      <c r="AN23" s="310"/>
      <c r="AO23" s="311"/>
      <c r="AP23" s="309"/>
      <c r="AQ23" s="310"/>
      <c r="AR23" s="310"/>
      <c r="AS23" s="310"/>
      <c r="AT23" s="310"/>
      <c r="AU23" s="310"/>
      <c r="AV23" s="310"/>
      <c r="AW23" s="310"/>
      <c r="AX23" s="310"/>
      <c r="AY23" s="310"/>
      <c r="AZ23" s="311"/>
      <c r="BA23" s="310"/>
      <c r="BB23" s="310"/>
      <c r="BC23" s="310"/>
      <c r="BD23" s="310"/>
      <c r="BE23" s="310"/>
      <c r="BF23" s="312"/>
      <c r="BG23" s="131"/>
    </row>
    <row r="24" spans="2:59" ht="39.75" customHeight="1">
      <c r="B24" s="90"/>
      <c r="C24" s="91"/>
      <c r="D24" s="92"/>
      <c r="E24" s="295"/>
      <c r="F24" s="296"/>
      <c r="G24" s="296"/>
      <c r="H24" s="296"/>
      <c r="I24" s="296"/>
      <c r="J24" s="296"/>
      <c r="K24" s="297"/>
      <c r="L24" s="295"/>
      <c r="M24" s="296"/>
      <c r="N24" s="296"/>
      <c r="O24" s="296"/>
      <c r="P24" s="296"/>
      <c r="Q24" s="296"/>
      <c r="R24" s="296"/>
      <c r="S24" s="296"/>
      <c r="T24" s="296"/>
      <c r="U24" s="296"/>
      <c r="V24" s="297"/>
      <c r="W24" s="296"/>
      <c r="X24" s="296"/>
      <c r="Y24" s="296"/>
      <c r="Z24" s="296"/>
      <c r="AA24" s="296"/>
      <c r="AB24" s="306"/>
      <c r="AE24" s="132"/>
      <c r="AF24" s="90"/>
      <c r="AG24" s="91"/>
      <c r="AH24" s="92"/>
      <c r="AI24" s="295"/>
      <c r="AJ24" s="296"/>
      <c r="AK24" s="296"/>
      <c r="AL24" s="296"/>
      <c r="AM24" s="296"/>
      <c r="AN24" s="296"/>
      <c r="AO24" s="297"/>
      <c r="AP24" s="295"/>
      <c r="AQ24" s="296"/>
      <c r="AR24" s="296"/>
      <c r="AS24" s="296"/>
      <c r="AT24" s="296"/>
      <c r="AU24" s="296"/>
      <c r="AV24" s="296"/>
      <c r="AW24" s="296"/>
      <c r="AX24" s="296"/>
      <c r="AY24" s="296"/>
      <c r="AZ24" s="297"/>
      <c r="BA24" s="296"/>
      <c r="BB24" s="296"/>
      <c r="BC24" s="296"/>
      <c r="BD24" s="296"/>
      <c r="BE24" s="296"/>
      <c r="BF24" s="306"/>
      <c r="BG24" s="131"/>
    </row>
    <row r="25" spans="2:59" ht="9.75" customHeight="1">
      <c r="B25" s="3"/>
      <c r="C25" s="17"/>
      <c r="D25" s="17"/>
      <c r="E25" s="17"/>
      <c r="F25" s="1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E25" s="132"/>
      <c r="AF25" s="3"/>
      <c r="AG25" s="17"/>
      <c r="AH25" s="17"/>
      <c r="AI25" s="17"/>
      <c r="AJ25" s="17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144"/>
    </row>
    <row r="26" spans="2:59" ht="15" customHeight="1">
      <c r="B26" s="3"/>
      <c r="G26" s="4"/>
      <c r="H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5"/>
      <c r="Y26" s="5"/>
      <c r="Z26" s="5"/>
      <c r="AA26" s="5"/>
      <c r="AB26" s="5"/>
      <c r="AC26" s="5"/>
      <c r="AD26" s="6"/>
      <c r="AE26" s="132"/>
      <c r="AF26" s="3"/>
      <c r="AG26" s="17"/>
      <c r="AH26" s="17"/>
      <c r="AI26" s="17"/>
      <c r="AJ26" s="17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5"/>
      <c r="BB26" s="5"/>
      <c r="BC26" s="5"/>
      <c r="BD26" s="5"/>
      <c r="BE26" s="5"/>
      <c r="BF26" s="5"/>
      <c r="BG26" s="145"/>
    </row>
    <row r="27" spans="2:59" ht="15" customHeight="1">
      <c r="B27" s="3"/>
      <c r="G27" s="4"/>
      <c r="H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5"/>
      <c r="X27" s="5"/>
      <c r="Y27" s="5"/>
      <c r="Z27" s="5"/>
      <c r="AA27" s="5"/>
      <c r="AB27" s="5"/>
      <c r="AC27" s="5"/>
      <c r="AD27" s="6"/>
      <c r="AE27" s="132"/>
      <c r="AF27" s="3"/>
      <c r="AG27" s="17"/>
      <c r="AH27" s="17"/>
      <c r="AI27" s="17"/>
      <c r="AJ27" s="17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5"/>
      <c r="BB27" s="5"/>
      <c r="BC27" s="5"/>
      <c r="BD27" s="5"/>
      <c r="BE27" s="5"/>
      <c r="BF27" s="5"/>
      <c r="BG27" s="145"/>
    </row>
    <row r="28" spans="3:59" ht="13.5">
      <c r="C28" s="7"/>
      <c r="D28" s="7"/>
      <c r="G28" s="4"/>
      <c r="H28" s="4"/>
      <c r="W28" s="5"/>
      <c r="X28" s="5"/>
      <c r="Y28" s="5"/>
      <c r="Z28" s="5"/>
      <c r="AA28" s="5"/>
      <c r="AB28" s="5"/>
      <c r="AC28" s="5"/>
      <c r="AD28" s="6" t="s">
        <v>5</v>
      </c>
      <c r="AE28" s="132"/>
      <c r="AF28" s="3"/>
      <c r="AG28" s="146"/>
      <c r="AH28" s="146"/>
      <c r="AI28" s="17"/>
      <c r="AJ28" s="17"/>
      <c r="AK28" s="3"/>
      <c r="AL28" s="3"/>
      <c r="AM28" s="3"/>
      <c r="AN28" s="3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5"/>
      <c r="BB28" s="5"/>
      <c r="BC28" s="5"/>
      <c r="BD28" s="5"/>
      <c r="BE28" s="5"/>
      <c r="BF28" s="5"/>
      <c r="BG28" s="145"/>
    </row>
    <row r="29" spans="9:59" ht="13.5">
      <c r="I29" s="2"/>
      <c r="AE29" s="132"/>
      <c r="AF29" s="3"/>
      <c r="AG29" s="17"/>
      <c r="AH29" s="17"/>
      <c r="AI29" s="17"/>
      <c r="AJ29" s="17"/>
      <c r="AK29" s="17"/>
      <c r="AL29" s="17"/>
      <c r="AM29" s="17"/>
      <c r="AN29" s="3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31"/>
    </row>
    <row r="30" spans="31:59" ht="13.5">
      <c r="AE30" s="132"/>
      <c r="AF30" s="3"/>
      <c r="AG30" s="17"/>
      <c r="AH30" s="17"/>
      <c r="AI30" s="17"/>
      <c r="AJ30" s="17"/>
      <c r="AK30" s="17"/>
      <c r="AL30" s="17"/>
      <c r="AM30" s="3"/>
      <c r="AN30" s="3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31"/>
    </row>
    <row r="31" spans="31:59" ht="13.5">
      <c r="AE31" s="132"/>
      <c r="AF31" s="3"/>
      <c r="AG31" s="17"/>
      <c r="AH31" s="17"/>
      <c r="AI31" s="17"/>
      <c r="AJ31" s="17"/>
      <c r="AK31" s="17"/>
      <c r="AL31" s="17"/>
      <c r="AM31" s="3"/>
      <c r="AN31" s="3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31"/>
    </row>
    <row r="32" spans="16:59" ht="13.5">
      <c r="P32" s="289" t="s">
        <v>90</v>
      </c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E32" s="132"/>
      <c r="AF32" s="3"/>
      <c r="AG32" s="17"/>
      <c r="AH32" s="17"/>
      <c r="AI32" s="17"/>
      <c r="AJ32" s="17"/>
      <c r="AK32" s="17"/>
      <c r="AL32" s="17"/>
      <c r="AM32" s="3"/>
      <c r="AN32" s="3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47"/>
      <c r="BB32" s="147"/>
      <c r="BC32" s="17"/>
      <c r="BD32" s="17"/>
      <c r="BE32" s="17"/>
      <c r="BF32" s="17"/>
      <c r="BG32" s="131"/>
    </row>
    <row r="33" spans="23:59" ht="14.25" thickBot="1">
      <c r="W33" s="18" t="s">
        <v>5</v>
      </c>
      <c r="X33" s="18"/>
      <c r="AE33" s="148"/>
      <c r="AF33" s="149"/>
      <c r="AG33" s="150"/>
      <c r="AH33" s="150"/>
      <c r="AI33" s="150"/>
      <c r="AJ33" s="150"/>
      <c r="AK33" s="150"/>
      <c r="AL33" s="150"/>
      <c r="AM33" s="149"/>
      <c r="AN33" s="149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1" t="s">
        <v>5</v>
      </c>
      <c r="BB33" s="151"/>
      <c r="BC33" s="150"/>
      <c r="BD33" s="150"/>
      <c r="BE33" s="150"/>
      <c r="BF33" s="150"/>
      <c r="BG33" s="152"/>
    </row>
    <row r="34" spans="23:54" ht="13.5">
      <c r="W34" s="18" t="s">
        <v>5</v>
      </c>
      <c r="X34" s="18"/>
      <c r="BA34" s="18" t="s">
        <v>5</v>
      </c>
      <c r="BB34" s="18"/>
    </row>
  </sheetData>
  <sheetProtection sheet="1" insertRows="0" deleteRows="0"/>
  <mergeCells count="97">
    <mergeCell ref="P32:AB32"/>
    <mergeCell ref="AI23:AO23"/>
    <mergeCell ref="AP23:AZ23"/>
    <mergeCell ref="BA23:BF23"/>
    <mergeCell ref="AI24:AO24"/>
    <mergeCell ref="AP24:AZ24"/>
    <mergeCell ref="BA24:BF24"/>
    <mergeCell ref="AI21:AO21"/>
    <mergeCell ref="AP21:AZ21"/>
    <mergeCell ref="BA21:BF21"/>
    <mergeCell ref="AI22:AO22"/>
    <mergeCell ref="AP22:AZ22"/>
    <mergeCell ref="BA22:BF22"/>
    <mergeCell ref="AI19:AO19"/>
    <mergeCell ref="AP19:AZ19"/>
    <mergeCell ref="BA19:BF19"/>
    <mergeCell ref="AI20:AO20"/>
    <mergeCell ref="AP20:AZ20"/>
    <mergeCell ref="BA20:BF20"/>
    <mergeCell ref="AI17:AO17"/>
    <mergeCell ref="AP17:AZ17"/>
    <mergeCell ref="BA17:BF17"/>
    <mergeCell ref="AI18:AO18"/>
    <mergeCell ref="AP18:AZ18"/>
    <mergeCell ref="BA18:BF18"/>
    <mergeCell ref="BA15:BF15"/>
    <mergeCell ref="AI16:AO16"/>
    <mergeCell ref="AP16:AZ16"/>
    <mergeCell ref="BA16:BF16"/>
    <mergeCell ref="AI15:AO15"/>
    <mergeCell ref="AP15:AZ15"/>
    <mergeCell ref="AI12:AO12"/>
    <mergeCell ref="AP12:AZ12"/>
    <mergeCell ref="BA13:BF13"/>
    <mergeCell ref="AI13:AO13"/>
    <mergeCell ref="AP13:AZ13"/>
    <mergeCell ref="BA14:BF14"/>
    <mergeCell ref="AI14:AO14"/>
    <mergeCell ref="AP14:AZ14"/>
    <mergeCell ref="AI11:AO11"/>
    <mergeCell ref="AP11:AZ11"/>
    <mergeCell ref="BA11:BF11"/>
    <mergeCell ref="BA12:BF12"/>
    <mergeCell ref="AY1:AZ1"/>
    <mergeCell ref="AZ4:BB4"/>
    <mergeCell ref="AY6:BF6"/>
    <mergeCell ref="AI10:AO10"/>
    <mergeCell ref="AP10:AZ10"/>
    <mergeCell ref="BA10:BF10"/>
    <mergeCell ref="E24:K24"/>
    <mergeCell ref="L24:V24"/>
    <mergeCell ref="W24:AB24"/>
    <mergeCell ref="E23:K23"/>
    <mergeCell ref="L23:V23"/>
    <mergeCell ref="W23:AB23"/>
    <mergeCell ref="W19:AB19"/>
    <mergeCell ref="E20:K20"/>
    <mergeCell ref="L20:V20"/>
    <mergeCell ref="W20:AB20"/>
    <mergeCell ref="E22:K22"/>
    <mergeCell ref="L22:V22"/>
    <mergeCell ref="L19:V19"/>
    <mergeCell ref="E21:K21"/>
    <mergeCell ref="L21:V21"/>
    <mergeCell ref="W21:AB21"/>
    <mergeCell ref="E15:K15"/>
    <mergeCell ref="L15:V15"/>
    <mergeCell ref="W15:AB15"/>
    <mergeCell ref="W22:AB22"/>
    <mergeCell ref="E16:K16"/>
    <mergeCell ref="L16:V16"/>
    <mergeCell ref="W16:AB16"/>
    <mergeCell ref="E17:K17"/>
    <mergeCell ref="L17:V17"/>
    <mergeCell ref="W17:AB17"/>
    <mergeCell ref="E11:K11"/>
    <mergeCell ref="L11:V11"/>
    <mergeCell ref="W11:AB11"/>
    <mergeCell ref="E13:K13"/>
    <mergeCell ref="L13:V13"/>
    <mergeCell ref="W13:AB13"/>
    <mergeCell ref="U1:V1"/>
    <mergeCell ref="V4:X4"/>
    <mergeCell ref="E10:K10"/>
    <mergeCell ref="L10:V10"/>
    <mergeCell ref="W10:AB10"/>
    <mergeCell ref="U6:AB6"/>
    <mergeCell ref="E18:K18"/>
    <mergeCell ref="L18:V18"/>
    <mergeCell ref="W18:AB18"/>
    <mergeCell ref="E19:K19"/>
    <mergeCell ref="E12:K12"/>
    <mergeCell ref="L12:V12"/>
    <mergeCell ref="W12:AB12"/>
    <mergeCell ref="E14:K14"/>
    <mergeCell ref="L14:V14"/>
    <mergeCell ref="W14:AB14"/>
  </mergeCells>
  <printOptions/>
  <pageMargins left="0.7874015748031497" right="0.5511811023622047" top="0.7874015748031497" bottom="0.5118110236220472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8"/>
  <sheetViews>
    <sheetView zoomScale="70" zoomScaleNormal="70" zoomScaleSheetLayoutView="55" workbookViewId="0" topLeftCell="A1">
      <selection activeCell="Z51" sqref="Z51"/>
    </sheetView>
  </sheetViews>
  <sheetFormatPr defaultColWidth="9.00390625" defaultRowHeight="13.5"/>
  <cols>
    <col min="1" max="1" width="2.375" style="64" customWidth="1"/>
    <col min="2" max="2" width="3.125" style="65" customWidth="1"/>
    <col min="3" max="8" width="3.125" style="64" customWidth="1"/>
    <col min="9" max="10" width="3.125" style="65" customWidth="1"/>
    <col min="11" max="28" width="3.125" style="64" customWidth="1"/>
    <col min="29" max="29" width="1.875" style="64" customWidth="1"/>
    <col min="30" max="30" width="3.125" style="64" customWidth="1"/>
    <col min="31" max="31" width="4.75390625" style="64" customWidth="1"/>
    <col min="32" max="32" width="2.375" style="64" customWidth="1"/>
    <col min="33" max="33" width="3.125" style="65" customWidth="1"/>
    <col min="34" max="39" width="3.125" style="64" customWidth="1"/>
    <col min="40" max="41" width="3.125" style="65" customWidth="1"/>
    <col min="42" max="59" width="3.125" style="64" customWidth="1"/>
    <col min="60" max="60" width="4.25390625" style="64" customWidth="1"/>
    <col min="61" max="16384" width="9.00390625" style="64" customWidth="1"/>
  </cols>
  <sheetData>
    <row r="1" spans="21:60" ht="19.5" thickBot="1">
      <c r="U1" s="332" t="s">
        <v>8</v>
      </c>
      <c r="V1" s="332"/>
      <c r="W1" s="154">
        <f>IF('計画'!W1="","",'計画'!W1)</f>
      </c>
      <c r="X1" s="155" t="s">
        <v>9</v>
      </c>
      <c r="Y1" s="154">
        <f>IF('計画'!Y1="","",'計画'!Y1)</f>
      </c>
      <c r="Z1" s="156" t="s">
        <v>1</v>
      </c>
      <c r="AA1" s="154">
        <f>IF('計画'!AA1="","",'計画'!AA1)</f>
      </c>
      <c r="AB1" s="156" t="s">
        <v>2</v>
      </c>
      <c r="AE1" s="93"/>
      <c r="AF1" s="94"/>
      <c r="AG1" s="95"/>
      <c r="AH1" s="94"/>
      <c r="AI1" s="94"/>
      <c r="AJ1" s="94"/>
      <c r="AK1" s="94"/>
      <c r="AL1" s="94"/>
      <c r="AM1" s="94"/>
      <c r="AN1" s="95"/>
      <c r="AO1" s="95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282" t="s">
        <v>8</v>
      </c>
      <c r="BA1" s="282"/>
      <c r="BB1" s="118"/>
      <c r="BC1" s="96" t="s">
        <v>9</v>
      </c>
      <c r="BD1" s="118"/>
      <c r="BE1" s="97" t="s">
        <v>1</v>
      </c>
      <c r="BF1" s="118"/>
      <c r="BG1" s="97" t="s">
        <v>2</v>
      </c>
      <c r="BH1" s="116"/>
    </row>
    <row r="2" spans="1:60" ht="12.75">
      <c r="A2" s="66" t="s">
        <v>0</v>
      </c>
      <c r="B2" s="64"/>
      <c r="U2" s="157"/>
      <c r="V2" s="157"/>
      <c r="W2" s="157"/>
      <c r="X2" s="157"/>
      <c r="Y2" s="157"/>
      <c r="Z2" s="157"/>
      <c r="AA2" s="157"/>
      <c r="AB2" s="157"/>
      <c r="AE2" s="98"/>
      <c r="AF2" s="99" t="s">
        <v>0</v>
      </c>
      <c r="AG2" s="75"/>
      <c r="AH2" s="75"/>
      <c r="AI2" s="75"/>
      <c r="AJ2" s="75"/>
      <c r="AK2" s="75"/>
      <c r="AL2" s="75"/>
      <c r="AM2" s="75"/>
      <c r="AN2" s="76"/>
      <c r="AO2" s="76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100"/>
    </row>
    <row r="3" spans="2:60" ht="13.5" thickBot="1">
      <c r="B3" s="66" t="s">
        <v>6</v>
      </c>
      <c r="U3" s="157"/>
      <c r="V3" s="157"/>
      <c r="W3" s="157"/>
      <c r="X3" s="157"/>
      <c r="Y3" s="157"/>
      <c r="Z3" s="157"/>
      <c r="AA3" s="157"/>
      <c r="AB3" s="157"/>
      <c r="AE3" s="98"/>
      <c r="AF3" s="75"/>
      <c r="AG3" s="99" t="s">
        <v>6</v>
      </c>
      <c r="AH3" s="75"/>
      <c r="AI3" s="75"/>
      <c r="AJ3" s="75"/>
      <c r="AK3" s="75"/>
      <c r="AL3" s="75"/>
      <c r="AM3" s="75"/>
      <c r="AN3" s="76"/>
      <c r="AO3" s="76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100"/>
    </row>
    <row r="4" spans="21:60" ht="18.75" thickBot="1">
      <c r="U4" s="158" t="s">
        <v>14</v>
      </c>
      <c r="V4" s="159">
        <f>IF('計画'!U4="","",'計画'!U4)</f>
      </c>
      <c r="W4" s="283" t="s">
        <v>13</v>
      </c>
      <c r="X4" s="283"/>
      <c r="Y4" s="283"/>
      <c r="Z4" s="157"/>
      <c r="AA4" s="157"/>
      <c r="AB4" s="157"/>
      <c r="AE4" s="98"/>
      <c r="AF4" s="75"/>
      <c r="AG4" s="76"/>
      <c r="AH4" s="75"/>
      <c r="AI4" s="75"/>
      <c r="AJ4" s="75"/>
      <c r="AK4" s="75"/>
      <c r="AL4" s="75"/>
      <c r="AM4" s="75"/>
      <c r="AN4" s="76"/>
      <c r="AO4" s="76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67" t="s">
        <v>14</v>
      </c>
      <c r="BA4" s="118"/>
      <c r="BB4" s="284" t="s">
        <v>13</v>
      </c>
      <c r="BC4" s="284"/>
      <c r="BD4" s="284"/>
      <c r="BE4" s="75"/>
      <c r="BF4" s="75"/>
      <c r="BG4" s="75"/>
      <c r="BH4" s="100"/>
    </row>
    <row r="5" spans="20:60" ht="15" thickBot="1">
      <c r="T5" s="68" t="s">
        <v>15</v>
      </c>
      <c r="U5" s="157"/>
      <c r="V5" s="157"/>
      <c r="W5" s="160"/>
      <c r="X5" s="160"/>
      <c r="Y5" s="161"/>
      <c r="Z5" s="161"/>
      <c r="AA5" s="161"/>
      <c r="AB5" s="161"/>
      <c r="AC5" s="70"/>
      <c r="AE5" s="98"/>
      <c r="AF5" s="75"/>
      <c r="AG5" s="76"/>
      <c r="AH5" s="75"/>
      <c r="AI5" s="75"/>
      <c r="AJ5" s="75"/>
      <c r="AK5" s="75"/>
      <c r="AL5" s="75"/>
      <c r="AM5" s="75"/>
      <c r="AN5" s="76"/>
      <c r="AO5" s="76"/>
      <c r="AP5" s="75"/>
      <c r="AQ5" s="75"/>
      <c r="AR5" s="75"/>
      <c r="AS5" s="75"/>
      <c r="AT5" s="75"/>
      <c r="AU5" s="75"/>
      <c r="AV5" s="75"/>
      <c r="AW5" s="75"/>
      <c r="AX5" s="75"/>
      <c r="AY5" s="101" t="s">
        <v>15</v>
      </c>
      <c r="AZ5" s="75"/>
      <c r="BA5" s="75"/>
      <c r="BB5" s="69"/>
      <c r="BC5" s="69"/>
      <c r="BD5" s="70"/>
      <c r="BE5" s="70"/>
      <c r="BF5" s="70"/>
      <c r="BG5" s="70"/>
      <c r="BH5" s="102"/>
    </row>
    <row r="6" spans="20:60" ht="21" customHeight="1" thickBot="1">
      <c r="T6" s="71"/>
      <c r="U6" s="285">
        <f>IF('計画'!U6="","",'計画'!U6)</f>
      </c>
      <c r="V6" s="285">
        <f>IF('計画'!V6="","",'計画'!V6)</f>
      </c>
      <c r="W6" s="285">
        <f>IF('計画'!W6="","",'計画'!W6)</f>
      </c>
      <c r="X6" s="285">
        <f>IF('計画'!X6="","",'計画'!X6)</f>
      </c>
      <c r="Y6" s="285">
        <f>IF('計画'!Y6="","",'計画'!Y6)</f>
      </c>
      <c r="Z6" s="285">
        <f>IF('計画'!Z6="","",'計画'!Z6)</f>
      </c>
      <c r="AA6" s="285">
        <f>IF('計画'!AA6="","",'計画'!AA6)</f>
      </c>
      <c r="AB6" s="285">
        <f>IF('計画'!AB6="","",'計画'!AB6)</f>
      </c>
      <c r="AC6" s="72"/>
      <c r="AE6" s="98"/>
      <c r="AF6" s="75"/>
      <c r="AG6" s="76"/>
      <c r="AH6" s="75"/>
      <c r="AI6" s="75"/>
      <c r="AJ6" s="75"/>
      <c r="AK6" s="75"/>
      <c r="AL6" s="75"/>
      <c r="AM6" s="75"/>
      <c r="AN6" s="76"/>
      <c r="AO6" s="76"/>
      <c r="AP6" s="75"/>
      <c r="AQ6" s="75"/>
      <c r="AR6" s="75"/>
      <c r="AS6" s="75"/>
      <c r="AT6" s="75"/>
      <c r="AU6" s="75"/>
      <c r="AV6" s="75"/>
      <c r="AW6" s="75"/>
      <c r="AX6" s="75"/>
      <c r="AY6" s="71"/>
      <c r="AZ6" s="286"/>
      <c r="BA6" s="287"/>
      <c r="BB6" s="287"/>
      <c r="BC6" s="287"/>
      <c r="BD6" s="287"/>
      <c r="BE6" s="287"/>
      <c r="BF6" s="287"/>
      <c r="BG6" s="288"/>
      <c r="BH6" s="117"/>
    </row>
    <row r="7" spans="5:60" ht="24.75" customHeight="1" thickBot="1">
      <c r="E7" s="73" t="s">
        <v>8</v>
      </c>
      <c r="F7" s="73"/>
      <c r="G7" s="154">
        <f>IF('計画'!G8="","",'計画'!G8)</f>
        <v>5</v>
      </c>
      <c r="H7" s="73" t="s">
        <v>32</v>
      </c>
      <c r="I7" s="73"/>
      <c r="J7" s="74"/>
      <c r="K7" s="73" t="s">
        <v>14</v>
      </c>
      <c r="L7" s="154">
        <f>IF('計画'!L8="","",'計画'!L8)</f>
      </c>
      <c r="M7" s="73" t="s">
        <v>88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E7" s="98"/>
      <c r="AF7" s="75"/>
      <c r="AG7" s="76"/>
      <c r="AH7" s="75"/>
      <c r="AI7" s="75"/>
      <c r="AJ7" s="103" t="s">
        <v>8</v>
      </c>
      <c r="AK7" s="103"/>
      <c r="AL7" s="118"/>
      <c r="AM7" s="103" t="s">
        <v>32</v>
      </c>
      <c r="AN7" s="103"/>
      <c r="AO7" s="104"/>
      <c r="AP7" s="104" t="s">
        <v>14</v>
      </c>
      <c r="AQ7" s="118"/>
      <c r="AR7" s="103" t="s">
        <v>97</v>
      </c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5"/>
    </row>
    <row r="8" spans="2:60" ht="19.5" customHeight="1">
      <c r="B8" s="76"/>
      <c r="C8" s="71" t="s">
        <v>16</v>
      </c>
      <c r="D8" s="75"/>
      <c r="E8" s="75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E8" s="98"/>
      <c r="AF8" s="75"/>
      <c r="AG8" s="76"/>
      <c r="AH8" s="71" t="s">
        <v>16</v>
      </c>
      <c r="AI8" s="75"/>
      <c r="AJ8" s="75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106"/>
    </row>
    <row r="9" spans="2:60" ht="20.25" customHeight="1">
      <c r="B9" s="276" t="s">
        <v>17</v>
      </c>
      <c r="C9" s="276"/>
      <c r="D9" s="276"/>
      <c r="E9" s="276"/>
      <c r="F9" s="276"/>
      <c r="G9" s="276"/>
      <c r="H9" s="276"/>
      <c r="I9" s="276"/>
      <c r="J9" s="276" t="s">
        <v>18</v>
      </c>
      <c r="K9" s="276"/>
      <c r="L9" s="276"/>
      <c r="M9" s="276"/>
      <c r="N9" s="276"/>
      <c r="O9" s="276" t="s">
        <v>19</v>
      </c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77"/>
      <c r="AC9" s="77"/>
      <c r="AD9" s="77"/>
      <c r="AE9" s="107"/>
      <c r="AF9" s="75"/>
      <c r="AG9" s="276" t="s">
        <v>17</v>
      </c>
      <c r="AH9" s="276"/>
      <c r="AI9" s="276"/>
      <c r="AJ9" s="276"/>
      <c r="AK9" s="276"/>
      <c r="AL9" s="276"/>
      <c r="AM9" s="276"/>
      <c r="AN9" s="276"/>
      <c r="AO9" s="276" t="s">
        <v>18</v>
      </c>
      <c r="AP9" s="276"/>
      <c r="AQ9" s="276"/>
      <c r="AR9" s="276"/>
      <c r="AS9" s="276"/>
      <c r="AT9" s="276" t="s">
        <v>19</v>
      </c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77"/>
      <c r="BH9" s="108"/>
    </row>
    <row r="10" spans="2:60" ht="20.25" customHeight="1">
      <c r="B10" s="278" t="s">
        <v>20</v>
      </c>
      <c r="C10" s="278"/>
      <c r="D10" s="278"/>
      <c r="E10" s="278"/>
      <c r="F10" s="278"/>
      <c r="G10" s="278"/>
      <c r="H10" s="278"/>
      <c r="I10" s="278"/>
      <c r="J10" s="258">
        <v>275000</v>
      </c>
      <c r="K10" s="258"/>
      <c r="L10" s="258"/>
      <c r="M10" s="258"/>
      <c r="N10" s="258"/>
      <c r="O10" s="279" t="s">
        <v>25</v>
      </c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77"/>
      <c r="AC10" s="77"/>
      <c r="AD10" s="77"/>
      <c r="AE10" s="107"/>
      <c r="AF10" s="75"/>
      <c r="AG10" s="256" t="s">
        <v>20</v>
      </c>
      <c r="AH10" s="256"/>
      <c r="AI10" s="256"/>
      <c r="AJ10" s="256"/>
      <c r="AK10" s="256"/>
      <c r="AL10" s="256"/>
      <c r="AM10" s="256"/>
      <c r="AN10" s="256"/>
      <c r="AO10" s="258">
        <v>275000</v>
      </c>
      <c r="AP10" s="258"/>
      <c r="AQ10" s="258"/>
      <c r="AR10" s="258"/>
      <c r="AS10" s="258"/>
      <c r="AT10" s="280" t="s">
        <v>25</v>
      </c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77"/>
      <c r="BH10" s="108"/>
    </row>
    <row r="11" spans="2:60" ht="20.25" customHeight="1" thickBot="1">
      <c r="B11" s="277" t="s">
        <v>21</v>
      </c>
      <c r="C11" s="277"/>
      <c r="D11" s="277"/>
      <c r="E11" s="277"/>
      <c r="F11" s="277"/>
      <c r="G11" s="277"/>
      <c r="H11" s="277"/>
      <c r="I11" s="277"/>
      <c r="J11" s="252"/>
      <c r="K11" s="252"/>
      <c r="L11" s="252"/>
      <c r="M11" s="252"/>
      <c r="N11" s="252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77"/>
      <c r="AC11" s="77"/>
      <c r="AD11" s="77"/>
      <c r="AE11" s="107" t="s">
        <v>5</v>
      </c>
      <c r="AF11" s="75"/>
      <c r="AG11" s="250" t="s">
        <v>21</v>
      </c>
      <c r="AH11" s="250"/>
      <c r="AI11" s="250"/>
      <c r="AJ11" s="250"/>
      <c r="AK11" s="250"/>
      <c r="AL11" s="250"/>
      <c r="AM11" s="250"/>
      <c r="AN11" s="250"/>
      <c r="AO11" s="252"/>
      <c r="AP11" s="252"/>
      <c r="AQ11" s="252"/>
      <c r="AR11" s="252"/>
      <c r="AS11" s="252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77"/>
      <c r="BH11" s="108"/>
    </row>
    <row r="12" spans="2:60" ht="20.25" customHeight="1" thickTop="1">
      <c r="B12" s="245" t="s">
        <v>23</v>
      </c>
      <c r="C12" s="245"/>
      <c r="D12" s="245"/>
      <c r="E12" s="245"/>
      <c r="F12" s="245"/>
      <c r="G12" s="245"/>
      <c r="H12" s="245"/>
      <c r="I12" s="245"/>
      <c r="J12" s="246">
        <f>IF(J10="","",SUM(J10:N11))</f>
        <v>275000</v>
      </c>
      <c r="K12" s="246"/>
      <c r="L12" s="246"/>
      <c r="M12" s="246"/>
      <c r="N12" s="246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E12" s="98"/>
      <c r="AF12" s="75"/>
      <c r="AG12" s="245" t="s">
        <v>23</v>
      </c>
      <c r="AH12" s="245"/>
      <c r="AI12" s="245"/>
      <c r="AJ12" s="245"/>
      <c r="AK12" s="245"/>
      <c r="AL12" s="245"/>
      <c r="AM12" s="245"/>
      <c r="AN12" s="245"/>
      <c r="AO12" s="246">
        <f>IF(AO10="","",SUM(AO10:AS11))</f>
        <v>275000</v>
      </c>
      <c r="AP12" s="246"/>
      <c r="AQ12" s="246"/>
      <c r="AR12" s="246"/>
      <c r="AS12" s="246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75"/>
      <c r="BH12" s="100"/>
    </row>
    <row r="13" spans="2:60" ht="19.5" customHeight="1">
      <c r="B13" s="76"/>
      <c r="C13" s="71" t="s">
        <v>22</v>
      </c>
      <c r="D13" s="75"/>
      <c r="E13" s="75"/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E13" s="98"/>
      <c r="AF13" s="75"/>
      <c r="AG13" s="76"/>
      <c r="AH13" s="71" t="s">
        <v>22</v>
      </c>
      <c r="AI13" s="75"/>
      <c r="AJ13" s="75"/>
      <c r="AK13" s="75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106"/>
    </row>
    <row r="14" spans="2:60" ht="22.5" customHeight="1">
      <c r="B14" s="275" t="s">
        <v>17</v>
      </c>
      <c r="C14" s="275"/>
      <c r="D14" s="275"/>
      <c r="E14" s="275"/>
      <c r="F14" s="275"/>
      <c r="G14" s="275"/>
      <c r="H14" s="275"/>
      <c r="I14" s="275"/>
      <c r="J14" s="276" t="s">
        <v>18</v>
      </c>
      <c r="K14" s="276"/>
      <c r="L14" s="276"/>
      <c r="M14" s="276"/>
      <c r="N14" s="276"/>
      <c r="O14" s="276" t="s">
        <v>19</v>
      </c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77"/>
      <c r="AC14" s="77"/>
      <c r="AD14" s="77"/>
      <c r="AE14" s="107"/>
      <c r="AF14" s="75"/>
      <c r="AG14" s="275" t="s">
        <v>17</v>
      </c>
      <c r="AH14" s="275"/>
      <c r="AI14" s="275"/>
      <c r="AJ14" s="275"/>
      <c r="AK14" s="275"/>
      <c r="AL14" s="275"/>
      <c r="AM14" s="275"/>
      <c r="AN14" s="275"/>
      <c r="AO14" s="276" t="s">
        <v>18</v>
      </c>
      <c r="AP14" s="276"/>
      <c r="AQ14" s="276"/>
      <c r="AR14" s="276"/>
      <c r="AS14" s="276"/>
      <c r="AT14" s="276" t="s">
        <v>19</v>
      </c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77"/>
      <c r="BH14" s="108"/>
    </row>
    <row r="15" spans="1:60" ht="20.25" customHeight="1">
      <c r="A15" s="274" t="s">
        <v>24</v>
      </c>
      <c r="B15" s="257"/>
      <c r="C15" s="257"/>
      <c r="D15" s="257"/>
      <c r="E15" s="257"/>
      <c r="F15" s="257"/>
      <c r="G15" s="257"/>
      <c r="H15" s="257"/>
      <c r="I15" s="257"/>
      <c r="J15" s="262"/>
      <c r="K15" s="258"/>
      <c r="L15" s="258"/>
      <c r="M15" s="258"/>
      <c r="N15" s="258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77"/>
      <c r="AC15" s="77"/>
      <c r="AD15" s="77"/>
      <c r="AE15" s="107"/>
      <c r="AF15" s="274" t="s">
        <v>24</v>
      </c>
      <c r="AG15" s="271" t="s">
        <v>50</v>
      </c>
      <c r="AH15" s="272"/>
      <c r="AI15" s="272"/>
      <c r="AJ15" s="272"/>
      <c r="AK15" s="272"/>
      <c r="AL15" s="272"/>
      <c r="AM15" s="272"/>
      <c r="AN15" s="273"/>
      <c r="AO15" s="260">
        <v>50000</v>
      </c>
      <c r="AP15" s="261"/>
      <c r="AQ15" s="261"/>
      <c r="AR15" s="261"/>
      <c r="AS15" s="262"/>
      <c r="AT15" s="268" t="s">
        <v>62</v>
      </c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70"/>
      <c r="BG15" s="77"/>
      <c r="BH15" s="108"/>
    </row>
    <row r="16" spans="1:60" ht="20.25" customHeight="1">
      <c r="A16" s="274"/>
      <c r="B16" s="257"/>
      <c r="C16" s="257"/>
      <c r="D16" s="257"/>
      <c r="E16" s="257"/>
      <c r="F16" s="257"/>
      <c r="G16" s="257"/>
      <c r="H16" s="257"/>
      <c r="I16" s="257"/>
      <c r="J16" s="262"/>
      <c r="K16" s="258"/>
      <c r="L16" s="258"/>
      <c r="M16" s="258"/>
      <c r="N16" s="258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77"/>
      <c r="AC16" s="77"/>
      <c r="AD16" s="77"/>
      <c r="AE16" s="107" t="s">
        <v>5</v>
      </c>
      <c r="AF16" s="274"/>
      <c r="AG16" s="271" t="s">
        <v>55</v>
      </c>
      <c r="AH16" s="272"/>
      <c r="AI16" s="272"/>
      <c r="AJ16" s="272"/>
      <c r="AK16" s="272"/>
      <c r="AL16" s="272"/>
      <c r="AM16" s="272"/>
      <c r="AN16" s="273"/>
      <c r="AO16" s="260">
        <v>10000</v>
      </c>
      <c r="AP16" s="261"/>
      <c r="AQ16" s="261"/>
      <c r="AR16" s="261"/>
      <c r="AS16" s="262"/>
      <c r="AT16" s="268" t="s">
        <v>63</v>
      </c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70"/>
      <c r="BG16" s="77"/>
      <c r="BH16" s="108"/>
    </row>
    <row r="17" spans="1:60" ht="20.25" customHeight="1">
      <c r="A17" s="274"/>
      <c r="B17" s="257"/>
      <c r="C17" s="257"/>
      <c r="D17" s="257"/>
      <c r="E17" s="257"/>
      <c r="F17" s="257"/>
      <c r="G17" s="257"/>
      <c r="H17" s="257"/>
      <c r="I17" s="257"/>
      <c r="J17" s="262"/>
      <c r="K17" s="258"/>
      <c r="L17" s="258"/>
      <c r="M17" s="258"/>
      <c r="N17" s="258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77"/>
      <c r="AC17" s="77"/>
      <c r="AD17" s="77"/>
      <c r="AE17" s="107"/>
      <c r="AF17" s="274"/>
      <c r="AG17" s="271" t="s">
        <v>53</v>
      </c>
      <c r="AH17" s="272"/>
      <c r="AI17" s="272"/>
      <c r="AJ17" s="272"/>
      <c r="AK17" s="272"/>
      <c r="AL17" s="272"/>
      <c r="AM17" s="272"/>
      <c r="AN17" s="273"/>
      <c r="AO17" s="260">
        <v>20000</v>
      </c>
      <c r="AP17" s="261"/>
      <c r="AQ17" s="261"/>
      <c r="AR17" s="261"/>
      <c r="AS17" s="262"/>
      <c r="AT17" s="268" t="s">
        <v>64</v>
      </c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70"/>
      <c r="BG17" s="77"/>
      <c r="BH17" s="108"/>
    </row>
    <row r="18" spans="1:60" ht="20.25" customHeight="1">
      <c r="A18" s="274"/>
      <c r="B18" s="257"/>
      <c r="C18" s="257"/>
      <c r="D18" s="257"/>
      <c r="E18" s="257"/>
      <c r="F18" s="257"/>
      <c r="G18" s="257"/>
      <c r="H18" s="257"/>
      <c r="I18" s="257"/>
      <c r="J18" s="262"/>
      <c r="K18" s="258"/>
      <c r="L18" s="258"/>
      <c r="M18" s="258"/>
      <c r="N18" s="258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77"/>
      <c r="AC18" s="77"/>
      <c r="AD18" s="77"/>
      <c r="AE18" s="107"/>
      <c r="AF18" s="274"/>
      <c r="AG18" s="271" t="s">
        <v>51</v>
      </c>
      <c r="AH18" s="272"/>
      <c r="AI18" s="272"/>
      <c r="AJ18" s="272"/>
      <c r="AK18" s="272"/>
      <c r="AL18" s="272"/>
      <c r="AM18" s="272"/>
      <c r="AN18" s="273"/>
      <c r="AO18" s="260">
        <v>30000</v>
      </c>
      <c r="AP18" s="261"/>
      <c r="AQ18" s="261"/>
      <c r="AR18" s="261"/>
      <c r="AS18" s="262"/>
      <c r="AT18" s="268" t="s">
        <v>86</v>
      </c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70"/>
      <c r="BG18" s="77"/>
      <c r="BH18" s="108"/>
    </row>
    <row r="19" spans="1:60" ht="20.25" customHeight="1">
      <c r="A19" s="274"/>
      <c r="B19" s="257"/>
      <c r="C19" s="257"/>
      <c r="D19" s="257"/>
      <c r="E19" s="257"/>
      <c r="F19" s="257"/>
      <c r="G19" s="257"/>
      <c r="H19" s="257"/>
      <c r="I19" s="257"/>
      <c r="J19" s="262"/>
      <c r="K19" s="258"/>
      <c r="L19" s="258"/>
      <c r="M19" s="258"/>
      <c r="N19" s="258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77"/>
      <c r="AC19" s="77"/>
      <c r="AD19" s="77"/>
      <c r="AE19" s="107"/>
      <c r="AF19" s="274"/>
      <c r="AG19" s="257" t="s">
        <v>49</v>
      </c>
      <c r="AH19" s="257"/>
      <c r="AI19" s="257"/>
      <c r="AJ19" s="257"/>
      <c r="AK19" s="257"/>
      <c r="AL19" s="257"/>
      <c r="AM19" s="257"/>
      <c r="AN19" s="257"/>
      <c r="AO19" s="260">
        <v>5000</v>
      </c>
      <c r="AP19" s="261"/>
      <c r="AQ19" s="261"/>
      <c r="AR19" s="261"/>
      <c r="AS19" s="262"/>
      <c r="AT19" s="263" t="s">
        <v>67</v>
      </c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77"/>
      <c r="BH19" s="108"/>
    </row>
    <row r="20" spans="1:60" ht="20.25" customHeight="1">
      <c r="A20" s="274"/>
      <c r="B20" s="257"/>
      <c r="C20" s="257"/>
      <c r="D20" s="257"/>
      <c r="E20" s="257"/>
      <c r="F20" s="257"/>
      <c r="G20" s="257"/>
      <c r="H20" s="257"/>
      <c r="I20" s="257"/>
      <c r="J20" s="262"/>
      <c r="K20" s="258"/>
      <c r="L20" s="258"/>
      <c r="M20" s="258"/>
      <c r="N20" s="258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77"/>
      <c r="AC20" s="77"/>
      <c r="AD20" s="77"/>
      <c r="AE20" s="107"/>
      <c r="AF20" s="274"/>
      <c r="AG20" s="257" t="s">
        <v>56</v>
      </c>
      <c r="AH20" s="257"/>
      <c r="AI20" s="257"/>
      <c r="AJ20" s="257"/>
      <c r="AK20" s="257"/>
      <c r="AL20" s="257"/>
      <c r="AM20" s="257"/>
      <c r="AN20" s="257"/>
      <c r="AO20" s="262">
        <v>20000</v>
      </c>
      <c r="AP20" s="258"/>
      <c r="AQ20" s="258"/>
      <c r="AR20" s="258"/>
      <c r="AS20" s="258"/>
      <c r="AT20" s="263" t="s">
        <v>69</v>
      </c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77"/>
      <c r="BH20" s="108"/>
    </row>
    <row r="21" spans="1:60" ht="20.25" customHeight="1">
      <c r="A21" s="274"/>
      <c r="B21" s="257"/>
      <c r="C21" s="257"/>
      <c r="D21" s="257"/>
      <c r="E21" s="257"/>
      <c r="F21" s="257"/>
      <c r="G21" s="257"/>
      <c r="H21" s="257"/>
      <c r="I21" s="257"/>
      <c r="J21" s="262"/>
      <c r="K21" s="258"/>
      <c r="L21" s="258"/>
      <c r="M21" s="258"/>
      <c r="N21" s="258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77"/>
      <c r="AC21" s="77"/>
      <c r="AD21" s="77"/>
      <c r="AE21" s="107"/>
      <c r="AF21" s="274"/>
      <c r="AG21" s="257"/>
      <c r="AH21" s="257"/>
      <c r="AI21" s="257"/>
      <c r="AJ21" s="257"/>
      <c r="AK21" s="257"/>
      <c r="AL21" s="257"/>
      <c r="AM21" s="257"/>
      <c r="AN21" s="257"/>
      <c r="AO21" s="260"/>
      <c r="AP21" s="261"/>
      <c r="AQ21" s="261"/>
      <c r="AR21" s="261"/>
      <c r="AS21" s="262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77"/>
      <c r="BH21" s="108"/>
    </row>
    <row r="22" spans="1:60" ht="20.25" customHeight="1">
      <c r="A22" s="274"/>
      <c r="B22" s="257"/>
      <c r="C22" s="257"/>
      <c r="D22" s="257"/>
      <c r="E22" s="257"/>
      <c r="F22" s="257"/>
      <c r="G22" s="257"/>
      <c r="H22" s="257"/>
      <c r="I22" s="257"/>
      <c r="J22" s="262"/>
      <c r="K22" s="258"/>
      <c r="L22" s="258"/>
      <c r="M22" s="258"/>
      <c r="N22" s="258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77"/>
      <c r="AC22" s="77"/>
      <c r="AD22" s="77"/>
      <c r="AE22" s="107" t="s">
        <v>5</v>
      </c>
      <c r="AF22" s="274"/>
      <c r="AG22" s="257"/>
      <c r="AH22" s="257"/>
      <c r="AI22" s="257"/>
      <c r="AJ22" s="257"/>
      <c r="AK22" s="257"/>
      <c r="AL22" s="257"/>
      <c r="AM22" s="257"/>
      <c r="AN22" s="257"/>
      <c r="AO22" s="262"/>
      <c r="AP22" s="258"/>
      <c r="AQ22" s="258"/>
      <c r="AR22" s="258"/>
      <c r="AS22" s="258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77"/>
      <c r="BH22" s="108"/>
    </row>
    <row r="23" spans="1:60" ht="20.25" customHeight="1">
      <c r="A23" s="274"/>
      <c r="B23" s="257"/>
      <c r="C23" s="257"/>
      <c r="D23" s="257"/>
      <c r="E23" s="257"/>
      <c r="F23" s="257"/>
      <c r="G23" s="257"/>
      <c r="H23" s="257"/>
      <c r="I23" s="257"/>
      <c r="J23" s="262"/>
      <c r="K23" s="258"/>
      <c r="L23" s="258"/>
      <c r="M23" s="258"/>
      <c r="N23" s="258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77"/>
      <c r="AC23" s="77"/>
      <c r="AD23" s="77"/>
      <c r="AE23" s="107"/>
      <c r="AF23" s="274"/>
      <c r="AG23" s="257"/>
      <c r="AH23" s="257"/>
      <c r="AI23" s="257"/>
      <c r="AJ23" s="257"/>
      <c r="AK23" s="257"/>
      <c r="AL23" s="257"/>
      <c r="AM23" s="257"/>
      <c r="AN23" s="257"/>
      <c r="AO23" s="262"/>
      <c r="AP23" s="258"/>
      <c r="AQ23" s="258"/>
      <c r="AR23" s="258"/>
      <c r="AS23" s="258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77"/>
      <c r="BH23" s="108"/>
    </row>
    <row r="24" spans="1:60" ht="20.25" customHeight="1">
      <c r="A24" s="274"/>
      <c r="B24" s="257"/>
      <c r="C24" s="257"/>
      <c r="D24" s="257"/>
      <c r="E24" s="257"/>
      <c r="F24" s="257"/>
      <c r="G24" s="257"/>
      <c r="H24" s="257"/>
      <c r="I24" s="257"/>
      <c r="J24" s="262"/>
      <c r="K24" s="258"/>
      <c r="L24" s="258"/>
      <c r="M24" s="258"/>
      <c r="N24" s="258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77"/>
      <c r="AC24" s="77"/>
      <c r="AD24" s="77"/>
      <c r="AE24" s="107" t="s">
        <v>5</v>
      </c>
      <c r="AF24" s="274"/>
      <c r="AG24" s="257"/>
      <c r="AH24" s="257"/>
      <c r="AI24" s="257"/>
      <c r="AJ24" s="257"/>
      <c r="AK24" s="257"/>
      <c r="AL24" s="257"/>
      <c r="AM24" s="257"/>
      <c r="AN24" s="257"/>
      <c r="AO24" s="262"/>
      <c r="AP24" s="258"/>
      <c r="AQ24" s="258"/>
      <c r="AR24" s="258"/>
      <c r="AS24" s="258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77"/>
      <c r="BH24" s="108"/>
    </row>
    <row r="25" spans="1:60" ht="20.25" customHeight="1">
      <c r="A25" s="75"/>
      <c r="B25" s="257"/>
      <c r="C25" s="257"/>
      <c r="D25" s="257"/>
      <c r="E25" s="257"/>
      <c r="F25" s="257"/>
      <c r="G25" s="257"/>
      <c r="H25" s="257"/>
      <c r="I25" s="257"/>
      <c r="J25" s="262"/>
      <c r="K25" s="258"/>
      <c r="L25" s="258"/>
      <c r="M25" s="258"/>
      <c r="N25" s="258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77"/>
      <c r="AC25" s="77"/>
      <c r="AD25" s="77"/>
      <c r="AE25" s="107"/>
      <c r="AF25" s="75"/>
      <c r="AG25" s="257" t="s">
        <v>40</v>
      </c>
      <c r="AH25" s="257"/>
      <c r="AI25" s="257"/>
      <c r="AJ25" s="257"/>
      <c r="AK25" s="257"/>
      <c r="AL25" s="257"/>
      <c r="AM25" s="257"/>
      <c r="AN25" s="257"/>
      <c r="AO25" s="262">
        <v>40000</v>
      </c>
      <c r="AP25" s="258"/>
      <c r="AQ25" s="258"/>
      <c r="AR25" s="258"/>
      <c r="AS25" s="258"/>
      <c r="AT25" s="263" t="s">
        <v>83</v>
      </c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77"/>
      <c r="BH25" s="108"/>
    </row>
    <row r="26" spans="1:60" ht="20.25" customHeight="1">
      <c r="A26" s="75"/>
      <c r="B26" s="257"/>
      <c r="C26" s="257"/>
      <c r="D26" s="257"/>
      <c r="E26" s="257"/>
      <c r="F26" s="257"/>
      <c r="G26" s="257"/>
      <c r="H26" s="257"/>
      <c r="I26" s="257"/>
      <c r="J26" s="262"/>
      <c r="K26" s="258"/>
      <c r="L26" s="258"/>
      <c r="M26" s="258"/>
      <c r="N26" s="258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77"/>
      <c r="AC26" s="77"/>
      <c r="AD26" s="77"/>
      <c r="AE26" s="107"/>
      <c r="AF26" s="75"/>
      <c r="AG26" s="257" t="s">
        <v>39</v>
      </c>
      <c r="AH26" s="257"/>
      <c r="AI26" s="257"/>
      <c r="AJ26" s="257"/>
      <c r="AK26" s="257"/>
      <c r="AL26" s="257"/>
      <c r="AM26" s="257"/>
      <c r="AN26" s="257"/>
      <c r="AO26" s="262">
        <v>5000</v>
      </c>
      <c r="AP26" s="258"/>
      <c r="AQ26" s="258"/>
      <c r="AR26" s="258"/>
      <c r="AS26" s="258"/>
      <c r="AT26" s="263" t="s">
        <v>66</v>
      </c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77"/>
      <c r="BH26" s="108"/>
    </row>
    <row r="27" spans="1:60" ht="20.25" customHeight="1">
      <c r="A27" s="75"/>
      <c r="B27" s="257"/>
      <c r="C27" s="257"/>
      <c r="D27" s="257"/>
      <c r="E27" s="257"/>
      <c r="F27" s="257"/>
      <c r="G27" s="257"/>
      <c r="H27" s="257"/>
      <c r="I27" s="257"/>
      <c r="J27" s="262"/>
      <c r="K27" s="258"/>
      <c r="L27" s="258"/>
      <c r="M27" s="258"/>
      <c r="N27" s="258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77"/>
      <c r="AC27" s="77"/>
      <c r="AD27" s="77"/>
      <c r="AE27" s="107"/>
      <c r="AF27" s="75"/>
      <c r="AG27" s="257" t="s">
        <v>41</v>
      </c>
      <c r="AH27" s="257"/>
      <c r="AI27" s="257"/>
      <c r="AJ27" s="257"/>
      <c r="AK27" s="257"/>
      <c r="AL27" s="257"/>
      <c r="AM27" s="257"/>
      <c r="AN27" s="257"/>
      <c r="AO27" s="262">
        <v>10000</v>
      </c>
      <c r="AP27" s="258"/>
      <c r="AQ27" s="258"/>
      <c r="AR27" s="258"/>
      <c r="AS27" s="258"/>
      <c r="AT27" s="267" t="s">
        <v>85</v>
      </c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77"/>
      <c r="BH27" s="108"/>
    </row>
    <row r="28" spans="1:60" ht="20.25" customHeight="1">
      <c r="A28" s="75"/>
      <c r="B28" s="257"/>
      <c r="C28" s="257"/>
      <c r="D28" s="257"/>
      <c r="E28" s="257"/>
      <c r="F28" s="257"/>
      <c r="G28" s="257"/>
      <c r="H28" s="257"/>
      <c r="I28" s="257"/>
      <c r="J28" s="262"/>
      <c r="K28" s="258"/>
      <c r="L28" s="258"/>
      <c r="M28" s="258"/>
      <c r="N28" s="258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77"/>
      <c r="AC28" s="77"/>
      <c r="AD28" s="77"/>
      <c r="AE28" s="107"/>
      <c r="AF28" s="75"/>
      <c r="AG28" s="257" t="s">
        <v>46</v>
      </c>
      <c r="AH28" s="257"/>
      <c r="AI28" s="257"/>
      <c r="AJ28" s="257"/>
      <c r="AK28" s="257"/>
      <c r="AL28" s="257"/>
      <c r="AM28" s="257"/>
      <c r="AN28" s="257"/>
      <c r="AO28" s="262">
        <v>20000</v>
      </c>
      <c r="AP28" s="258"/>
      <c r="AQ28" s="258"/>
      <c r="AR28" s="258"/>
      <c r="AS28" s="258"/>
      <c r="AT28" s="263" t="s">
        <v>65</v>
      </c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77"/>
      <c r="BH28" s="108"/>
    </row>
    <row r="29" spans="1:60" ht="20.25" customHeight="1">
      <c r="A29" s="75"/>
      <c r="B29" s="257"/>
      <c r="C29" s="257"/>
      <c r="D29" s="257"/>
      <c r="E29" s="257"/>
      <c r="F29" s="257"/>
      <c r="G29" s="257"/>
      <c r="H29" s="257"/>
      <c r="I29" s="257"/>
      <c r="J29" s="262"/>
      <c r="K29" s="258"/>
      <c r="L29" s="258"/>
      <c r="M29" s="258"/>
      <c r="N29" s="258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77"/>
      <c r="AC29" s="77"/>
      <c r="AD29" s="77"/>
      <c r="AE29" s="107"/>
      <c r="AF29" s="75"/>
      <c r="AG29" s="257" t="s">
        <v>42</v>
      </c>
      <c r="AH29" s="257"/>
      <c r="AI29" s="257"/>
      <c r="AJ29" s="257"/>
      <c r="AK29" s="257"/>
      <c r="AL29" s="257"/>
      <c r="AM29" s="257"/>
      <c r="AN29" s="257"/>
      <c r="AO29" s="262">
        <v>60000</v>
      </c>
      <c r="AP29" s="258"/>
      <c r="AQ29" s="258"/>
      <c r="AR29" s="258"/>
      <c r="AS29" s="258"/>
      <c r="AT29" s="266" t="s">
        <v>84</v>
      </c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77"/>
      <c r="BH29" s="108"/>
    </row>
    <row r="30" spans="2:60" ht="20.25" customHeight="1">
      <c r="B30" s="257"/>
      <c r="C30" s="257"/>
      <c r="D30" s="257"/>
      <c r="E30" s="257"/>
      <c r="F30" s="257"/>
      <c r="G30" s="257"/>
      <c r="H30" s="257"/>
      <c r="I30" s="257"/>
      <c r="J30" s="331"/>
      <c r="K30" s="331"/>
      <c r="L30" s="331"/>
      <c r="M30" s="331"/>
      <c r="N30" s="331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77"/>
      <c r="AC30" s="77"/>
      <c r="AD30" s="77"/>
      <c r="AE30" s="107"/>
      <c r="AF30" s="75"/>
      <c r="AG30" s="257" t="s">
        <v>48</v>
      </c>
      <c r="AH30" s="257"/>
      <c r="AI30" s="257"/>
      <c r="AJ30" s="257"/>
      <c r="AK30" s="257"/>
      <c r="AL30" s="257"/>
      <c r="AM30" s="257"/>
      <c r="AN30" s="257"/>
      <c r="AO30" s="262">
        <v>5000</v>
      </c>
      <c r="AP30" s="258"/>
      <c r="AQ30" s="258"/>
      <c r="AR30" s="258"/>
      <c r="AS30" s="258"/>
      <c r="AT30" s="263" t="s">
        <v>68</v>
      </c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77"/>
      <c r="BH30" s="108"/>
    </row>
    <row r="31" spans="2:60" ht="20.25" customHeight="1">
      <c r="B31" s="257"/>
      <c r="C31" s="257"/>
      <c r="D31" s="257"/>
      <c r="E31" s="257"/>
      <c r="F31" s="257"/>
      <c r="G31" s="257"/>
      <c r="H31" s="257"/>
      <c r="I31" s="257"/>
      <c r="J31" s="258"/>
      <c r="K31" s="258"/>
      <c r="L31" s="258"/>
      <c r="M31" s="258"/>
      <c r="N31" s="258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77"/>
      <c r="AC31" s="77"/>
      <c r="AD31" s="77"/>
      <c r="AE31" s="107" t="s">
        <v>5</v>
      </c>
      <c r="AF31" s="75"/>
      <c r="AG31" s="257"/>
      <c r="AH31" s="257"/>
      <c r="AI31" s="257"/>
      <c r="AJ31" s="257"/>
      <c r="AK31" s="257"/>
      <c r="AL31" s="257"/>
      <c r="AM31" s="257"/>
      <c r="AN31" s="257"/>
      <c r="AO31" s="260"/>
      <c r="AP31" s="261"/>
      <c r="AQ31" s="261"/>
      <c r="AR31" s="261"/>
      <c r="AS31" s="262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77"/>
      <c r="BH31" s="108"/>
    </row>
    <row r="32" spans="2:60" ht="20.25" customHeight="1">
      <c r="B32" s="257"/>
      <c r="C32" s="257"/>
      <c r="D32" s="257"/>
      <c r="E32" s="257"/>
      <c r="F32" s="257"/>
      <c r="G32" s="257"/>
      <c r="H32" s="257"/>
      <c r="I32" s="257"/>
      <c r="J32" s="258"/>
      <c r="K32" s="258"/>
      <c r="L32" s="258"/>
      <c r="M32" s="258"/>
      <c r="N32" s="258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77"/>
      <c r="AC32" s="77"/>
      <c r="AD32" s="77"/>
      <c r="AE32" s="107"/>
      <c r="AF32" s="75"/>
      <c r="AG32" s="257"/>
      <c r="AH32" s="257"/>
      <c r="AI32" s="257"/>
      <c r="AJ32" s="257"/>
      <c r="AK32" s="257"/>
      <c r="AL32" s="257"/>
      <c r="AM32" s="257"/>
      <c r="AN32" s="257"/>
      <c r="AO32" s="258"/>
      <c r="AP32" s="258"/>
      <c r="AQ32" s="258"/>
      <c r="AR32" s="258"/>
      <c r="AS32" s="258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77"/>
      <c r="BH32" s="108"/>
    </row>
    <row r="33" spans="2:60" ht="20.25" customHeight="1">
      <c r="B33" s="257"/>
      <c r="C33" s="257"/>
      <c r="D33" s="257"/>
      <c r="E33" s="257"/>
      <c r="F33" s="257"/>
      <c r="G33" s="257"/>
      <c r="H33" s="257"/>
      <c r="I33" s="257"/>
      <c r="J33" s="258"/>
      <c r="K33" s="258"/>
      <c r="L33" s="258"/>
      <c r="M33" s="258"/>
      <c r="N33" s="258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77"/>
      <c r="AC33" s="77"/>
      <c r="AD33" s="77"/>
      <c r="AE33" s="107"/>
      <c r="AF33" s="75"/>
      <c r="AG33" s="257"/>
      <c r="AH33" s="257"/>
      <c r="AI33" s="257"/>
      <c r="AJ33" s="257"/>
      <c r="AK33" s="257"/>
      <c r="AL33" s="257"/>
      <c r="AM33" s="257"/>
      <c r="AN33" s="257"/>
      <c r="AO33" s="258"/>
      <c r="AP33" s="258"/>
      <c r="AQ33" s="258"/>
      <c r="AR33" s="258"/>
      <c r="AS33" s="258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77"/>
      <c r="BH33" s="108"/>
    </row>
    <row r="34" spans="2:60" ht="20.25" customHeight="1" thickBot="1">
      <c r="B34" s="251"/>
      <c r="C34" s="251"/>
      <c r="D34" s="251"/>
      <c r="E34" s="251"/>
      <c r="F34" s="251"/>
      <c r="G34" s="251"/>
      <c r="H34" s="251"/>
      <c r="I34" s="251"/>
      <c r="J34" s="252"/>
      <c r="K34" s="252"/>
      <c r="L34" s="252"/>
      <c r="M34" s="252"/>
      <c r="N34" s="252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77"/>
      <c r="AC34" s="77"/>
      <c r="AD34" s="77"/>
      <c r="AE34" s="107" t="s">
        <v>5</v>
      </c>
      <c r="AF34" s="75"/>
      <c r="AG34" s="251"/>
      <c r="AH34" s="251"/>
      <c r="AI34" s="251"/>
      <c r="AJ34" s="251"/>
      <c r="AK34" s="251"/>
      <c r="AL34" s="251"/>
      <c r="AM34" s="251"/>
      <c r="AN34" s="251"/>
      <c r="AO34" s="252"/>
      <c r="AP34" s="252"/>
      <c r="AQ34" s="252"/>
      <c r="AR34" s="252"/>
      <c r="AS34" s="252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77"/>
      <c r="BH34" s="108"/>
    </row>
    <row r="35" spans="2:60" ht="20.25" customHeight="1" thickTop="1">
      <c r="B35" s="245" t="s">
        <v>23</v>
      </c>
      <c r="C35" s="245"/>
      <c r="D35" s="245"/>
      <c r="E35" s="245"/>
      <c r="F35" s="245"/>
      <c r="G35" s="245"/>
      <c r="H35" s="245"/>
      <c r="I35" s="245"/>
      <c r="J35" s="246">
        <f>IF(COUNTA(J15:N34)=0,"",SUM(J15:N34))</f>
      </c>
      <c r="K35" s="246"/>
      <c r="L35" s="246"/>
      <c r="M35" s="246"/>
      <c r="N35" s="246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E35" s="98"/>
      <c r="AF35" s="75"/>
      <c r="AG35" s="245" t="s">
        <v>23</v>
      </c>
      <c r="AH35" s="245"/>
      <c r="AI35" s="245"/>
      <c r="AJ35" s="245"/>
      <c r="AK35" s="245"/>
      <c r="AL35" s="245"/>
      <c r="AM35" s="245"/>
      <c r="AN35" s="245"/>
      <c r="AO35" s="246">
        <f>IF(COUNTA(AO15:AS34)=0,"",SUM(AO15:AS34))</f>
        <v>275000</v>
      </c>
      <c r="AP35" s="246"/>
      <c r="AQ35" s="246"/>
      <c r="AR35" s="246"/>
      <c r="AS35" s="246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75"/>
      <c r="BH35" s="100"/>
    </row>
    <row r="36" spans="10:60" ht="6.75" customHeight="1">
      <c r="J36" s="78"/>
      <c r="W36" s="79" t="s">
        <v>5</v>
      </c>
      <c r="X36" s="79"/>
      <c r="AE36" s="98"/>
      <c r="AF36" s="75"/>
      <c r="AG36" s="76"/>
      <c r="AH36" s="75"/>
      <c r="AI36" s="75"/>
      <c r="AJ36" s="75"/>
      <c r="AK36" s="75"/>
      <c r="AL36" s="75"/>
      <c r="AM36" s="75"/>
      <c r="AN36" s="76"/>
      <c r="AO36" s="109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110" t="s">
        <v>5</v>
      </c>
      <c r="BC36" s="110"/>
      <c r="BD36" s="75"/>
      <c r="BE36" s="75"/>
      <c r="BF36" s="75"/>
      <c r="BG36" s="75"/>
      <c r="BH36" s="100"/>
    </row>
    <row r="37" spans="31:60" ht="13.5">
      <c r="AE37" s="98"/>
      <c r="AF37" s="75"/>
      <c r="AG37" s="76"/>
      <c r="AH37" s="75"/>
      <c r="AI37" s="75"/>
      <c r="AJ37" s="75"/>
      <c r="AK37" s="75"/>
      <c r="AL37" s="75"/>
      <c r="AM37" s="75"/>
      <c r="AN37" s="76"/>
      <c r="AO37" s="76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100"/>
    </row>
    <row r="38" spans="31:60" ht="13.5">
      <c r="AE38" s="98"/>
      <c r="AF38" s="75"/>
      <c r="AG38" s="76"/>
      <c r="AH38" s="75"/>
      <c r="AI38" s="75"/>
      <c r="AJ38" s="75"/>
      <c r="AK38" s="75"/>
      <c r="AL38" s="75"/>
      <c r="AM38" s="75"/>
      <c r="AN38" s="76"/>
      <c r="AO38" s="76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100"/>
    </row>
    <row r="39" spans="31:60" ht="13.5">
      <c r="AE39" s="98"/>
      <c r="AF39" s="75"/>
      <c r="AG39" s="76"/>
      <c r="AH39" s="75"/>
      <c r="AI39" s="75"/>
      <c r="AJ39" s="75"/>
      <c r="AK39" s="75"/>
      <c r="AL39" s="75"/>
      <c r="AM39" s="75"/>
      <c r="AN39" s="76"/>
      <c r="AO39" s="76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100"/>
    </row>
    <row r="40" spans="31:60" ht="13.5">
      <c r="AE40" s="98"/>
      <c r="AF40" s="75"/>
      <c r="AG40" s="76"/>
      <c r="AH40" s="75"/>
      <c r="AI40" s="75"/>
      <c r="AJ40" s="75"/>
      <c r="AK40" s="75"/>
      <c r="AL40" s="75"/>
      <c r="AM40" s="75"/>
      <c r="AN40" s="76"/>
      <c r="AO40" s="76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100"/>
    </row>
    <row r="41" spans="31:60" ht="13.5">
      <c r="AE41" s="98"/>
      <c r="AF41" s="75"/>
      <c r="AG41" s="76"/>
      <c r="AH41" s="75"/>
      <c r="AI41" s="75"/>
      <c r="AJ41" s="75"/>
      <c r="AK41" s="75"/>
      <c r="AL41" s="75"/>
      <c r="AM41" s="75"/>
      <c r="AN41" s="76"/>
      <c r="AO41" s="76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100"/>
    </row>
    <row r="42" spans="31:60" ht="13.5">
      <c r="AE42" s="98"/>
      <c r="AF42" s="75"/>
      <c r="AG42" s="76"/>
      <c r="AH42" s="75"/>
      <c r="AI42" s="75"/>
      <c r="AJ42" s="75"/>
      <c r="AK42" s="75"/>
      <c r="AL42" s="75"/>
      <c r="AM42" s="75"/>
      <c r="AN42" s="76"/>
      <c r="AO42" s="76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100"/>
    </row>
    <row r="43" spans="31:60" ht="13.5">
      <c r="AE43" s="98"/>
      <c r="AF43" s="75"/>
      <c r="AG43" s="76"/>
      <c r="AH43" s="75"/>
      <c r="AI43" s="75"/>
      <c r="AJ43" s="75"/>
      <c r="AK43" s="75"/>
      <c r="AL43" s="75"/>
      <c r="AM43" s="75"/>
      <c r="AN43" s="76"/>
      <c r="AO43" s="76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100"/>
    </row>
    <row r="44" spans="31:60" ht="13.5">
      <c r="AE44" s="98"/>
      <c r="AF44" s="75"/>
      <c r="AG44" s="76"/>
      <c r="AH44" s="75"/>
      <c r="AI44" s="75"/>
      <c r="AJ44" s="75"/>
      <c r="AK44" s="75"/>
      <c r="AL44" s="75"/>
      <c r="AM44" s="75"/>
      <c r="AN44" s="76"/>
      <c r="AO44" s="76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100"/>
    </row>
    <row r="45" spans="31:60" ht="13.5">
      <c r="AE45" s="98"/>
      <c r="AF45" s="75"/>
      <c r="AG45" s="76"/>
      <c r="AH45" s="75"/>
      <c r="AI45" s="75"/>
      <c r="AJ45" s="75"/>
      <c r="AK45" s="75"/>
      <c r="AL45" s="75"/>
      <c r="AM45" s="75"/>
      <c r="AN45" s="76"/>
      <c r="AO45" s="76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100"/>
    </row>
    <row r="46" spans="9:60" ht="14.25" thickBot="1">
      <c r="I46" s="80"/>
      <c r="O46" s="244" t="s">
        <v>91</v>
      </c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E46" s="111"/>
      <c r="AF46" s="112"/>
      <c r="AG46" s="113"/>
      <c r="AH46" s="112"/>
      <c r="AI46" s="112"/>
      <c r="AJ46" s="112"/>
      <c r="AK46" s="112"/>
      <c r="AL46" s="112"/>
      <c r="AM46" s="112"/>
      <c r="AN46" s="114"/>
      <c r="AO46" s="113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5"/>
    </row>
    <row r="47" spans="9:40" ht="13.5">
      <c r="I47" s="80"/>
      <c r="AN47" s="80"/>
    </row>
    <row r="48" spans="9:40" ht="13.5">
      <c r="I48" s="80"/>
      <c r="AN48" s="80"/>
    </row>
    <row r="49" ht="6" customHeight="1"/>
  </sheetData>
  <sheetProtection sheet="1" insertRows="0" deleteRows="0"/>
  <mergeCells count="165">
    <mergeCell ref="O46:AA46"/>
    <mergeCell ref="AG34:AN34"/>
    <mergeCell ref="AO34:AS34"/>
    <mergeCell ref="AT34:BF34"/>
    <mergeCell ref="AG35:AN35"/>
    <mergeCell ref="AO35:AS35"/>
    <mergeCell ref="AT35:BF35"/>
    <mergeCell ref="AG32:AN32"/>
    <mergeCell ref="AO32:AS32"/>
    <mergeCell ref="AT32:BF32"/>
    <mergeCell ref="AG33:AN33"/>
    <mergeCell ref="AO33:AS33"/>
    <mergeCell ref="AT33:BF33"/>
    <mergeCell ref="AG30:AN30"/>
    <mergeCell ref="AO30:AS30"/>
    <mergeCell ref="AT30:BF30"/>
    <mergeCell ref="AG31:AN31"/>
    <mergeCell ref="AO31:AS31"/>
    <mergeCell ref="AT31:BF31"/>
    <mergeCell ref="AG28:AN28"/>
    <mergeCell ref="AO28:AS28"/>
    <mergeCell ref="AT28:BF28"/>
    <mergeCell ref="AG29:AN29"/>
    <mergeCell ref="AO29:AS29"/>
    <mergeCell ref="AT29:BF29"/>
    <mergeCell ref="AG26:AN26"/>
    <mergeCell ref="AO26:AS26"/>
    <mergeCell ref="AT26:BF26"/>
    <mergeCell ref="AG27:AN27"/>
    <mergeCell ref="AO27:AS27"/>
    <mergeCell ref="AT27:BF27"/>
    <mergeCell ref="AG24:AN24"/>
    <mergeCell ref="AO24:AS24"/>
    <mergeCell ref="AT24:BF24"/>
    <mergeCell ref="AG25:AN25"/>
    <mergeCell ref="AO25:AS25"/>
    <mergeCell ref="AT25:BF25"/>
    <mergeCell ref="AG22:AN22"/>
    <mergeCell ref="AO22:AS22"/>
    <mergeCell ref="AT22:BF22"/>
    <mergeCell ref="AG23:AN23"/>
    <mergeCell ref="AO23:AS23"/>
    <mergeCell ref="AT23:BF23"/>
    <mergeCell ref="AG20:AN20"/>
    <mergeCell ref="AO20:AS20"/>
    <mergeCell ref="AT20:BF20"/>
    <mergeCell ref="AG21:AN21"/>
    <mergeCell ref="AO21:AS21"/>
    <mergeCell ref="AT21:BF21"/>
    <mergeCell ref="AG18:AN18"/>
    <mergeCell ref="AO18:AS18"/>
    <mergeCell ref="AT18:BF18"/>
    <mergeCell ref="AG19:AN19"/>
    <mergeCell ref="AO19:AS19"/>
    <mergeCell ref="AT19:BF19"/>
    <mergeCell ref="AF15:AF24"/>
    <mergeCell ref="AG15:AN15"/>
    <mergeCell ref="AO15:AS15"/>
    <mergeCell ref="AT15:BF15"/>
    <mergeCell ref="AG16:AN16"/>
    <mergeCell ref="AO16:AS16"/>
    <mergeCell ref="AT16:BF16"/>
    <mergeCell ref="AG17:AN17"/>
    <mergeCell ref="AO17:AS17"/>
    <mergeCell ref="AT17:BF17"/>
    <mergeCell ref="AG12:AN12"/>
    <mergeCell ref="AO12:AS12"/>
    <mergeCell ref="AT12:BF12"/>
    <mergeCell ref="AG14:AN14"/>
    <mergeCell ref="AO14:AS14"/>
    <mergeCell ref="AT14:BF14"/>
    <mergeCell ref="AG10:AN10"/>
    <mergeCell ref="AO10:AS10"/>
    <mergeCell ref="AT10:BF10"/>
    <mergeCell ref="AG11:AN11"/>
    <mergeCell ref="AO11:AS11"/>
    <mergeCell ref="AT11:BF11"/>
    <mergeCell ref="AZ1:BA1"/>
    <mergeCell ref="BB4:BD4"/>
    <mergeCell ref="AZ6:BG6"/>
    <mergeCell ref="AG9:AN9"/>
    <mergeCell ref="AO9:AS9"/>
    <mergeCell ref="AT9:BF9"/>
    <mergeCell ref="U1:V1"/>
    <mergeCell ref="W4:Y4"/>
    <mergeCell ref="O17:AA17"/>
    <mergeCell ref="O9:AA9"/>
    <mergeCell ref="B10:I10"/>
    <mergeCell ref="B11:I11"/>
    <mergeCell ref="J11:N11"/>
    <mergeCell ref="J12:N12"/>
    <mergeCell ref="O11:AA11"/>
    <mergeCell ref="O12:AA12"/>
    <mergeCell ref="J10:N10"/>
    <mergeCell ref="O10:AA10"/>
    <mergeCell ref="B9:I9"/>
    <mergeCell ref="J9:N9"/>
    <mergeCell ref="B12:I12"/>
    <mergeCell ref="B14:I14"/>
    <mergeCell ref="J14:N14"/>
    <mergeCell ref="O14:AA14"/>
    <mergeCell ref="B30:I30"/>
    <mergeCell ref="J30:N30"/>
    <mergeCell ref="O30:AA30"/>
    <mergeCell ref="J23:N23"/>
    <mergeCell ref="O23:AA23"/>
    <mergeCell ref="B25:I25"/>
    <mergeCell ref="J26:N26"/>
    <mergeCell ref="O26:AA26"/>
    <mergeCell ref="J27:N27"/>
    <mergeCell ref="O27:AA27"/>
    <mergeCell ref="J15:N15"/>
    <mergeCell ref="O15:AA15"/>
    <mergeCell ref="J16:N16"/>
    <mergeCell ref="J21:N21"/>
    <mergeCell ref="O21:AA21"/>
    <mergeCell ref="O22:AA22"/>
    <mergeCell ref="J22:N22"/>
    <mergeCell ref="J17:N17"/>
    <mergeCell ref="O20:AA20"/>
    <mergeCell ref="J18:N18"/>
    <mergeCell ref="B35:I35"/>
    <mergeCell ref="J35:N35"/>
    <mergeCell ref="O35:AA35"/>
    <mergeCell ref="B32:I32"/>
    <mergeCell ref="J32:N32"/>
    <mergeCell ref="O32:AA32"/>
    <mergeCell ref="B33:I33"/>
    <mergeCell ref="J34:N34"/>
    <mergeCell ref="O34:AA34"/>
    <mergeCell ref="J33:N33"/>
    <mergeCell ref="O33:AA33"/>
    <mergeCell ref="B34:I34"/>
    <mergeCell ref="O16:AA16"/>
    <mergeCell ref="J24:N24"/>
    <mergeCell ref="O24:AA24"/>
    <mergeCell ref="B23:I23"/>
    <mergeCell ref="J31:N31"/>
    <mergeCell ref="O31:AA31"/>
    <mergeCell ref="B31:I31"/>
    <mergeCell ref="O25:AA25"/>
    <mergeCell ref="J19:N19"/>
    <mergeCell ref="O19:AA19"/>
    <mergeCell ref="J20:N20"/>
    <mergeCell ref="B22:I22"/>
    <mergeCell ref="J28:N28"/>
    <mergeCell ref="O28:AA28"/>
    <mergeCell ref="J25:N25"/>
    <mergeCell ref="B24:I24"/>
    <mergeCell ref="J29:N29"/>
    <mergeCell ref="O29:AA29"/>
    <mergeCell ref="B26:I26"/>
    <mergeCell ref="B27:I27"/>
    <mergeCell ref="B28:I28"/>
    <mergeCell ref="B29:I29"/>
    <mergeCell ref="U6:AB6"/>
    <mergeCell ref="A15:A24"/>
    <mergeCell ref="B15:I15"/>
    <mergeCell ref="B16:I16"/>
    <mergeCell ref="B17:I17"/>
    <mergeCell ref="B18:I18"/>
    <mergeCell ref="B19:I19"/>
    <mergeCell ref="B20:I20"/>
    <mergeCell ref="B21:I21"/>
    <mergeCell ref="O18:AA18"/>
  </mergeCells>
  <dataValidations count="1">
    <dataValidation type="list" allowBlank="1" showInputMessage="1" showErrorMessage="1" sqref="B15:I34 AG15:AN34">
      <formula1>"BF消耗品費,BF会議費,BF報償費,BF交通費,BF通信運搬費,BF使用料・賃借料,BF燃料費,BF研修費,BFその他,消耗品費,会議費,報償費,交通費,通信運搬費,使用料・賃借料,燃料費,研修費,その他,　　　"</formula1>
    </dataValidation>
  </dataValidations>
  <printOptions/>
  <pageMargins left="0.7874015748031497" right="0.5511811023622047" top="0.5905511811023623" bottom="0.11811023622047245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6"/>
  <sheetViews>
    <sheetView zoomScale="70" zoomScaleNormal="70" zoomScaleSheetLayoutView="84" zoomScalePageLayoutView="0" workbookViewId="0" topLeftCell="B1">
      <selection activeCell="U4" sqref="U4"/>
    </sheetView>
  </sheetViews>
  <sheetFormatPr defaultColWidth="9.00390625" defaultRowHeight="13.5"/>
  <cols>
    <col min="1" max="1" width="3.125" style="2" customWidth="1"/>
    <col min="2" max="2" width="3.125" style="4" customWidth="1"/>
    <col min="3" max="8" width="3.125" style="2" customWidth="1"/>
    <col min="9" max="10" width="3.125" style="4" customWidth="1"/>
    <col min="11" max="28" width="3.125" style="2" customWidth="1"/>
    <col min="29" max="29" width="2.75390625" style="2" customWidth="1"/>
    <col min="30" max="30" width="3.125" style="2" customWidth="1"/>
    <col min="31" max="31" width="3.125" style="4" customWidth="1"/>
    <col min="32" max="37" width="3.125" style="2" customWidth="1"/>
    <col min="38" max="39" width="3.125" style="4" customWidth="1"/>
    <col min="40" max="57" width="3.125" style="2" customWidth="1"/>
    <col min="58" max="58" width="2.75390625" style="2" customWidth="1"/>
    <col min="59" max="16384" width="9.00390625" style="2" customWidth="1"/>
  </cols>
  <sheetData>
    <row r="1" spans="21:58" ht="18.75">
      <c r="U1" s="335" t="s">
        <v>8</v>
      </c>
      <c r="V1" s="335"/>
      <c r="W1" s="34"/>
      <c r="X1" s="24" t="s">
        <v>9</v>
      </c>
      <c r="Y1" s="34"/>
      <c r="Z1" s="25" t="s">
        <v>1</v>
      </c>
      <c r="AA1" s="34"/>
      <c r="AB1" s="25" t="s">
        <v>2</v>
      </c>
      <c r="AD1" s="122"/>
      <c r="AE1" s="123"/>
      <c r="AF1" s="124"/>
      <c r="AG1" s="124"/>
      <c r="AH1" s="124"/>
      <c r="AI1" s="124"/>
      <c r="AJ1" s="124"/>
      <c r="AK1" s="124"/>
      <c r="AL1" s="123"/>
      <c r="AM1" s="123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333" t="s">
        <v>8</v>
      </c>
      <c r="AY1" s="333"/>
      <c r="AZ1" s="216"/>
      <c r="BA1" s="217" t="s">
        <v>9</v>
      </c>
      <c r="BB1" s="216"/>
      <c r="BC1" s="218" t="s">
        <v>1</v>
      </c>
      <c r="BD1" s="216"/>
      <c r="BE1" s="218" t="s">
        <v>2</v>
      </c>
      <c r="BF1" s="129"/>
    </row>
    <row r="2" spans="1:58" ht="13.5">
      <c r="A2" s="9" t="s">
        <v>0</v>
      </c>
      <c r="B2" s="2"/>
      <c r="AD2" s="130" t="s">
        <v>0</v>
      </c>
      <c r="AE2" s="17"/>
      <c r="AF2" s="17"/>
      <c r="AG2" s="17"/>
      <c r="AH2" s="17"/>
      <c r="AI2" s="17"/>
      <c r="AJ2" s="17"/>
      <c r="AK2" s="17"/>
      <c r="AL2" s="3"/>
      <c r="AM2" s="3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31"/>
    </row>
    <row r="3" spans="2:58" ht="13.5">
      <c r="B3" s="9" t="s">
        <v>6</v>
      </c>
      <c r="AD3" s="132"/>
      <c r="AE3" s="133" t="s">
        <v>6</v>
      </c>
      <c r="AF3" s="17"/>
      <c r="AG3" s="17"/>
      <c r="AH3" s="17"/>
      <c r="AI3" s="17"/>
      <c r="AJ3" s="17"/>
      <c r="AK3" s="17"/>
      <c r="AL3" s="3"/>
      <c r="AM3" s="3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31"/>
    </row>
    <row r="4" spans="20:58" ht="18">
      <c r="T4" s="19" t="s">
        <v>14</v>
      </c>
      <c r="U4" s="187"/>
      <c r="V4" s="334" t="s">
        <v>13</v>
      </c>
      <c r="W4" s="334"/>
      <c r="X4" s="334"/>
      <c r="Y4" s="334"/>
      <c r="AD4" s="132"/>
      <c r="AE4" s="3"/>
      <c r="AF4" s="17"/>
      <c r="AG4" s="17"/>
      <c r="AH4" s="17"/>
      <c r="AI4" s="17"/>
      <c r="AJ4" s="17"/>
      <c r="AK4" s="17"/>
      <c r="AL4" s="3"/>
      <c r="AM4" s="3"/>
      <c r="AN4" s="17"/>
      <c r="AO4" s="17"/>
      <c r="AP4" s="17"/>
      <c r="AQ4" s="17"/>
      <c r="AR4" s="17"/>
      <c r="AS4" s="17"/>
      <c r="AT4" s="17"/>
      <c r="AU4" s="17"/>
      <c r="AV4" s="17"/>
      <c r="AW4" s="19" t="s">
        <v>14</v>
      </c>
      <c r="AX4" s="187"/>
      <c r="AY4" s="334" t="s">
        <v>13</v>
      </c>
      <c r="AZ4" s="334"/>
      <c r="BA4" s="334"/>
      <c r="BB4" s="334"/>
      <c r="BC4" s="17"/>
      <c r="BD4" s="17"/>
      <c r="BE4" s="17"/>
      <c r="BF4" s="131"/>
    </row>
    <row r="5" spans="20:58" ht="5.25" customHeight="1">
      <c r="T5" s="20"/>
      <c r="U5" s="22"/>
      <c r="V5" s="23"/>
      <c r="W5" s="23"/>
      <c r="X5" s="23"/>
      <c r="AD5" s="132"/>
      <c r="AE5" s="3"/>
      <c r="AF5" s="17"/>
      <c r="AG5" s="17"/>
      <c r="AH5" s="17"/>
      <c r="AI5" s="17"/>
      <c r="AJ5" s="17"/>
      <c r="AK5" s="17"/>
      <c r="AL5" s="3"/>
      <c r="AM5" s="3"/>
      <c r="AN5" s="17"/>
      <c r="AO5" s="17"/>
      <c r="AP5" s="17"/>
      <c r="AQ5" s="17"/>
      <c r="AR5" s="17"/>
      <c r="AS5" s="17"/>
      <c r="AT5" s="17"/>
      <c r="AU5" s="17"/>
      <c r="AV5" s="17"/>
      <c r="AW5" s="20"/>
      <c r="AX5" s="138"/>
      <c r="AY5" s="23"/>
      <c r="AZ5" s="23"/>
      <c r="BA5" s="23"/>
      <c r="BB5" s="17"/>
      <c r="BC5" s="17"/>
      <c r="BD5" s="17"/>
      <c r="BE5" s="17"/>
      <c r="BF5" s="131"/>
    </row>
    <row r="6" spans="20:58" ht="14.25">
      <c r="T6" s="1" t="s">
        <v>15</v>
      </c>
      <c r="W6" s="10"/>
      <c r="X6" s="10"/>
      <c r="Y6" s="11"/>
      <c r="Z6" s="11"/>
      <c r="AA6" s="11"/>
      <c r="AB6" s="11"/>
      <c r="AC6" s="11"/>
      <c r="AD6" s="132"/>
      <c r="AE6" s="3"/>
      <c r="AF6" s="17"/>
      <c r="AG6" s="17"/>
      <c r="AH6" s="17"/>
      <c r="AI6" s="17"/>
      <c r="AJ6" s="17"/>
      <c r="AK6" s="17"/>
      <c r="AL6" s="3"/>
      <c r="AM6" s="3"/>
      <c r="AN6" s="17"/>
      <c r="AO6" s="17"/>
      <c r="AP6" s="17"/>
      <c r="AQ6" s="17"/>
      <c r="AR6" s="17"/>
      <c r="AS6" s="17"/>
      <c r="AT6" s="17"/>
      <c r="AU6" s="17"/>
      <c r="AV6" s="17"/>
      <c r="AW6" s="134" t="s">
        <v>15</v>
      </c>
      <c r="AX6" s="17"/>
      <c r="AY6" s="17"/>
      <c r="AZ6" s="10"/>
      <c r="BA6" s="10"/>
      <c r="BB6" s="11"/>
      <c r="BC6" s="11"/>
      <c r="BD6" s="11"/>
      <c r="BE6" s="11"/>
      <c r="BF6" s="135"/>
    </row>
    <row r="7" spans="21:58" ht="20.25" customHeight="1">
      <c r="U7" s="330"/>
      <c r="V7" s="330"/>
      <c r="W7" s="330"/>
      <c r="X7" s="330"/>
      <c r="Y7" s="330"/>
      <c r="Z7" s="330"/>
      <c r="AA7" s="330"/>
      <c r="AB7" s="21"/>
      <c r="AC7" s="21"/>
      <c r="AD7" s="132"/>
      <c r="AE7" s="3"/>
      <c r="AF7" s="17"/>
      <c r="AG7" s="17"/>
      <c r="AH7" s="17"/>
      <c r="AI7" s="17"/>
      <c r="AJ7" s="17"/>
      <c r="AK7" s="17"/>
      <c r="AL7" s="3"/>
      <c r="AM7" s="3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330"/>
      <c r="AY7" s="330"/>
      <c r="AZ7" s="330"/>
      <c r="BA7" s="330"/>
      <c r="BB7" s="330"/>
      <c r="BC7" s="330"/>
      <c r="BD7" s="330"/>
      <c r="BE7" s="21"/>
      <c r="BF7" s="136"/>
    </row>
    <row r="8" spans="23:58" ht="6" customHeight="1">
      <c r="W8" s="4"/>
      <c r="X8" s="4"/>
      <c r="Y8" s="3"/>
      <c r="Z8" s="3"/>
      <c r="AA8" s="3"/>
      <c r="AB8" s="3"/>
      <c r="AC8" s="12"/>
      <c r="AD8" s="132"/>
      <c r="AE8" s="3"/>
      <c r="AF8" s="17"/>
      <c r="AG8" s="17"/>
      <c r="AH8" s="17"/>
      <c r="AI8" s="17"/>
      <c r="AJ8" s="17"/>
      <c r="AK8" s="17"/>
      <c r="AL8" s="3"/>
      <c r="AM8" s="3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3"/>
      <c r="BA8" s="3"/>
      <c r="BB8" s="3"/>
      <c r="BC8" s="3"/>
      <c r="BD8" s="3"/>
      <c r="BE8" s="3"/>
      <c r="BF8" s="137"/>
    </row>
    <row r="9" spans="5:58" ht="24.75" customHeight="1">
      <c r="E9" s="22" t="s">
        <v>8</v>
      </c>
      <c r="F9" s="22"/>
      <c r="G9" s="83"/>
      <c r="H9" s="22" t="s">
        <v>32</v>
      </c>
      <c r="I9" s="22"/>
      <c r="J9" s="22"/>
      <c r="K9" s="22" t="s">
        <v>14</v>
      </c>
      <c r="L9" s="83"/>
      <c r="M9" s="22" t="s">
        <v>87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32"/>
      <c r="AE9" s="3"/>
      <c r="AF9" s="17"/>
      <c r="AG9" s="17"/>
      <c r="AH9" s="138" t="s">
        <v>8</v>
      </c>
      <c r="AI9" s="138"/>
      <c r="AJ9" s="141"/>
      <c r="AK9" s="138" t="s">
        <v>32</v>
      </c>
      <c r="AL9" s="138"/>
      <c r="AM9" s="138"/>
      <c r="AN9" s="138" t="s">
        <v>14</v>
      </c>
      <c r="AO9" s="141"/>
      <c r="AP9" s="138" t="s">
        <v>87</v>
      </c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42"/>
    </row>
    <row r="10" spans="30:58" ht="13.5">
      <c r="AD10" s="132"/>
      <c r="AE10" s="3"/>
      <c r="AF10" s="17"/>
      <c r="AG10" s="17"/>
      <c r="AH10" s="17"/>
      <c r="AI10" s="17"/>
      <c r="AJ10" s="17"/>
      <c r="AK10" s="17"/>
      <c r="AL10" s="3"/>
      <c r="AM10" s="3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31"/>
    </row>
    <row r="11" spans="30:58" ht="13.5">
      <c r="AD11" s="132"/>
      <c r="AE11" s="3"/>
      <c r="AF11" s="17"/>
      <c r="AG11" s="17"/>
      <c r="AH11" s="17"/>
      <c r="AI11" s="17"/>
      <c r="AJ11" s="17"/>
      <c r="AK11" s="17"/>
      <c r="AL11" s="3"/>
      <c r="AM11" s="3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31"/>
    </row>
    <row r="12" spans="2:58" ht="16.5" customHeight="1">
      <c r="B12" s="13" t="s">
        <v>3</v>
      </c>
      <c r="C12" s="14" t="s">
        <v>4</v>
      </c>
      <c r="D12" s="15" t="s">
        <v>10</v>
      </c>
      <c r="E12" s="321" t="s">
        <v>11</v>
      </c>
      <c r="F12" s="322"/>
      <c r="G12" s="322"/>
      <c r="H12" s="322"/>
      <c r="I12" s="322"/>
      <c r="J12" s="322"/>
      <c r="K12" s="323"/>
      <c r="L12" s="321" t="s">
        <v>12</v>
      </c>
      <c r="M12" s="322"/>
      <c r="N12" s="322"/>
      <c r="O12" s="322"/>
      <c r="P12" s="322"/>
      <c r="Q12" s="322"/>
      <c r="R12" s="322"/>
      <c r="S12" s="322"/>
      <c r="T12" s="322"/>
      <c r="U12" s="322"/>
      <c r="V12" s="323"/>
      <c r="W12" s="321" t="s">
        <v>7</v>
      </c>
      <c r="X12" s="322"/>
      <c r="Y12" s="322"/>
      <c r="Z12" s="322"/>
      <c r="AA12" s="322"/>
      <c r="AB12" s="324"/>
      <c r="AD12" s="132"/>
      <c r="AE12" s="13" t="s">
        <v>3</v>
      </c>
      <c r="AF12" s="14" t="s">
        <v>4</v>
      </c>
      <c r="AG12" s="15" t="s">
        <v>10</v>
      </c>
      <c r="AH12" s="321" t="s">
        <v>11</v>
      </c>
      <c r="AI12" s="322"/>
      <c r="AJ12" s="322"/>
      <c r="AK12" s="322"/>
      <c r="AL12" s="322"/>
      <c r="AM12" s="322"/>
      <c r="AN12" s="323"/>
      <c r="AO12" s="321" t="s">
        <v>12</v>
      </c>
      <c r="AP12" s="322"/>
      <c r="AQ12" s="322"/>
      <c r="AR12" s="322"/>
      <c r="AS12" s="322"/>
      <c r="AT12" s="322"/>
      <c r="AU12" s="322"/>
      <c r="AV12" s="322"/>
      <c r="AW12" s="322"/>
      <c r="AX12" s="322"/>
      <c r="AY12" s="323"/>
      <c r="AZ12" s="321" t="s">
        <v>7</v>
      </c>
      <c r="BA12" s="322"/>
      <c r="BB12" s="322"/>
      <c r="BC12" s="322"/>
      <c r="BD12" s="322"/>
      <c r="BE12" s="324"/>
      <c r="BF12" s="131"/>
    </row>
    <row r="13" spans="2:58" ht="39.75" customHeight="1">
      <c r="B13" s="84"/>
      <c r="C13" s="85"/>
      <c r="D13" s="86"/>
      <c r="E13" s="317"/>
      <c r="F13" s="318"/>
      <c r="G13" s="318"/>
      <c r="H13" s="318"/>
      <c r="I13" s="318"/>
      <c r="J13" s="318"/>
      <c r="K13" s="319"/>
      <c r="L13" s="317"/>
      <c r="M13" s="318"/>
      <c r="N13" s="318"/>
      <c r="O13" s="318"/>
      <c r="P13" s="318"/>
      <c r="Q13" s="318"/>
      <c r="R13" s="318"/>
      <c r="S13" s="318"/>
      <c r="T13" s="318"/>
      <c r="U13" s="318"/>
      <c r="V13" s="319"/>
      <c r="W13" s="318"/>
      <c r="X13" s="318"/>
      <c r="Y13" s="318"/>
      <c r="Z13" s="318"/>
      <c r="AA13" s="318"/>
      <c r="AB13" s="320"/>
      <c r="AD13" s="132"/>
      <c r="AE13" s="84">
        <v>5</v>
      </c>
      <c r="AF13" s="85">
        <v>12</v>
      </c>
      <c r="AG13" s="167" t="s">
        <v>70</v>
      </c>
      <c r="AH13" s="317" t="s">
        <v>79</v>
      </c>
      <c r="AI13" s="318"/>
      <c r="AJ13" s="318"/>
      <c r="AK13" s="318"/>
      <c r="AL13" s="318"/>
      <c r="AM13" s="318"/>
      <c r="AN13" s="319"/>
      <c r="AO13" s="317" t="s">
        <v>71</v>
      </c>
      <c r="AP13" s="318"/>
      <c r="AQ13" s="318"/>
      <c r="AR13" s="318"/>
      <c r="AS13" s="318"/>
      <c r="AT13" s="318"/>
      <c r="AU13" s="318"/>
      <c r="AV13" s="318"/>
      <c r="AW13" s="318"/>
      <c r="AX13" s="318"/>
      <c r="AY13" s="319"/>
      <c r="AZ13" s="318" t="s">
        <v>78</v>
      </c>
      <c r="BA13" s="318"/>
      <c r="BB13" s="318"/>
      <c r="BC13" s="318"/>
      <c r="BD13" s="318"/>
      <c r="BE13" s="320"/>
      <c r="BF13" s="131"/>
    </row>
    <row r="14" spans="2:58" ht="39.75" customHeight="1">
      <c r="B14" s="87"/>
      <c r="C14" s="88"/>
      <c r="D14" s="89"/>
      <c r="E14" s="309"/>
      <c r="F14" s="310"/>
      <c r="G14" s="310"/>
      <c r="H14" s="310"/>
      <c r="I14" s="310"/>
      <c r="J14" s="310"/>
      <c r="K14" s="311"/>
      <c r="L14" s="309"/>
      <c r="M14" s="310"/>
      <c r="N14" s="310"/>
      <c r="O14" s="310"/>
      <c r="P14" s="310"/>
      <c r="Q14" s="310"/>
      <c r="R14" s="310"/>
      <c r="S14" s="310"/>
      <c r="T14" s="310"/>
      <c r="U14" s="310"/>
      <c r="V14" s="311"/>
      <c r="W14" s="310"/>
      <c r="X14" s="310"/>
      <c r="Y14" s="310"/>
      <c r="Z14" s="310"/>
      <c r="AA14" s="310"/>
      <c r="AB14" s="312"/>
      <c r="AD14" s="132"/>
      <c r="AE14" s="87">
        <v>6</v>
      </c>
      <c r="AF14" s="88">
        <v>24</v>
      </c>
      <c r="AG14" s="166" t="s">
        <v>72</v>
      </c>
      <c r="AH14" s="309" t="s">
        <v>80</v>
      </c>
      <c r="AI14" s="310"/>
      <c r="AJ14" s="310"/>
      <c r="AK14" s="310"/>
      <c r="AL14" s="310"/>
      <c r="AM14" s="310"/>
      <c r="AN14" s="311"/>
      <c r="AO14" s="309" t="s">
        <v>73</v>
      </c>
      <c r="AP14" s="310"/>
      <c r="AQ14" s="310"/>
      <c r="AR14" s="310"/>
      <c r="AS14" s="310"/>
      <c r="AT14" s="310"/>
      <c r="AU14" s="310"/>
      <c r="AV14" s="310"/>
      <c r="AW14" s="310"/>
      <c r="AX14" s="310"/>
      <c r="AY14" s="311"/>
      <c r="AZ14" s="310" t="s">
        <v>76</v>
      </c>
      <c r="BA14" s="310"/>
      <c r="BB14" s="310"/>
      <c r="BC14" s="310"/>
      <c r="BD14" s="310"/>
      <c r="BE14" s="312"/>
      <c r="BF14" s="131"/>
    </row>
    <row r="15" spans="2:58" ht="39.75" customHeight="1">
      <c r="B15" s="87"/>
      <c r="C15" s="88"/>
      <c r="D15" s="89"/>
      <c r="E15" s="309"/>
      <c r="F15" s="310"/>
      <c r="G15" s="310"/>
      <c r="H15" s="310"/>
      <c r="I15" s="310"/>
      <c r="J15" s="310"/>
      <c r="K15" s="311"/>
      <c r="L15" s="309"/>
      <c r="M15" s="310"/>
      <c r="N15" s="310"/>
      <c r="O15" s="310"/>
      <c r="P15" s="310"/>
      <c r="Q15" s="310"/>
      <c r="R15" s="310"/>
      <c r="S15" s="310"/>
      <c r="T15" s="310"/>
      <c r="U15" s="310"/>
      <c r="V15" s="311"/>
      <c r="W15" s="310"/>
      <c r="X15" s="310"/>
      <c r="Y15" s="310"/>
      <c r="Z15" s="310"/>
      <c r="AA15" s="310"/>
      <c r="AB15" s="312"/>
      <c r="AC15" s="16"/>
      <c r="AD15" s="132"/>
      <c r="AE15" s="84">
        <v>6</v>
      </c>
      <c r="AF15" s="85">
        <v>25</v>
      </c>
      <c r="AG15" s="167" t="s">
        <v>2</v>
      </c>
      <c r="AH15" s="309" t="s">
        <v>24</v>
      </c>
      <c r="AI15" s="310"/>
      <c r="AJ15" s="310"/>
      <c r="AK15" s="310"/>
      <c r="AL15" s="310"/>
      <c r="AM15" s="310"/>
      <c r="AN15" s="311"/>
      <c r="AO15" s="309" t="s">
        <v>24</v>
      </c>
      <c r="AP15" s="310"/>
      <c r="AQ15" s="310"/>
      <c r="AR15" s="310"/>
      <c r="AS15" s="310"/>
      <c r="AT15" s="310"/>
      <c r="AU15" s="310"/>
      <c r="AV15" s="310"/>
      <c r="AW15" s="310"/>
      <c r="AX15" s="310"/>
      <c r="AY15" s="311"/>
      <c r="AZ15" s="310" t="s">
        <v>76</v>
      </c>
      <c r="BA15" s="310"/>
      <c r="BB15" s="310"/>
      <c r="BC15" s="310"/>
      <c r="BD15" s="310"/>
      <c r="BE15" s="312"/>
      <c r="BF15" s="143"/>
    </row>
    <row r="16" spans="2:58" ht="39.75" customHeight="1">
      <c r="B16" s="84"/>
      <c r="C16" s="85"/>
      <c r="D16" s="86"/>
      <c r="E16" s="303"/>
      <c r="F16" s="304"/>
      <c r="G16" s="304"/>
      <c r="H16" s="304"/>
      <c r="I16" s="304"/>
      <c r="J16" s="304"/>
      <c r="K16" s="305"/>
      <c r="L16" s="303"/>
      <c r="M16" s="304"/>
      <c r="N16" s="304"/>
      <c r="O16" s="304"/>
      <c r="P16" s="304"/>
      <c r="Q16" s="304"/>
      <c r="R16" s="304"/>
      <c r="S16" s="304"/>
      <c r="T16" s="304"/>
      <c r="U16" s="304"/>
      <c r="V16" s="305"/>
      <c r="W16" s="310"/>
      <c r="X16" s="310"/>
      <c r="Y16" s="310"/>
      <c r="Z16" s="310"/>
      <c r="AA16" s="310"/>
      <c r="AB16" s="312"/>
      <c r="AD16" s="132"/>
      <c r="AE16" s="87">
        <v>11</v>
      </c>
      <c r="AF16" s="88">
        <v>10</v>
      </c>
      <c r="AG16" s="166" t="s">
        <v>70</v>
      </c>
      <c r="AH16" s="309" t="s">
        <v>81</v>
      </c>
      <c r="AI16" s="310"/>
      <c r="AJ16" s="310"/>
      <c r="AK16" s="310"/>
      <c r="AL16" s="310"/>
      <c r="AM16" s="310"/>
      <c r="AN16" s="311"/>
      <c r="AO16" s="309" t="s">
        <v>74</v>
      </c>
      <c r="AP16" s="310"/>
      <c r="AQ16" s="310"/>
      <c r="AR16" s="310"/>
      <c r="AS16" s="310"/>
      <c r="AT16" s="310"/>
      <c r="AU16" s="310"/>
      <c r="AV16" s="310"/>
      <c r="AW16" s="310"/>
      <c r="AX16" s="310"/>
      <c r="AY16" s="311"/>
      <c r="AZ16" s="310" t="s">
        <v>77</v>
      </c>
      <c r="BA16" s="310"/>
      <c r="BB16" s="310"/>
      <c r="BC16" s="310"/>
      <c r="BD16" s="310"/>
      <c r="BE16" s="312"/>
      <c r="BF16" s="131"/>
    </row>
    <row r="17" spans="2:58" ht="39.75" customHeight="1">
      <c r="B17" s="87"/>
      <c r="C17" s="88"/>
      <c r="D17" s="89"/>
      <c r="E17" s="309"/>
      <c r="F17" s="310"/>
      <c r="G17" s="310"/>
      <c r="H17" s="310"/>
      <c r="I17" s="310"/>
      <c r="J17" s="310"/>
      <c r="K17" s="311"/>
      <c r="L17" s="309"/>
      <c r="M17" s="310"/>
      <c r="N17" s="310"/>
      <c r="O17" s="310"/>
      <c r="P17" s="310"/>
      <c r="Q17" s="310"/>
      <c r="R17" s="310"/>
      <c r="S17" s="310"/>
      <c r="T17" s="310"/>
      <c r="U17" s="310"/>
      <c r="V17" s="311"/>
      <c r="W17" s="310"/>
      <c r="X17" s="310"/>
      <c r="Y17" s="310"/>
      <c r="Z17" s="310"/>
      <c r="AA17" s="310"/>
      <c r="AB17" s="312"/>
      <c r="AD17" s="132"/>
      <c r="AE17" s="87">
        <v>3</v>
      </c>
      <c r="AF17" s="153">
        <v>8</v>
      </c>
      <c r="AG17" s="153" t="s">
        <v>70</v>
      </c>
      <c r="AH17" s="309" t="s">
        <v>82</v>
      </c>
      <c r="AI17" s="310"/>
      <c r="AJ17" s="310"/>
      <c r="AK17" s="310"/>
      <c r="AL17" s="310"/>
      <c r="AM17" s="310"/>
      <c r="AN17" s="311"/>
      <c r="AO17" s="309" t="s">
        <v>75</v>
      </c>
      <c r="AP17" s="310"/>
      <c r="AQ17" s="310"/>
      <c r="AR17" s="310"/>
      <c r="AS17" s="310"/>
      <c r="AT17" s="310"/>
      <c r="AU17" s="310"/>
      <c r="AV17" s="310"/>
      <c r="AW17" s="310"/>
      <c r="AX17" s="310"/>
      <c r="AY17" s="311"/>
      <c r="AZ17" s="310" t="s">
        <v>77</v>
      </c>
      <c r="BA17" s="310"/>
      <c r="BB17" s="310"/>
      <c r="BC17" s="310"/>
      <c r="BD17" s="310"/>
      <c r="BE17" s="312"/>
      <c r="BF17" s="131"/>
    </row>
    <row r="18" spans="2:58" ht="39.75" customHeight="1">
      <c r="B18" s="87"/>
      <c r="C18" s="88"/>
      <c r="D18" s="89"/>
      <c r="E18" s="309"/>
      <c r="F18" s="310"/>
      <c r="G18" s="310"/>
      <c r="H18" s="310"/>
      <c r="I18" s="310"/>
      <c r="J18" s="310"/>
      <c r="K18" s="311"/>
      <c r="L18" s="309"/>
      <c r="M18" s="310"/>
      <c r="N18" s="310"/>
      <c r="O18" s="310"/>
      <c r="P18" s="310"/>
      <c r="Q18" s="310"/>
      <c r="R18" s="310"/>
      <c r="S18" s="310"/>
      <c r="T18" s="310"/>
      <c r="U18" s="310"/>
      <c r="V18" s="311"/>
      <c r="W18" s="310"/>
      <c r="X18" s="310"/>
      <c r="Y18" s="310"/>
      <c r="Z18" s="310"/>
      <c r="AA18" s="310"/>
      <c r="AB18" s="312"/>
      <c r="AD18" s="132"/>
      <c r="AE18" s="87"/>
      <c r="AF18" s="88"/>
      <c r="AG18" s="89"/>
      <c r="AH18" s="309"/>
      <c r="AI18" s="310"/>
      <c r="AJ18" s="310"/>
      <c r="AK18" s="310"/>
      <c r="AL18" s="310"/>
      <c r="AM18" s="310"/>
      <c r="AN18" s="311"/>
      <c r="AO18" s="309"/>
      <c r="AP18" s="310"/>
      <c r="AQ18" s="310"/>
      <c r="AR18" s="310"/>
      <c r="AS18" s="310"/>
      <c r="AT18" s="310"/>
      <c r="AU18" s="310"/>
      <c r="AV18" s="310"/>
      <c r="AW18" s="310"/>
      <c r="AX18" s="310"/>
      <c r="AY18" s="311"/>
      <c r="AZ18" s="310"/>
      <c r="BA18" s="310"/>
      <c r="BB18" s="310"/>
      <c r="BC18" s="310"/>
      <c r="BD18" s="310"/>
      <c r="BE18" s="312"/>
      <c r="BF18" s="131"/>
    </row>
    <row r="19" spans="2:58" ht="39.75" customHeight="1">
      <c r="B19" s="87"/>
      <c r="C19" s="88"/>
      <c r="D19" s="89"/>
      <c r="E19" s="309"/>
      <c r="F19" s="310"/>
      <c r="G19" s="310"/>
      <c r="H19" s="310"/>
      <c r="I19" s="310"/>
      <c r="J19" s="310"/>
      <c r="K19" s="311"/>
      <c r="L19" s="309"/>
      <c r="M19" s="310"/>
      <c r="N19" s="310"/>
      <c r="O19" s="310"/>
      <c r="P19" s="310"/>
      <c r="Q19" s="310"/>
      <c r="R19" s="310"/>
      <c r="S19" s="310"/>
      <c r="T19" s="310"/>
      <c r="U19" s="310"/>
      <c r="V19" s="311"/>
      <c r="W19" s="310"/>
      <c r="X19" s="310"/>
      <c r="Y19" s="310"/>
      <c r="Z19" s="310"/>
      <c r="AA19" s="310"/>
      <c r="AB19" s="312"/>
      <c r="AD19" s="132"/>
      <c r="AE19" s="87"/>
      <c r="AF19" s="88"/>
      <c r="AG19" s="89"/>
      <c r="AH19" s="309"/>
      <c r="AI19" s="310"/>
      <c r="AJ19" s="310"/>
      <c r="AK19" s="310"/>
      <c r="AL19" s="310"/>
      <c r="AM19" s="310"/>
      <c r="AN19" s="311"/>
      <c r="AO19" s="309"/>
      <c r="AP19" s="310"/>
      <c r="AQ19" s="310"/>
      <c r="AR19" s="310"/>
      <c r="AS19" s="310"/>
      <c r="AT19" s="310"/>
      <c r="AU19" s="310"/>
      <c r="AV19" s="310"/>
      <c r="AW19" s="310"/>
      <c r="AX19" s="310"/>
      <c r="AY19" s="311"/>
      <c r="AZ19" s="310"/>
      <c r="BA19" s="310"/>
      <c r="BB19" s="310"/>
      <c r="BC19" s="310"/>
      <c r="BD19" s="310"/>
      <c r="BE19" s="312"/>
      <c r="BF19" s="131"/>
    </row>
    <row r="20" spans="2:58" ht="39.75" customHeight="1">
      <c r="B20" s="87"/>
      <c r="C20" s="88"/>
      <c r="D20" s="89"/>
      <c r="E20" s="309"/>
      <c r="F20" s="310"/>
      <c r="G20" s="310"/>
      <c r="H20" s="310"/>
      <c r="I20" s="310"/>
      <c r="J20" s="310"/>
      <c r="K20" s="311"/>
      <c r="L20" s="309"/>
      <c r="M20" s="310"/>
      <c r="N20" s="310"/>
      <c r="O20" s="310"/>
      <c r="P20" s="310"/>
      <c r="Q20" s="310"/>
      <c r="R20" s="310"/>
      <c r="S20" s="310"/>
      <c r="T20" s="310"/>
      <c r="U20" s="310"/>
      <c r="V20" s="311"/>
      <c r="W20" s="310"/>
      <c r="X20" s="310"/>
      <c r="Y20" s="310"/>
      <c r="Z20" s="310"/>
      <c r="AA20" s="310"/>
      <c r="AB20" s="312"/>
      <c r="AD20" s="132"/>
      <c r="AE20" s="87"/>
      <c r="AF20" s="88"/>
      <c r="AG20" s="89"/>
      <c r="AH20" s="309"/>
      <c r="AI20" s="310"/>
      <c r="AJ20" s="310"/>
      <c r="AK20" s="310"/>
      <c r="AL20" s="310"/>
      <c r="AM20" s="310"/>
      <c r="AN20" s="311"/>
      <c r="AO20" s="309"/>
      <c r="AP20" s="310"/>
      <c r="AQ20" s="310"/>
      <c r="AR20" s="310"/>
      <c r="AS20" s="310"/>
      <c r="AT20" s="310"/>
      <c r="AU20" s="310"/>
      <c r="AV20" s="310"/>
      <c r="AW20" s="310"/>
      <c r="AX20" s="310"/>
      <c r="AY20" s="311"/>
      <c r="AZ20" s="310"/>
      <c r="BA20" s="310"/>
      <c r="BB20" s="310"/>
      <c r="BC20" s="310"/>
      <c r="BD20" s="310"/>
      <c r="BE20" s="312"/>
      <c r="BF20" s="131"/>
    </row>
    <row r="21" spans="2:58" ht="39.75" customHeight="1">
      <c r="B21" s="87"/>
      <c r="C21" s="88"/>
      <c r="D21" s="89"/>
      <c r="E21" s="309"/>
      <c r="F21" s="310"/>
      <c r="G21" s="310"/>
      <c r="H21" s="310"/>
      <c r="I21" s="310"/>
      <c r="J21" s="310"/>
      <c r="K21" s="311"/>
      <c r="L21" s="309"/>
      <c r="M21" s="310"/>
      <c r="N21" s="310"/>
      <c r="O21" s="310"/>
      <c r="P21" s="310"/>
      <c r="Q21" s="310"/>
      <c r="R21" s="310"/>
      <c r="S21" s="310"/>
      <c r="T21" s="310"/>
      <c r="U21" s="310"/>
      <c r="V21" s="311"/>
      <c r="W21" s="310"/>
      <c r="X21" s="310"/>
      <c r="Y21" s="310"/>
      <c r="Z21" s="310"/>
      <c r="AA21" s="310"/>
      <c r="AB21" s="312"/>
      <c r="AD21" s="132"/>
      <c r="AE21" s="87"/>
      <c r="AF21" s="88"/>
      <c r="AG21" s="89"/>
      <c r="AH21" s="309"/>
      <c r="AI21" s="310"/>
      <c r="AJ21" s="310"/>
      <c r="AK21" s="310"/>
      <c r="AL21" s="310"/>
      <c r="AM21" s="310"/>
      <c r="AN21" s="311"/>
      <c r="AO21" s="309"/>
      <c r="AP21" s="310"/>
      <c r="AQ21" s="310"/>
      <c r="AR21" s="310"/>
      <c r="AS21" s="310"/>
      <c r="AT21" s="310"/>
      <c r="AU21" s="310"/>
      <c r="AV21" s="310"/>
      <c r="AW21" s="310"/>
      <c r="AX21" s="310"/>
      <c r="AY21" s="311"/>
      <c r="AZ21" s="310"/>
      <c r="BA21" s="310"/>
      <c r="BB21" s="310"/>
      <c r="BC21" s="310"/>
      <c r="BD21" s="310"/>
      <c r="BE21" s="312"/>
      <c r="BF21" s="131"/>
    </row>
    <row r="22" spans="2:58" ht="39.75" customHeight="1">
      <c r="B22" s="87"/>
      <c r="C22" s="88"/>
      <c r="D22" s="89"/>
      <c r="E22" s="309"/>
      <c r="F22" s="310"/>
      <c r="G22" s="310"/>
      <c r="H22" s="310"/>
      <c r="I22" s="310"/>
      <c r="J22" s="310"/>
      <c r="K22" s="311"/>
      <c r="L22" s="309"/>
      <c r="M22" s="310"/>
      <c r="N22" s="310"/>
      <c r="O22" s="310"/>
      <c r="P22" s="310"/>
      <c r="Q22" s="310"/>
      <c r="R22" s="310"/>
      <c r="S22" s="310"/>
      <c r="T22" s="310"/>
      <c r="U22" s="310"/>
      <c r="V22" s="311"/>
      <c r="W22" s="310"/>
      <c r="X22" s="310"/>
      <c r="Y22" s="310"/>
      <c r="Z22" s="310"/>
      <c r="AA22" s="310"/>
      <c r="AB22" s="312"/>
      <c r="AC22" s="16"/>
      <c r="AD22" s="132"/>
      <c r="AE22" s="87"/>
      <c r="AF22" s="88"/>
      <c r="AG22" s="89"/>
      <c r="AH22" s="309"/>
      <c r="AI22" s="310"/>
      <c r="AJ22" s="310"/>
      <c r="AK22" s="310"/>
      <c r="AL22" s="310"/>
      <c r="AM22" s="310"/>
      <c r="AN22" s="311"/>
      <c r="AO22" s="309"/>
      <c r="AP22" s="310"/>
      <c r="AQ22" s="310"/>
      <c r="AR22" s="310"/>
      <c r="AS22" s="310"/>
      <c r="AT22" s="310"/>
      <c r="AU22" s="310"/>
      <c r="AV22" s="310"/>
      <c r="AW22" s="310"/>
      <c r="AX22" s="310"/>
      <c r="AY22" s="311"/>
      <c r="AZ22" s="310"/>
      <c r="BA22" s="310"/>
      <c r="BB22" s="310"/>
      <c r="BC22" s="310"/>
      <c r="BD22" s="310"/>
      <c r="BE22" s="312"/>
      <c r="BF22" s="143"/>
    </row>
    <row r="23" spans="2:58" ht="39.75" customHeight="1">
      <c r="B23" s="87"/>
      <c r="C23" s="88"/>
      <c r="D23" s="89"/>
      <c r="E23" s="309"/>
      <c r="F23" s="310"/>
      <c r="G23" s="310"/>
      <c r="H23" s="310"/>
      <c r="I23" s="310"/>
      <c r="J23" s="310"/>
      <c r="K23" s="311"/>
      <c r="L23" s="309"/>
      <c r="M23" s="310"/>
      <c r="N23" s="310"/>
      <c r="O23" s="310"/>
      <c r="P23" s="310"/>
      <c r="Q23" s="310"/>
      <c r="R23" s="310"/>
      <c r="S23" s="310"/>
      <c r="T23" s="310"/>
      <c r="U23" s="310"/>
      <c r="V23" s="311"/>
      <c r="W23" s="310"/>
      <c r="X23" s="310"/>
      <c r="Y23" s="310"/>
      <c r="Z23" s="310"/>
      <c r="AA23" s="310"/>
      <c r="AB23" s="312"/>
      <c r="AC23" s="17"/>
      <c r="AD23" s="132"/>
      <c r="AE23" s="87"/>
      <c r="AF23" s="88"/>
      <c r="AG23" s="89"/>
      <c r="AH23" s="309"/>
      <c r="AI23" s="310"/>
      <c r="AJ23" s="310"/>
      <c r="AK23" s="310"/>
      <c r="AL23" s="310"/>
      <c r="AM23" s="310"/>
      <c r="AN23" s="311"/>
      <c r="AO23" s="309"/>
      <c r="AP23" s="310"/>
      <c r="AQ23" s="310"/>
      <c r="AR23" s="310"/>
      <c r="AS23" s="310"/>
      <c r="AT23" s="310"/>
      <c r="AU23" s="310"/>
      <c r="AV23" s="310"/>
      <c r="AW23" s="310"/>
      <c r="AX23" s="310"/>
      <c r="AY23" s="311"/>
      <c r="AZ23" s="310"/>
      <c r="BA23" s="310"/>
      <c r="BB23" s="310"/>
      <c r="BC23" s="310"/>
      <c r="BD23" s="310"/>
      <c r="BE23" s="312"/>
      <c r="BF23" s="131"/>
    </row>
    <row r="24" spans="2:58" ht="39.75" customHeight="1">
      <c r="B24" s="84"/>
      <c r="C24" s="85"/>
      <c r="D24" s="86"/>
      <c r="E24" s="303"/>
      <c r="F24" s="304"/>
      <c r="G24" s="304"/>
      <c r="H24" s="304"/>
      <c r="I24" s="304"/>
      <c r="J24" s="304"/>
      <c r="K24" s="305"/>
      <c r="L24" s="303"/>
      <c r="M24" s="304"/>
      <c r="N24" s="304"/>
      <c r="O24" s="304"/>
      <c r="P24" s="304"/>
      <c r="Q24" s="304"/>
      <c r="R24" s="304"/>
      <c r="S24" s="304"/>
      <c r="T24" s="304"/>
      <c r="U24" s="304"/>
      <c r="V24" s="305"/>
      <c r="W24" s="310"/>
      <c r="X24" s="310"/>
      <c r="Y24" s="310"/>
      <c r="Z24" s="310"/>
      <c r="AA24" s="310"/>
      <c r="AB24" s="312"/>
      <c r="AD24" s="132"/>
      <c r="AE24" s="84"/>
      <c r="AF24" s="85"/>
      <c r="AG24" s="86"/>
      <c r="AH24" s="303"/>
      <c r="AI24" s="304"/>
      <c r="AJ24" s="304"/>
      <c r="AK24" s="304"/>
      <c r="AL24" s="304"/>
      <c r="AM24" s="304"/>
      <c r="AN24" s="305"/>
      <c r="AO24" s="303"/>
      <c r="AP24" s="304"/>
      <c r="AQ24" s="304"/>
      <c r="AR24" s="304"/>
      <c r="AS24" s="304"/>
      <c r="AT24" s="304"/>
      <c r="AU24" s="304"/>
      <c r="AV24" s="304"/>
      <c r="AW24" s="304"/>
      <c r="AX24" s="304"/>
      <c r="AY24" s="305"/>
      <c r="AZ24" s="310"/>
      <c r="BA24" s="310"/>
      <c r="BB24" s="310"/>
      <c r="BC24" s="310"/>
      <c r="BD24" s="310"/>
      <c r="BE24" s="312"/>
      <c r="BF24" s="131"/>
    </row>
    <row r="25" spans="2:58" ht="39.75" customHeight="1">
      <c r="B25" s="87"/>
      <c r="C25" s="88"/>
      <c r="D25" s="89"/>
      <c r="E25" s="309"/>
      <c r="F25" s="310"/>
      <c r="G25" s="310"/>
      <c r="H25" s="310"/>
      <c r="I25" s="310"/>
      <c r="J25" s="310"/>
      <c r="K25" s="311"/>
      <c r="L25" s="309"/>
      <c r="M25" s="310"/>
      <c r="N25" s="310"/>
      <c r="O25" s="310"/>
      <c r="P25" s="310"/>
      <c r="Q25" s="310"/>
      <c r="R25" s="310"/>
      <c r="S25" s="310"/>
      <c r="T25" s="310"/>
      <c r="U25" s="310"/>
      <c r="V25" s="311"/>
      <c r="W25" s="310"/>
      <c r="X25" s="310"/>
      <c r="Y25" s="310"/>
      <c r="Z25" s="310"/>
      <c r="AA25" s="310"/>
      <c r="AB25" s="312"/>
      <c r="AD25" s="132"/>
      <c r="AE25" s="87"/>
      <c r="AF25" s="88"/>
      <c r="AG25" s="89"/>
      <c r="AH25" s="309"/>
      <c r="AI25" s="310"/>
      <c r="AJ25" s="310"/>
      <c r="AK25" s="310"/>
      <c r="AL25" s="310"/>
      <c r="AM25" s="310"/>
      <c r="AN25" s="311"/>
      <c r="AO25" s="309"/>
      <c r="AP25" s="310"/>
      <c r="AQ25" s="310"/>
      <c r="AR25" s="310"/>
      <c r="AS25" s="310"/>
      <c r="AT25" s="310"/>
      <c r="AU25" s="310"/>
      <c r="AV25" s="310"/>
      <c r="AW25" s="310"/>
      <c r="AX25" s="310"/>
      <c r="AY25" s="311"/>
      <c r="AZ25" s="310"/>
      <c r="BA25" s="310"/>
      <c r="BB25" s="310"/>
      <c r="BC25" s="310"/>
      <c r="BD25" s="310"/>
      <c r="BE25" s="312"/>
      <c r="BF25" s="131"/>
    </row>
    <row r="26" spans="2:58" ht="39.75" customHeight="1">
      <c r="B26" s="90"/>
      <c r="C26" s="91"/>
      <c r="D26" s="92"/>
      <c r="E26" s="295"/>
      <c r="F26" s="296"/>
      <c r="G26" s="296"/>
      <c r="H26" s="296"/>
      <c r="I26" s="296"/>
      <c r="J26" s="296"/>
      <c r="K26" s="297"/>
      <c r="L26" s="295"/>
      <c r="M26" s="296"/>
      <c r="N26" s="296"/>
      <c r="O26" s="296"/>
      <c r="P26" s="296"/>
      <c r="Q26" s="296"/>
      <c r="R26" s="296"/>
      <c r="S26" s="296"/>
      <c r="T26" s="296"/>
      <c r="U26" s="296"/>
      <c r="V26" s="297"/>
      <c r="W26" s="296"/>
      <c r="X26" s="296"/>
      <c r="Y26" s="296"/>
      <c r="Z26" s="296"/>
      <c r="AA26" s="296"/>
      <c r="AB26" s="306"/>
      <c r="AD26" s="132"/>
      <c r="AE26" s="90"/>
      <c r="AF26" s="91"/>
      <c r="AG26" s="92"/>
      <c r="AH26" s="295"/>
      <c r="AI26" s="296"/>
      <c r="AJ26" s="296"/>
      <c r="AK26" s="296"/>
      <c r="AL26" s="296"/>
      <c r="AM26" s="296"/>
      <c r="AN26" s="297"/>
      <c r="AO26" s="295"/>
      <c r="AP26" s="296"/>
      <c r="AQ26" s="296"/>
      <c r="AR26" s="296"/>
      <c r="AS26" s="296"/>
      <c r="AT26" s="296"/>
      <c r="AU26" s="296"/>
      <c r="AV26" s="296"/>
      <c r="AW26" s="296"/>
      <c r="AX26" s="296"/>
      <c r="AY26" s="297"/>
      <c r="AZ26" s="296"/>
      <c r="BA26" s="296"/>
      <c r="BB26" s="296"/>
      <c r="BC26" s="296"/>
      <c r="BD26" s="296"/>
      <c r="BE26" s="306"/>
      <c r="BF26" s="131"/>
    </row>
    <row r="27" spans="2:58" ht="9.75" customHeight="1">
      <c r="B27" s="3"/>
      <c r="C27" s="17"/>
      <c r="D27" s="17"/>
      <c r="E27" s="17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32"/>
      <c r="AE27" s="3"/>
      <c r="AF27" s="17"/>
      <c r="AG27" s="17"/>
      <c r="AH27" s="17"/>
      <c r="AI27" s="17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144"/>
    </row>
    <row r="28" spans="2:58" ht="15" customHeight="1">
      <c r="B28" s="3"/>
      <c r="G28" s="4"/>
      <c r="H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"/>
      <c r="X28" s="5"/>
      <c r="Y28" s="5"/>
      <c r="Z28" s="5"/>
      <c r="AA28" s="5"/>
      <c r="AB28" s="5"/>
      <c r="AC28" s="5"/>
      <c r="AD28" s="132"/>
      <c r="AE28" s="3"/>
      <c r="AF28" s="17"/>
      <c r="AG28" s="17"/>
      <c r="AH28" s="17"/>
      <c r="AI28" s="17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5"/>
      <c r="BA28" s="5"/>
      <c r="BB28" s="5"/>
      <c r="BC28" s="5"/>
      <c r="BD28" s="5"/>
      <c r="BE28" s="5"/>
      <c r="BF28" s="145"/>
    </row>
    <row r="29" spans="2:58" ht="15" customHeight="1">
      <c r="B29" s="3"/>
      <c r="G29" s="4"/>
      <c r="H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5"/>
      <c r="X29" s="5"/>
      <c r="Y29" s="5"/>
      <c r="Z29" s="5"/>
      <c r="AA29" s="5"/>
      <c r="AB29" s="5"/>
      <c r="AC29" s="5"/>
      <c r="AD29" s="132"/>
      <c r="AE29" s="3"/>
      <c r="AF29" s="17"/>
      <c r="AG29" s="17"/>
      <c r="AH29" s="17"/>
      <c r="AI29" s="17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5"/>
      <c r="BA29" s="5"/>
      <c r="BB29" s="5"/>
      <c r="BC29" s="5"/>
      <c r="BD29" s="5"/>
      <c r="BE29" s="5"/>
      <c r="BF29" s="145"/>
    </row>
    <row r="30" spans="3:58" ht="13.5">
      <c r="C30" s="7"/>
      <c r="D30" s="7"/>
      <c r="G30" s="4"/>
      <c r="H30" s="4"/>
      <c r="W30" s="5"/>
      <c r="X30" s="5"/>
      <c r="Y30" s="5"/>
      <c r="Z30" s="5"/>
      <c r="AA30" s="5"/>
      <c r="AB30" s="5"/>
      <c r="AC30" s="5"/>
      <c r="AD30" s="132"/>
      <c r="AE30" s="3"/>
      <c r="AF30" s="146"/>
      <c r="AG30" s="146"/>
      <c r="AH30" s="17"/>
      <c r="AI30" s="17"/>
      <c r="AJ30" s="3"/>
      <c r="AK30" s="3"/>
      <c r="AL30" s="3"/>
      <c r="AM30" s="3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5"/>
      <c r="BA30" s="5"/>
      <c r="BB30" s="5"/>
      <c r="BC30" s="5"/>
      <c r="BD30" s="5"/>
      <c r="BE30" s="5"/>
      <c r="BF30" s="145"/>
    </row>
    <row r="31" spans="9:58" ht="13.5">
      <c r="I31" s="2"/>
      <c r="AD31" s="132"/>
      <c r="AE31" s="3"/>
      <c r="AF31" s="17"/>
      <c r="AG31" s="17"/>
      <c r="AH31" s="17"/>
      <c r="AI31" s="17"/>
      <c r="AJ31" s="17"/>
      <c r="AK31" s="17"/>
      <c r="AL31" s="17"/>
      <c r="AM31" s="3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31"/>
    </row>
    <row r="32" spans="30:58" ht="13.5">
      <c r="AD32" s="132"/>
      <c r="AE32" s="3"/>
      <c r="AF32" s="17"/>
      <c r="AG32" s="17"/>
      <c r="AH32" s="17"/>
      <c r="AI32" s="17"/>
      <c r="AJ32" s="17"/>
      <c r="AK32" s="17"/>
      <c r="AL32" s="3"/>
      <c r="AM32" s="3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31"/>
    </row>
    <row r="33" spans="30:58" ht="13.5">
      <c r="AD33" s="132"/>
      <c r="AE33" s="3"/>
      <c r="AF33" s="17"/>
      <c r="AG33" s="17"/>
      <c r="AH33" s="17"/>
      <c r="AI33" s="17"/>
      <c r="AJ33" s="17"/>
      <c r="AK33" s="17"/>
      <c r="AL33" s="3"/>
      <c r="AM33" s="3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31"/>
    </row>
    <row r="34" spans="23:58" ht="14.25" thickBot="1">
      <c r="W34" s="18"/>
      <c r="X34" s="18"/>
      <c r="AD34" s="148"/>
      <c r="AE34" s="149"/>
      <c r="AF34" s="150"/>
      <c r="AG34" s="150"/>
      <c r="AH34" s="150"/>
      <c r="AI34" s="150"/>
      <c r="AJ34" s="150"/>
      <c r="AK34" s="150"/>
      <c r="AL34" s="149"/>
      <c r="AM34" s="149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219"/>
      <c r="BA34" s="219"/>
      <c r="BB34" s="150"/>
      <c r="BC34" s="150"/>
      <c r="BD34" s="150"/>
      <c r="BE34" s="150"/>
      <c r="BF34" s="152"/>
    </row>
    <row r="35" spans="23:53" ht="13.5">
      <c r="W35" s="18" t="s">
        <v>5</v>
      </c>
      <c r="X35" s="18"/>
      <c r="AZ35" s="18" t="s">
        <v>5</v>
      </c>
      <c r="BA35" s="18"/>
    </row>
    <row r="36" spans="23:53" ht="13.5">
      <c r="W36" s="18" t="s">
        <v>5</v>
      </c>
      <c r="X36" s="18"/>
      <c r="AZ36" s="18" t="s">
        <v>5</v>
      </c>
      <c r="BA36" s="18"/>
    </row>
  </sheetData>
  <sheetProtection sheet="1" insertRows="0" deleteRows="0"/>
  <mergeCells count="96">
    <mergeCell ref="U7:AA7"/>
    <mergeCell ref="V4:Y4"/>
    <mergeCell ref="U1:V1"/>
    <mergeCell ref="E12:K12"/>
    <mergeCell ref="L12:V12"/>
    <mergeCell ref="W12:AB12"/>
    <mergeCell ref="E13:K13"/>
    <mergeCell ref="L13:V13"/>
    <mergeCell ref="W13:AB13"/>
    <mergeCell ref="E14:K14"/>
    <mergeCell ref="L14:V14"/>
    <mergeCell ref="W14:AB14"/>
    <mergeCell ref="E15:K15"/>
    <mergeCell ref="L15:V15"/>
    <mergeCell ref="W15:AB15"/>
    <mergeCell ref="E16:K16"/>
    <mergeCell ref="L16:V16"/>
    <mergeCell ref="W16:AB16"/>
    <mergeCell ref="E17:K17"/>
    <mergeCell ref="L17:V17"/>
    <mergeCell ref="W17:AB17"/>
    <mergeCell ref="E18:K18"/>
    <mergeCell ref="L18:V18"/>
    <mergeCell ref="W18:AB18"/>
    <mergeCell ref="E19:K19"/>
    <mergeCell ref="L19:V19"/>
    <mergeCell ref="W19:AB19"/>
    <mergeCell ref="E20:K20"/>
    <mergeCell ref="L20:V20"/>
    <mergeCell ref="W20:AB20"/>
    <mergeCell ref="E21:K21"/>
    <mergeCell ref="L21:V21"/>
    <mergeCell ref="W21:AB21"/>
    <mergeCell ref="E22:K22"/>
    <mergeCell ref="L22:V22"/>
    <mergeCell ref="W22:AB22"/>
    <mergeCell ref="E23:K23"/>
    <mergeCell ref="L23:V23"/>
    <mergeCell ref="W23:AB23"/>
    <mergeCell ref="E24:K24"/>
    <mergeCell ref="L24:V24"/>
    <mergeCell ref="W24:AB24"/>
    <mergeCell ref="E26:K26"/>
    <mergeCell ref="L26:V26"/>
    <mergeCell ref="W26:AB26"/>
    <mergeCell ref="E25:K25"/>
    <mergeCell ref="L25:V25"/>
    <mergeCell ref="W25:AB25"/>
    <mergeCell ref="AX1:AY1"/>
    <mergeCell ref="AY4:BB4"/>
    <mergeCell ref="AX7:BD7"/>
    <mergeCell ref="AH12:AN12"/>
    <mergeCell ref="AO12:AY12"/>
    <mergeCell ref="AZ12:BE12"/>
    <mergeCell ref="AH13:AN13"/>
    <mergeCell ref="AO13:AY13"/>
    <mergeCell ref="AZ13:BE13"/>
    <mergeCell ref="AH14:AN14"/>
    <mergeCell ref="AO14:AY14"/>
    <mergeCell ref="AZ14:BE14"/>
    <mergeCell ref="AH15:AN15"/>
    <mergeCell ref="AO15:AY15"/>
    <mergeCell ref="AZ15:BE15"/>
    <mergeCell ref="AH16:AN16"/>
    <mergeCell ref="AO16:AY16"/>
    <mergeCell ref="AZ16:BE16"/>
    <mergeCell ref="AH17:AN17"/>
    <mergeCell ref="AO17:AY17"/>
    <mergeCell ref="AZ17:BE17"/>
    <mergeCell ref="AH18:AN18"/>
    <mergeCell ref="AO18:AY18"/>
    <mergeCell ref="AZ18:BE18"/>
    <mergeCell ref="AH19:AN19"/>
    <mergeCell ref="AO19:AY19"/>
    <mergeCell ref="AZ19:BE19"/>
    <mergeCell ref="AH20:AN20"/>
    <mergeCell ref="AO20:AY20"/>
    <mergeCell ref="AZ20:BE20"/>
    <mergeCell ref="AH21:AN21"/>
    <mergeCell ref="AO21:AY21"/>
    <mergeCell ref="AZ21:BE21"/>
    <mergeCell ref="AH22:AN22"/>
    <mergeCell ref="AO22:AY22"/>
    <mergeCell ref="AZ22:BE22"/>
    <mergeCell ref="AH23:AN23"/>
    <mergeCell ref="AO23:AY23"/>
    <mergeCell ref="AZ23:BE23"/>
    <mergeCell ref="AH24:AN24"/>
    <mergeCell ref="AO24:AY24"/>
    <mergeCell ref="AZ24:BE24"/>
    <mergeCell ref="AH25:AN25"/>
    <mergeCell ref="AO25:AY25"/>
    <mergeCell ref="AZ25:BE25"/>
    <mergeCell ref="AH26:AN26"/>
    <mergeCell ref="AO26:AY26"/>
    <mergeCell ref="AZ26:BE26"/>
  </mergeCells>
  <printOptions/>
  <pageMargins left="0.7874015748031497" right="0.5511811023622047" top="0.5905511811023623" bottom="0.31496062992125984" header="0.5118110236220472" footer="0.5118110236220472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6"/>
  <sheetViews>
    <sheetView view="pageBreakPreview" zoomScale="84" zoomScaleNormal="70" zoomScaleSheetLayoutView="84" zoomScalePageLayoutView="0" workbookViewId="0" topLeftCell="A21">
      <selection activeCell="AB4" sqref="AB4"/>
    </sheetView>
  </sheetViews>
  <sheetFormatPr defaultColWidth="9.00390625" defaultRowHeight="13.5"/>
  <cols>
    <col min="1" max="1" width="3.125" style="2" customWidth="1"/>
    <col min="2" max="2" width="3.125" style="4" customWidth="1"/>
    <col min="3" max="8" width="3.125" style="2" customWidth="1"/>
    <col min="9" max="10" width="3.125" style="4" customWidth="1"/>
    <col min="11" max="28" width="3.125" style="2" customWidth="1"/>
    <col min="29" max="29" width="2.75390625" style="2" customWidth="1"/>
    <col min="30" max="30" width="3.125" style="2" customWidth="1"/>
    <col min="31" max="31" width="3.125" style="4" customWidth="1"/>
    <col min="32" max="37" width="3.125" style="2" customWidth="1"/>
    <col min="38" max="39" width="3.125" style="4" customWidth="1"/>
    <col min="40" max="57" width="3.125" style="2" customWidth="1"/>
    <col min="58" max="58" width="2.75390625" style="2" customWidth="1"/>
    <col min="59" max="16384" width="9.00390625" style="2" customWidth="1"/>
  </cols>
  <sheetData>
    <row r="1" spans="21:58" ht="18.75">
      <c r="U1" s="335" t="s">
        <v>8</v>
      </c>
      <c r="V1" s="335"/>
      <c r="W1" s="34"/>
      <c r="X1" s="24" t="s">
        <v>9</v>
      </c>
      <c r="Y1" s="34"/>
      <c r="Z1" s="25" t="s">
        <v>1</v>
      </c>
      <c r="AA1" s="34"/>
      <c r="AB1" s="25" t="s">
        <v>2</v>
      </c>
      <c r="AD1" s="122"/>
      <c r="AE1" s="123"/>
      <c r="AF1" s="124"/>
      <c r="AG1" s="124"/>
      <c r="AH1" s="124"/>
      <c r="AI1" s="124"/>
      <c r="AJ1" s="124"/>
      <c r="AK1" s="124"/>
      <c r="AL1" s="123"/>
      <c r="AM1" s="123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333" t="s">
        <v>8</v>
      </c>
      <c r="AY1" s="333"/>
      <c r="AZ1" s="418"/>
      <c r="BA1" s="217" t="s">
        <v>9</v>
      </c>
      <c r="BB1" s="418"/>
      <c r="BC1" s="218" t="s">
        <v>1</v>
      </c>
      <c r="BD1" s="418"/>
      <c r="BE1" s="218" t="s">
        <v>2</v>
      </c>
      <c r="BF1" s="129"/>
    </row>
    <row r="2" spans="1:58" ht="13.5">
      <c r="A2" s="9" t="s">
        <v>0</v>
      </c>
      <c r="B2" s="2"/>
      <c r="AD2" s="130" t="s">
        <v>0</v>
      </c>
      <c r="AE2" s="17"/>
      <c r="AF2" s="17"/>
      <c r="AG2" s="17"/>
      <c r="AH2" s="17"/>
      <c r="AI2" s="17"/>
      <c r="AJ2" s="17"/>
      <c r="AK2" s="17"/>
      <c r="AL2" s="3"/>
      <c r="AM2" s="3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31"/>
    </row>
    <row r="3" spans="2:58" ht="13.5">
      <c r="B3" s="9" t="s">
        <v>6</v>
      </c>
      <c r="AD3" s="132"/>
      <c r="AE3" s="133" t="s">
        <v>6</v>
      </c>
      <c r="AF3" s="17"/>
      <c r="AG3" s="17"/>
      <c r="AH3" s="17"/>
      <c r="AI3" s="17"/>
      <c r="AJ3" s="17"/>
      <c r="AK3" s="17"/>
      <c r="AL3" s="3"/>
      <c r="AM3" s="3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31"/>
    </row>
    <row r="4" spans="20:58" ht="19.5" thickBot="1">
      <c r="T4" s="19" t="s">
        <v>14</v>
      </c>
      <c r="U4" s="417"/>
      <c r="V4" s="334" t="s">
        <v>13</v>
      </c>
      <c r="W4" s="334"/>
      <c r="X4" s="334"/>
      <c r="Y4" s="334"/>
      <c r="AD4" s="132"/>
      <c r="AE4" s="3"/>
      <c r="AF4" s="17"/>
      <c r="AG4" s="17"/>
      <c r="AH4" s="17"/>
      <c r="AI4" s="17"/>
      <c r="AJ4" s="17"/>
      <c r="AK4" s="17"/>
      <c r="AL4" s="3"/>
      <c r="AM4" s="3"/>
      <c r="AN4" s="17"/>
      <c r="AO4" s="17"/>
      <c r="AP4" s="17"/>
      <c r="AQ4" s="17"/>
      <c r="AR4" s="17"/>
      <c r="AS4" s="17"/>
      <c r="AT4" s="17"/>
      <c r="AU4" s="17"/>
      <c r="AV4" s="17"/>
      <c r="AW4" s="19" t="s">
        <v>14</v>
      </c>
      <c r="AX4" s="187"/>
      <c r="AY4" s="334" t="s">
        <v>13</v>
      </c>
      <c r="AZ4" s="334"/>
      <c r="BA4" s="334"/>
      <c r="BB4" s="334"/>
      <c r="BC4" s="17"/>
      <c r="BD4" s="17"/>
      <c r="BE4" s="17"/>
      <c r="BF4" s="131"/>
    </row>
    <row r="5" spans="20:58" ht="5.25" customHeight="1">
      <c r="T5" s="20"/>
      <c r="U5" s="22"/>
      <c r="V5" s="23"/>
      <c r="W5" s="23"/>
      <c r="X5" s="23"/>
      <c r="AD5" s="132"/>
      <c r="AE5" s="419" t="s">
        <v>92</v>
      </c>
      <c r="AF5" s="420"/>
      <c r="AG5" s="420"/>
      <c r="AH5" s="420"/>
      <c r="AI5" s="420"/>
      <c r="AJ5" s="421"/>
      <c r="AK5" s="17"/>
      <c r="AL5" s="3"/>
      <c r="AM5" s="3"/>
      <c r="AN5" s="17"/>
      <c r="AO5" s="17"/>
      <c r="AP5" s="17"/>
      <c r="AQ5" s="17"/>
      <c r="AR5" s="17"/>
      <c r="AS5" s="17"/>
      <c r="AT5" s="17"/>
      <c r="AU5" s="17"/>
      <c r="AV5" s="17"/>
      <c r="AW5" s="20"/>
      <c r="AX5" s="138"/>
      <c r="AY5" s="23"/>
      <c r="AZ5" s="23"/>
      <c r="BA5" s="23"/>
      <c r="BB5" s="17"/>
      <c r="BC5" s="17"/>
      <c r="BD5" s="17"/>
      <c r="BE5" s="17"/>
      <c r="BF5" s="131"/>
    </row>
    <row r="6" spans="20:58" ht="15.75" thickBot="1">
      <c r="T6" s="1" t="s">
        <v>15</v>
      </c>
      <c r="W6" s="10"/>
      <c r="X6" s="10"/>
      <c r="Y6" s="11"/>
      <c r="Z6" s="11"/>
      <c r="AA6" s="11"/>
      <c r="AB6" s="11"/>
      <c r="AC6" s="11"/>
      <c r="AD6" s="132"/>
      <c r="AE6" s="422"/>
      <c r="AF6" s="423"/>
      <c r="AG6" s="423"/>
      <c r="AH6" s="423"/>
      <c r="AI6" s="423"/>
      <c r="AJ6" s="424"/>
      <c r="AK6" s="17"/>
      <c r="AL6" s="3"/>
      <c r="AM6" s="3"/>
      <c r="AN6" s="17"/>
      <c r="AO6" s="17"/>
      <c r="AP6" s="17"/>
      <c r="AQ6" s="17"/>
      <c r="AR6" s="17"/>
      <c r="AS6" s="17"/>
      <c r="AT6" s="17"/>
      <c r="AU6" s="17"/>
      <c r="AV6" s="17"/>
      <c r="AW6" s="134" t="s">
        <v>15</v>
      </c>
      <c r="AX6" s="17"/>
      <c r="AY6" s="17"/>
      <c r="AZ6" s="10"/>
      <c r="BA6" s="10"/>
      <c r="BB6" s="11"/>
      <c r="BC6" s="11"/>
      <c r="BD6" s="11"/>
      <c r="BE6" s="11"/>
      <c r="BF6" s="135"/>
    </row>
    <row r="7" spans="21:58" ht="20.25" customHeight="1">
      <c r="U7" s="329"/>
      <c r="V7" s="329"/>
      <c r="W7" s="329"/>
      <c r="X7" s="329"/>
      <c r="Y7" s="329"/>
      <c r="Z7" s="329"/>
      <c r="AA7" s="329"/>
      <c r="AB7" s="21"/>
      <c r="AC7" s="21"/>
      <c r="AD7" s="132"/>
      <c r="AE7" s="3"/>
      <c r="AF7" s="17"/>
      <c r="AG7" s="17"/>
      <c r="AH7" s="17"/>
      <c r="AI7" s="17"/>
      <c r="AJ7" s="17"/>
      <c r="AK7" s="17"/>
      <c r="AL7" s="3"/>
      <c r="AM7" s="3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330"/>
      <c r="AY7" s="330"/>
      <c r="AZ7" s="330"/>
      <c r="BA7" s="330"/>
      <c r="BB7" s="330"/>
      <c r="BC7" s="330"/>
      <c r="BD7" s="330"/>
      <c r="BE7" s="21"/>
      <c r="BF7" s="136"/>
    </row>
    <row r="8" spans="23:58" ht="6" customHeight="1">
      <c r="W8" s="4"/>
      <c r="X8" s="4"/>
      <c r="Y8" s="3"/>
      <c r="Z8" s="3"/>
      <c r="AA8" s="3"/>
      <c r="AB8" s="3"/>
      <c r="AC8" s="12"/>
      <c r="AD8" s="132"/>
      <c r="AE8" s="3"/>
      <c r="AF8" s="17"/>
      <c r="AG8" s="17"/>
      <c r="AH8" s="17"/>
      <c r="AI8" s="17"/>
      <c r="AJ8" s="17"/>
      <c r="AK8" s="17"/>
      <c r="AL8" s="3"/>
      <c r="AM8" s="3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3"/>
      <c r="BA8" s="3"/>
      <c r="BB8" s="3"/>
      <c r="BC8" s="3"/>
      <c r="BD8" s="3"/>
      <c r="BE8" s="3"/>
      <c r="BF8" s="137"/>
    </row>
    <row r="9" spans="5:58" ht="24.75" customHeight="1">
      <c r="E9" s="22" t="s">
        <v>8</v>
      </c>
      <c r="F9" s="22"/>
      <c r="G9" s="183"/>
      <c r="H9" s="22" t="s">
        <v>32</v>
      </c>
      <c r="I9" s="22"/>
      <c r="J9" s="22"/>
      <c r="K9" s="22" t="s">
        <v>14</v>
      </c>
      <c r="L9" s="183"/>
      <c r="M9" s="22" t="s">
        <v>87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32"/>
      <c r="AE9" s="3"/>
      <c r="AF9" s="17"/>
      <c r="AG9" s="17"/>
      <c r="AH9" s="138" t="s">
        <v>8</v>
      </c>
      <c r="AI9" s="138"/>
      <c r="AJ9" s="141"/>
      <c r="AK9" s="138" t="s">
        <v>32</v>
      </c>
      <c r="AL9" s="138"/>
      <c r="AM9" s="138"/>
      <c r="AN9" s="138" t="s">
        <v>14</v>
      </c>
      <c r="AO9" s="141"/>
      <c r="AP9" s="138" t="s">
        <v>87</v>
      </c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42"/>
    </row>
    <row r="10" spans="30:58" ht="13.5">
      <c r="AD10" s="132"/>
      <c r="AE10" s="3"/>
      <c r="AF10" s="17"/>
      <c r="AG10" s="17"/>
      <c r="AH10" s="17"/>
      <c r="AI10" s="17"/>
      <c r="AJ10" s="17"/>
      <c r="AK10" s="17"/>
      <c r="AL10" s="3"/>
      <c r="AM10" s="3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31"/>
    </row>
    <row r="11" spans="30:58" ht="13.5">
      <c r="AD11" s="132"/>
      <c r="AE11" s="3"/>
      <c r="AF11" s="17"/>
      <c r="AG11" s="17"/>
      <c r="AH11" s="17"/>
      <c r="AI11" s="17"/>
      <c r="AJ11" s="17"/>
      <c r="AK11" s="17"/>
      <c r="AL11" s="3"/>
      <c r="AM11" s="3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31"/>
    </row>
    <row r="12" spans="2:58" ht="16.5" customHeight="1">
      <c r="B12" s="13" t="s">
        <v>3</v>
      </c>
      <c r="C12" s="14" t="s">
        <v>4</v>
      </c>
      <c r="D12" s="15" t="s">
        <v>10</v>
      </c>
      <c r="E12" s="321" t="s">
        <v>11</v>
      </c>
      <c r="F12" s="322"/>
      <c r="G12" s="322"/>
      <c r="H12" s="322"/>
      <c r="I12" s="322"/>
      <c r="J12" s="322"/>
      <c r="K12" s="323"/>
      <c r="L12" s="321" t="s">
        <v>12</v>
      </c>
      <c r="M12" s="322"/>
      <c r="N12" s="322"/>
      <c r="O12" s="322"/>
      <c r="P12" s="322"/>
      <c r="Q12" s="322"/>
      <c r="R12" s="322"/>
      <c r="S12" s="322"/>
      <c r="T12" s="322"/>
      <c r="U12" s="322"/>
      <c r="V12" s="323"/>
      <c r="W12" s="321" t="s">
        <v>7</v>
      </c>
      <c r="X12" s="322"/>
      <c r="Y12" s="322"/>
      <c r="Z12" s="322"/>
      <c r="AA12" s="322"/>
      <c r="AB12" s="324"/>
      <c r="AD12" s="132"/>
      <c r="AE12" s="13" t="s">
        <v>3</v>
      </c>
      <c r="AF12" s="14" t="s">
        <v>4</v>
      </c>
      <c r="AG12" s="15" t="s">
        <v>10</v>
      </c>
      <c r="AH12" s="321" t="s">
        <v>11</v>
      </c>
      <c r="AI12" s="322"/>
      <c r="AJ12" s="322"/>
      <c r="AK12" s="322"/>
      <c r="AL12" s="322"/>
      <c r="AM12" s="322"/>
      <c r="AN12" s="323"/>
      <c r="AO12" s="321" t="s">
        <v>12</v>
      </c>
      <c r="AP12" s="322"/>
      <c r="AQ12" s="322"/>
      <c r="AR12" s="322"/>
      <c r="AS12" s="322"/>
      <c r="AT12" s="322"/>
      <c r="AU12" s="322"/>
      <c r="AV12" s="322"/>
      <c r="AW12" s="322"/>
      <c r="AX12" s="322"/>
      <c r="AY12" s="323"/>
      <c r="AZ12" s="321" t="s">
        <v>7</v>
      </c>
      <c r="BA12" s="322"/>
      <c r="BB12" s="322"/>
      <c r="BC12" s="322"/>
      <c r="BD12" s="322"/>
      <c r="BE12" s="324"/>
      <c r="BF12" s="131"/>
    </row>
    <row r="13" spans="2:58" ht="39.75" customHeight="1">
      <c r="B13" s="169"/>
      <c r="C13" s="170"/>
      <c r="D13" s="171"/>
      <c r="E13" s="313"/>
      <c r="F13" s="314"/>
      <c r="G13" s="314"/>
      <c r="H13" s="314"/>
      <c r="I13" s="314"/>
      <c r="J13" s="314"/>
      <c r="K13" s="315"/>
      <c r="L13" s="313"/>
      <c r="M13" s="314"/>
      <c r="N13" s="314"/>
      <c r="O13" s="314"/>
      <c r="P13" s="314"/>
      <c r="Q13" s="314"/>
      <c r="R13" s="314"/>
      <c r="S13" s="314"/>
      <c r="T13" s="314"/>
      <c r="U13" s="314"/>
      <c r="V13" s="315"/>
      <c r="W13" s="314"/>
      <c r="X13" s="314"/>
      <c r="Y13" s="314"/>
      <c r="Z13" s="314"/>
      <c r="AA13" s="314"/>
      <c r="AB13" s="316"/>
      <c r="AD13" s="132"/>
      <c r="AE13" s="84">
        <v>5</v>
      </c>
      <c r="AF13" s="85">
        <v>12</v>
      </c>
      <c r="AG13" s="223" t="s">
        <v>70</v>
      </c>
      <c r="AH13" s="317" t="s">
        <v>79</v>
      </c>
      <c r="AI13" s="318"/>
      <c r="AJ13" s="318"/>
      <c r="AK13" s="318"/>
      <c r="AL13" s="318"/>
      <c r="AM13" s="318"/>
      <c r="AN13" s="319"/>
      <c r="AO13" s="317" t="s">
        <v>71</v>
      </c>
      <c r="AP13" s="318"/>
      <c r="AQ13" s="318"/>
      <c r="AR13" s="318"/>
      <c r="AS13" s="318"/>
      <c r="AT13" s="318"/>
      <c r="AU13" s="318"/>
      <c r="AV13" s="318"/>
      <c r="AW13" s="318"/>
      <c r="AX13" s="318"/>
      <c r="AY13" s="319"/>
      <c r="AZ13" s="318" t="s">
        <v>78</v>
      </c>
      <c r="BA13" s="318"/>
      <c r="BB13" s="318"/>
      <c r="BC13" s="318"/>
      <c r="BD13" s="318"/>
      <c r="BE13" s="320"/>
      <c r="BF13" s="131"/>
    </row>
    <row r="14" spans="2:58" ht="39.75" customHeight="1">
      <c r="B14" s="172"/>
      <c r="C14" s="173"/>
      <c r="D14" s="174"/>
      <c r="E14" s="307"/>
      <c r="F14" s="301"/>
      <c r="G14" s="301"/>
      <c r="H14" s="301"/>
      <c r="I14" s="301"/>
      <c r="J14" s="301"/>
      <c r="K14" s="308"/>
      <c r="L14" s="307"/>
      <c r="M14" s="301"/>
      <c r="N14" s="301"/>
      <c r="O14" s="301"/>
      <c r="P14" s="301"/>
      <c r="Q14" s="301"/>
      <c r="R14" s="301"/>
      <c r="S14" s="301"/>
      <c r="T14" s="301"/>
      <c r="U14" s="301"/>
      <c r="V14" s="308"/>
      <c r="W14" s="301"/>
      <c r="X14" s="301"/>
      <c r="Y14" s="301"/>
      <c r="Z14" s="301"/>
      <c r="AA14" s="301"/>
      <c r="AB14" s="302"/>
      <c r="AD14" s="132"/>
      <c r="AE14" s="87">
        <v>6</v>
      </c>
      <c r="AF14" s="88">
        <v>24</v>
      </c>
      <c r="AG14" s="222" t="s">
        <v>72</v>
      </c>
      <c r="AH14" s="309" t="s">
        <v>80</v>
      </c>
      <c r="AI14" s="310"/>
      <c r="AJ14" s="310"/>
      <c r="AK14" s="310"/>
      <c r="AL14" s="310"/>
      <c r="AM14" s="310"/>
      <c r="AN14" s="311"/>
      <c r="AO14" s="309" t="s">
        <v>73</v>
      </c>
      <c r="AP14" s="310"/>
      <c r="AQ14" s="310"/>
      <c r="AR14" s="310"/>
      <c r="AS14" s="310"/>
      <c r="AT14" s="310"/>
      <c r="AU14" s="310"/>
      <c r="AV14" s="310"/>
      <c r="AW14" s="310"/>
      <c r="AX14" s="310"/>
      <c r="AY14" s="311"/>
      <c r="AZ14" s="310" t="s">
        <v>76</v>
      </c>
      <c r="BA14" s="310"/>
      <c r="BB14" s="310"/>
      <c r="BC14" s="310"/>
      <c r="BD14" s="310"/>
      <c r="BE14" s="312"/>
      <c r="BF14" s="131"/>
    </row>
    <row r="15" spans="2:58" ht="39.75" customHeight="1">
      <c r="B15" s="172"/>
      <c r="C15" s="173"/>
      <c r="D15" s="174"/>
      <c r="E15" s="307"/>
      <c r="F15" s="301"/>
      <c r="G15" s="301"/>
      <c r="H15" s="301"/>
      <c r="I15" s="301"/>
      <c r="J15" s="301"/>
      <c r="K15" s="308"/>
      <c r="L15" s="307"/>
      <c r="M15" s="301"/>
      <c r="N15" s="301"/>
      <c r="O15" s="301"/>
      <c r="P15" s="301"/>
      <c r="Q15" s="301"/>
      <c r="R15" s="301"/>
      <c r="S15" s="301"/>
      <c r="T15" s="301"/>
      <c r="U15" s="301"/>
      <c r="V15" s="308"/>
      <c r="W15" s="301"/>
      <c r="X15" s="301"/>
      <c r="Y15" s="301"/>
      <c r="Z15" s="301"/>
      <c r="AA15" s="301"/>
      <c r="AB15" s="302"/>
      <c r="AC15" s="16"/>
      <c r="AD15" s="132"/>
      <c r="AE15" s="84">
        <v>6</v>
      </c>
      <c r="AF15" s="85">
        <v>25</v>
      </c>
      <c r="AG15" s="223" t="s">
        <v>2</v>
      </c>
      <c r="AH15" s="309" t="s">
        <v>24</v>
      </c>
      <c r="AI15" s="310"/>
      <c r="AJ15" s="310"/>
      <c r="AK15" s="310"/>
      <c r="AL15" s="310"/>
      <c r="AM15" s="310"/>
      <c r="AN15" s="311"/>
      <c r="AO15" s="309" t="s">
        <v>24</v>
      </c>
      <c r="AP15" s="310"/>
      <c r="AQ15" s="310"/>
      <c r="AR15" s="310"/>
      <c r="AS15" s="310"/>
      <c r="AT15" s="310"/>
      <c r="AU15" s="310"/>
      <c r="AV15" s="310"/>
      <c r="AW15" s="310"/>
      <c r="AX15" s="310"/>
      <c r="AY15" s="311"/>
      <c r="AZ15" s="310" t="s">
        <v>76</v>
      </c>
      <c r="BA15" s="310"/>
      <c r="BB15" s="310"/>
      <c r="BC15" s="310"/>
      <c r="BD15" s="310"/>
      <c r="BE15" s="312"/>
      <c r="BF15" s="143"/>
    </row>
    <row r="16" spans="2:58" ht="39.75" customHeight="1">
      <c r="B16" s="169"/>
      <c r="C16" s="170"/>
      <c r="D16" s="171"/>
      <c r="E16" s="298"/>
      <c r="F16" s="299"/>
      <c r="G16" s="299"/>
      <c r="H16" s="299"/>
      <c r="I16" s="299"/>
      <c r="J16" s="299"/>
      <c r="K16" s="300"/>
      <c r="L16" s="298"/>
      <c r="M16" s="299"/>
      <c r="N16" s="299"/>
      <c r="O16" s="299"/>
      <c r="P16" s="299"/>
      <c r="Q16" s="299"/>
      <c r="R16" s="299"/>
      <c r="S16" s="299"/>
      <c r="T16" s="299"/>
      <c r="U16" s="299"/>
      <c r="V16" s="300"/>
      <c r="W16" s="301"/>
      <c r="X16" s="301"/>
      <c r="Y16" s="301"/>
      <c r="Z16" s="301"/>
      <c r="AA16" s="301"/>
      <c r="AB16" s="302"/>
      <c r="AD16" s="132"/>
      <c r="AE16" s="87">
        <v>11</v>
      </c>
      <c r="AF16" s="88">
        <v>10</v>
      </c>
      <c r="AG16" s="222" t="s">
        <v>70</v>
      </c>
      <c r="AH16" s="309" t="s">
        <v>81</v>
      </c>
      <c r="AI16" s="310"/>
      <c r="AJ16" s="310"/>
      <c r="AK16" s="310"/>
      <c r="AL16" s="310"/>
      <c r="AM16" s="310"/>
      <c r="AN16" s="311"/>
      <c r="AO16" s="309" t="s">
        <v>74</v>
      </c>
      <c r="AP16" s="310"/>
      <c r="AQ16" s="310"/>
      <c r="AR16" s="310"/>
      <c r="AS16" s="310"/>
      <c r="AT16" s="310"/>
      <c r="AU16" s="310"/>
      <c r="AV16" s="310"/>
      <c r="AW16" s="310"/>
      <c r="AX16" s="310"/>
      <c r="AY16" s="311"/>
      <c r="AZ16" s="310" t="s">
        <v>77</v>
      </c>
      <c r="BA16" s="310"/>
      <c r="BB16" s="310"/>
      <c r="BC16" s="310"/>
      <c r="BD16" s="310"/>
      <c r="BE16" s="312"/>
      <c r="BF16" s="131"/>
    </row>
    <row r="17" spans="2:58" ht="39.75" customHeight="1">
      <c r="B17" s="172"/>
      <c r="C17" s="173"/>
      <c r="D17" s="174"/>
      <c r="E17" s="307"/>
      <c r="F17" s="301"/>
      <c r="G17" s="301"/>
      <c r="H17" s="301"/>
      <c r="I17" s="301"/>
      <c r="J17" s="301"/>
      <c r="K17" s="308"/>
      <c r="L17" s="307"/>
      <c r="M17" s="301"/>
      <c r="N17" s="301"/>
      <c r="O17" s="301"/>
      <c r="P17" s="301"/>
      <c r="Q17" s="301"/>
      <c r="R17" s="301"/>
      <c r="S17" s="301"/>
      <c r="T17" s="301"/>
      <c r="U17" s="301"/>
      <c r="V17" s="308"/>
      <c r="W17" s="301"/>
      <c r="X17" s="301"/>
      <c r="Y17" s="301"/>
      <c r="Z17" s="301"/>
      <c r="AA17" s="301"/>
      <c r="AB17" s="302"/>
      <c r="AD17" s="132"/>
      <c r="AE17" s="87">
        <v>3</v>
      </c>
      <c r="AF17" s="153">
        <v>8</v>
      </c>
      <c r="AG17" s="153" t="s">
        <v>70</v>
      </c>
      <c r="AH17" s="309" t="s">
        <v>82</v>
      </c>
      <c r="AI17" s="310"/>
      <c r="AJ17" s="310"/>
      <c r="AK17" s="310"/>
      <c r="AL17" s="310"/>
      <c r="AM17" s="310"/>
      <c r="AN17" s="311"/>
      <c r="AO17" s="309" t="s">
        <v>75</v>
      </c>
      <c r="AP17" s="310"/>
      <c r="AQ17" s="310"/>
      <c r="AR17" s="310"/>
      <c r="AS17" s="310"/>
      <c r="AT17" s="310"/>
      <c r="AU17" s="310"/>
      <c r="AV17" s="310"/>
      <c r="AW17" s="310"/>
      <c r="AX17" s="310"/>
      <c r="AY17" s="311"/>
      <c r="AZ17" s="310" t="s">
        <v>77</v>
      </c>
      <c r="BA17" s="310"/>
      <c r="BB17" s="310"/>
      <c r="BC17" s="310"/>
      <c r="BD17" s="310"/>
      <c r="BE17" s="312"/>
      <c r="BF17" s="131"/>
    </row>
    <row r="18" spans="2:58" ht="39.75" customHeight="1">
      <c r="B18" s="172"/>
      <c r="C18" s="173"/>
      <c r="D18" s="174"/>
      <c r="E18" s="307"/>
      <c r="F18" s="301"/>
      <c r="G18" s="301"/>
      <c r="H18" s="301"/>
      <c r="I18" s="301"/>
      <c r="J18" s="301"/>
      <c r="K18" s="308"/>
      <c r="L18" s="307"/>
      <c r="M18" s="301"/>
      <c r="N18" s="301"/>
      <c r="O18" s="301"/>
      <c r="P18" s="301"/>
      <c r="Q18" s="301"/>
      <c r="R18" s="301"/>
      <c r="S18" s="301"/>
      <c r="T18" s="301"/>
      <c r="U18" s="301"/>
      <c r="V18" s="308"/>
      <c r="W18" s="301"/>
      <c r="X18" s="301"/>
      <c r="Y18" s="301"/>
      <c r="Z18" s="301"/>
      <c r="AA18" s="301"/>
      <c r="AB18" s="302"/>
      <c r="AD18" s="132"/>
      <c r="AE18" s="87"/>
      <c r="AF18" s="88"/>
      <c r="AG18" s="89"/>
      <c r="AH18" s="309"/>
      <c r="AI18" s="310"/>
      <c r="AJ18" s="310"/>
      <c r="AK18" s="310"/>
      <c r="AL18" s="310"/>
      <c r="AM18" s="310"/>
      <c r="AN18" s="311"/>
      <c r="AO18" s="309"/>
      <c r="AP18" s="310"/>
      <c r="AQ18" s="310"/>
      <c r="AR18" s="310"/>
      <c r="AS18" s="310"/>
      <c r="AT18" s="310"/>
      <c r="AU18" s="310"/>
      <c r="AV18" s="310"/>
      <c r="AW18" s="310"/>
      <c r="AX18" s="310"/>
      <c r="AY18" s="311"/>
      <c r="AZ18" s="310"/>
      <c r="BA18" s="310"/>
      <c r="BB18" s="310"/>
      <c r="BC18" s="310"/>
      <c r="BD18" s="310"/>
      <c r="BE18" s="312"/>
      <c r="BF18" s="131"/>
    </row>
    <row r="19" spans="2:58" ht="39.75" customHeight="1">
      <c r="B19" s="172"/>
      <c r="C19" s="173"/>
      <c r="D19" s="174"/>
      <c r="E19" s="307"/>
      <c r="F19" s="301"/>
      <c r="G19" s="301"/>
      <c r="H19" s="301"/>
      <c r="I19" s="301"/>
      <c r="J19" s="301"/>
      <c r="K19" s="308"/>
      <c r="L19" s="307"/>
      <c r="M19" s="301"/>
      <c r="N19" s="301"/>
      <c r="O19" s="301"/>
      <c r="P19" s="301"/>
      <c r="Q19" s="301"/>
      <c r="R19" s="301"/>
      <c r="S19" s="301"/>
      <c r="T19" s="301"/>
      <c r="U19" s="301"/>
      <c r="V19" s="308"/>
      <c r="W19" s="301"/>
      <c r="X19" s="301"/>
      <c r="Y19" s="301"/>
      <c r="Z19" s="301"/>
      <c r="AA19" s="301"/>
      <c r="AB19" s="302"/>
      <c r="AD19" s="132"/>
      <c r="AE19" s="87"/>
      <c r="AF19" s="88"/>
      <c r="AG19" s="89"/>
      <c r="AH19" s="309"/>
      <c r="AI19" s="310"/>
      <c r="AJ19" s="310"/>
      <c r="AK19" s="310"/>
      <c r="AL19" s="310"/>
      <c r="AM19" s="310"/>
      <c r="AN19" s="311"/>
      <c r="AO19" s="309"/>
      <c r="AP19" s="310"/>
      <c r="AQ19" s="310"/>
      <c r="AR19" s="310"/>
      <c r="AS19" s="310"/>
      <c r="AT19" s="310"/>
      <c r="AU19" s="310"/>
      <c r="AV19" s="310"/>
      <c r="AW19" s="310"/>
      <c r="AX19" s="310"/>
      <c r="AY19" s="311"/>
      <c r="AZ19" s="310"/>
      <c r="BA19" s="310"/>
      <c r="BB19" s="310"/>
      <c r="BC19" s="310"/>
      <c r="BD19" s="310"/>
      <c r="BE19" s="312"/>
      <c r="BF19" s="131"/>
    </row>
    <row r="20" spans="2:58" ht="39.75" customHeight="1">
      <c r="B20" s="172"/>
      <c r="C20" s="173"/>
      <c r="D20" s="174"/>
      <c r="E20" s="307"/>
      <c r="F20" s="301"/>
      <c r="G20" s="301"/>
      <c r="H20" s="301"/>
      <c r="I20" s="301"/>
      <c r="J20" s="301"/>
      <c r="K20" s="308"/>
      <c r="L20" s="307"/>
      <c r="M20" s="301"/>
      <c r="N20" s="301"/>
      <c r="O20" s="301"/>
      <c r="P20" s="301"/>
      <c r="Q20" s="301"/>
      <c r="R20" s="301"/>
      <c r="S20" s="301"/>
      <c r="T20" s="301"/>
      <c r="U20" s="301"/>
      <c r="V20" s="308"/>
      <c r="W20" s="301"/>
      <c r="X20" s="301"/>
      <c r="Y20" s="301"/>
      <c r="Z20" s="301"/>
      <c r="AA20" s="301"/>
      <c r="AB20" s="302"/>
      <c r="AD20" s="132"/>
      <c r="AE20" s="87"/>
      <c r="AF20" s="88"/>
      <c r="AG20" s="89"/>
      <c r="AH20" s="309"/>
      <c r="AI20" s="310"/>
      <c r="AJ20" s="310"/>
      <c r="AK20" s="310"/>
      <c r="AL20" s="310"/>
      <c r="AM20" s="310"/>
      <c r="AN20" s="311"/>
      <c r="AO20" s="309"/>
      <c r="AP20" s="310"/>
      <c r="AQ20" s="310"/>
      <c r="AR20" s="310"/>
      <c r="AS20" s="310"/>
      <c r="AT20" s="310"/>
      <c r="AU20" s="310"/>
      <c r="AV20" s="310"/>
      <c r="AW20" s="310"/>
      <c r="AX20" s="310"/>
      <c r="AY20" s="311"/>
      <c r="AZ20" s="310"/>
      <c r="BA20" s="310"/>
      <c r="BB20" s="310"/>
      <c r="BC20" s="310"/>
      <c r="BD20" s="310"/>
      <c r="BE20" s="312"/>
      <c r="BF20" s="131"/>
    </row>
    <row r="21" spans="2:58" ht="39.75" customHeight="1">
      <c r="B21" s="172"/>
      <c r="C21" s="173"/>
      <c r="D21" s="174"/>
      <c r="E21" s="307"/>
      <c r="F21" s="301"/>
      <c r="G21" s="301"/>
      <c r="H21" s="301"/>
      <c r="I21" s="301"/>
      <c r="J21" s="301"/>
      <c r="K21" s="308"/>
      <c r="L21" s="307"/>
      <c r="M21" s="301"/>
      <c r="N21" s="301"/>
      <c r="O21" s="301"/>
      <c r="P21" s="301"/>
      <c r="Q21" s="301"/>
      <c r="R21" s="301"/>
      <c r="S21" s="301"/>
      <c r="T21" s="301"/>
      <c r="U21" s="301"/>
      <c r="V21" s="308"/>
      <c r="W21" s="301"/>
      <c r="X21" s="301"/>
      <c r="Y21" s="301"/>
      <c r="Z21" s="301"/>
      <c r="AA21" s="301"/>
      <c r="AB21" s="302"/>
      <c r="AD21" s="132"/>
      <c r="AE21" s="87"/>
      <c r="AF21" s="88"/>
      <c r="AG21" s="89"/>
      <c r="AH21" s="309"/>
      <c r="AI21" s="310"/>
      <c r="AJ21" s="310"/>
      <c r="AK21" s="310"/>
      <c r="AL21" s="310"/>
      <c r="AM21" s="310"/>
      <c r="AN21" s="311"/>
      <c r="AO21" s="309"/>
      <c r="AP21" s="310"/>
      <c r="AQ21" s="310"/>
      <c r="AR21" s="310"/>
      <c r="AS21" s="310"/>
      <c r="AT21" s="310"/>
      <c r="AU21" s="310"/>
      <c r="AV21" s="310"/>
      <c r="AW21" s="310"/>
      <c r="AX21" s="310"/>
      <c r="AY21" s="311"/>
      <c r="AZ21" s="310"/>
      <c r="BA21" s="310"/>
      <c r="BB21" s="310"/>
      <c r="BC21" s="310"/>
      <c r="BD21" s="310"/>
      <c r="BE21" s="312"/>
      <c r="BF21" s="131"/>
    </row>
    <row r="22" spans="2:58" ht="39.75" customHeight="1">
      <c r="B22" s="172"/>
      <c r="C22" s="173"/>
      <c r="D22" s="174"/>
      <c r="E22" s="307"/>
      <c r="F22" s="301"/>
      <c r="G22" s="301"/>
      <c r="H22" s="301"/>
      <c r="I22" s="301"/>
      <c r="J22" s="301"/>
      <c r="K22" s="308"/>
      <c r="L22" s="307"/>
      <c r="M22" s="301"/>
      <c r="N22" s="301"/>
      <c r="O22" s="301"/>
      <c r="P22" s="301"/>
      <c r="Q22" s="301"/>
      <c r="R22" s="301"/>
      <c r="S22" s="301"/>
      <c r="T22" s="301"/>
      <c r="U22" s="301"/>
      <c r="V22" s="308"/>
      <c r="W22" s="301"/>
      <c r="X22" s="301"/>
      <c r="Y22" s="301"/>
      <c r="Z22" s="301"/>
      <c r="AA22" s="301"/>
      <c r="AB22" s="302"/>
      <c r="AC22" s="16"/>
      <c r="AD22" s="132"/>
      <c r="AE22" s="87"/>
      <c r="AF22" s="88"/>
      <c r="AG22" s="89"/>
      <c r="AH22" s="309"/>
      <c r="AI22" s="310"/>
      <c r="AJ22" s="310"/>
      <c r="AK22" s="310"/>
      <c r="AL22" s="310"/>
      <c r="AM22" s="310"/>
      <c r="AN22" s="311"/>
      <c r="AO22" s="309"/>
      <c r="AP22" s="310"/>
      <c r="AQ22" s="310"/>
      <c r="AR22" s="310"/>
      <c r="AS22" s="310"/>
      <c r="AT22" s="310"/>
      <c r="AU22" s="310"/>
      <c r="AV22" s="310"/>
      <c r="AW22" s="310"/>
      <c r="AX22" s="310"/>
      <c r="AY22" s="311"/>
      <c r="AZ22" s="310"/>
      <c r="BA22" s="310"/>
      <c r="BB22" s="310"/>
      <c r="BC22" s="310"/>
      <c r="BD22" s="310"/>
      <c r="BE22" s="312"/>
      <c r="BF22" s="143"/>
    </row>
    <row r="23" spans="2:58" ht="39.75" customHeight="1">
      <c r="B23" s="172"/>
      <c r="C23" s="173"/>
      <c r="D23" s="174"/>
      <c r="E23" s="307"/>
      <c r="F23" s="301"/>
      <c r="G23" s="301"/>
      <c r="H23" s="301"/>
      <c r="I23" s="301"/>
      <c r="J23" s="301"/>
      <c r="K23" s="308"/>
      <c r="L23" s="307"/>
      <c r="M23" s="301"/>
      <c r="N23" s="301"/>
      <c r="O23" s="301"/>
      <c r="P23" s="301"/>
      <c r="Q23" s="301"/>
      <c r="R23" s="301"/>
      <c r="S23" s="301"/>
      <c r="T23" s="301"/>
      <c r="U23" s="301"/>
      <c r="V23" s="308"/>
      <c r="W23" s="301"/>
      <c r="X23" s="301"/>
      <c r="Y23" s="301"/>
      <c r="Z23" s="301"/>
      <c r="AA23" s="301"/>
      <c r="AB23" s="302"/>
      <c r="AC23" s="17"/>
      <c r="AD23" s="132"/>
      <c r="AE23" s="87"/>
      <c r="AF23" s="88"/>
      <c r="AG23" s="89"/>
      <c r="AH23" s="309"/>
      <c r="AI23" s="310"/>
      <c r="AJ23" s="310"/>
      <c r="AK23" s="310"/>
      <c r="AL23" s="310"/>
      <c r="AM23" s="310"/>
      <c r="AN23" s="311"/>
      <c r="AO23" s="309"/>
      <c r="AP23" s="310"/>
      <c r="AQ23" s="310"/>
      <c r="AR23" s="310"/>
      <c r="AS23" s="310"/>
      <c r="AT23" s="310"/>
      <c r="AU23" s="310"/>
      <c r="AV23" s="310"/>
      <c r="AW23" s="310"/>
      <c r="AX23" s="310"/>
      <c r="AY23" s="311"/>
      <c r="AZ23" s="310"/>
      <c r="BA23" s="310"/>
      <c r="BB23" s="310"/>
      <c r="BC23" s="310"/>
      <c r="BD23" s="310"/>
      <c r="BE23" s="312"/>
      <c r="BF23" s="131"/>
    </row>
    <row r="24" spans="2:58" ht="39.75" customHeight="1">
      <c r="B24" s="169"/>
      <c r="C24" s="170"/>
      <c r="D24" s="171"/>
      <c r="E24" s="298"/>
      <c r="F24" s="299"/>
      <c r="G24" s="299"/>
      <c r="H24" s="299"/>
      <c r="I24" s="299"/>
      <c r="J24" s="299"/>
      <c r="K24" s="300"/>
      <c r="L24" s="298"/>
      <c r="M24" s="299"/>
      <c r="N24" s="299"/>
      <c r="O24" s="299"/>
      <c r="P24" s="299"/>
      <c r="Q24" s="299"/>
      <c r="R24" s="299"/>
      <c r="S24" s="299"/>
      <c r="T24" s="299"/>
      <c r="U24" s="299"/>
      <c r="V24" s="300"/>
      <c r="W24" s="301"/>
      <c r="X24" s="301"/>
      <c r="Y24" s="301"/>
      <c r="Z24" s="301"/>
      <c r="AA24" s="301"/>
      <c r="AB24" s="302"/>
      <c r="AD24" s="132"/>
      <c r="AE24" s="84"/>
      <c r="AF24" s="85"/>
      <c r="AG24" s="86"/>
      <c r="AH24" s="303"/>
      <c r="AI24" s="304"/>
      <c r="AJ24" s="304"/>
      <c r="AK24" s="304"/>
      <c r="AL24" s="304"/>
      <c r="AM24" s="304"/>
      <c r="AN24" s="305"/>
      <c r="AO24" s="303"/>
      <c r="AP24" s="304"/>
      <c r="AQ24" s="304"/>
      <c r="AR24" s="304"/>
      <c r="AS24" s="304"/>
      <c r="AT24" s="304"/>
      <c r="AU24" s="304"/>
      <c r="AV24" s="304"/>
      <c r="AW24" s="304"/>
      <c r="AX24" s="304"/>
      <c r="AY24" s="305"/>
      <c r="AZ24" s="310"/>
      <c r="BA24" s="310"/>
      <c r="BB24" s="310"/>
      <c r="BC24" s="310"/>
      <c r="BD24" s="310"/>
      <c r="BE24" s="312"/>
      <c r="BF24" s="131"/>
    </row>
    <row r="25" spans="2:58" ht="39.75" customHeight="1">
      <c r="B25" s="172"/>
      <c r="C25" s="173"/>
      <c r="D25" s="174"/>
      <c r="E25" s="307"/>
      <c r="F25" s="301"/>
      <c r="G25" s="301"/>
      <c r="H25" s="301"/>
      <c r="I25" s="301"/>
      <c r="J25" s="301"/>
      <c r="K25" s="308"/>
      <c r="L25" s="307"/>
      <c r="M25" s="301"/>
      <c r="N25" s="301"/>
      <c r="O25" s="301"/>
      <c r="P25" s="301"/>
      <c r="Q25" s="301"/>
      <c r="R25" s="301"/>
      <c r="S25" s="301"/>
      <c r="T25" s="301"/>
      <c r="U25" s="301"/>
      <c r="V25" s="308"/>
      <c r="W25" s="301"/>
      <c r="X25" s="301"/>
      <c r="Y25" s="301"/>
      <c r="Z25" s="301"/>
      <c r="AA25" s="301"/>
      <c r="AB25" s="302"/>
      <c r="AD25" s="132"/>
      <c r="AE25" s="87"/>
      <c r="AF25" s="88"/>
      <c r="AG25" s="89"/>
      <c r="AH25" s="309"/>
      <c r="AI25" s="310"/>
      <c r="AJ25" s="310"/>
      <c r="AK25" s="310"/>
      <c r="AL25" s="310"/>
      <c r="AM25" s="310"/>
      <c r="AN25" s="311"/>
      <c r="AO25" s="309"/>
      <c r="AP25" s="310"/>
      <c r="AQ25" s="310"/>
      <c r="AR25" s="310"/>
      <c r="AS25" s="310"/>
      <c r="AT25" s="310"/>
      <c r="AU25" s="310"/>
      <c r="AV25" s="310"/>
      <c r="AW25" s="310"/>
      <c r="AX25" s="310"/>
      <c r="AY25" s="311"/>
      <c r="AZ25" s="310"/>
      <c r="BA25" s="310"/>
      <c r="BB25" s="310"/>
      <c r="BC25" s="310"/>
      <c r="BD25" s="310"/>
      <c r="BE25" s="312"/>
      <c r="BF25" s="131"/>
    </row>
    <row r="26" spans="2:58" ht="39.75" customHeight="1">
      <c r="B26" s="175"/>
      <c r="C26" s="176"/>
      <c r="D26" s="177"/>
      <c r="E26" s="291"/>
      <c r="F26" s="292"/>
      <c r="G26" s="292"/>
      <c r="H26" s="292"/>
      <c r="I26" s="292"/>
      <c r="J26" s="292"/>
      <c r="K26" s="293"/>
      <c r="L26" s="291"/>
      <c r="M26" s="292"/>
      <c r="N26" s="292"/>
      <c r="O26" s="292"/>
      <c r="P26" s="292"/>
      <c r="Q26" s="292"/>
      <c r="R26" s="292"/>
      <c r="S26" s="292"/>
      <c r="T26" s="292"/>
      <c r="U26" s="292"/>
      <c r="V26" s="293"/>
      <c r="W26" s="292"/>
      <c r="X26" s="292"/>
      <c r="Y26" s="292"/>
      <c r="Z26" s="292"/>
      <c r="AA26" s="292"/>
      <c r="AB26" s="294"/>
      <c r="AD26" s="132"/>
      <c r="AE26" s="90"/>
      <c r="AF26" s="91"/>
      <c r="AG26" s="92"/>
      <c r="AH26" s="295"/>
      <c r="AI26" s="296"/>
      <c r="AJ26" s="296"/>
      <c r="AK26" s="296"/>
      <c r="AL26" s="296"/>
      <c r="AM26" s="296"/>
      <c r="AN26" s="297"/>
      <c r="AO26" s="295"/>
      <c r="AP26" s="296"/>
      <c r="AQ26" s="296"/>
      <c r="AR26" s="296"/>
      <c r="AS26" s="296"/>
      <c r="AT26" s="296"/>
      <c r="AU26" s="296"/>
      <c r="AV26" s="296"/>
      <c r="AW26" s="296"/>
      <c r="AX26" s="296"/>
      <c r="AY26" s="297"/>
      <c r="AZ26" s="296"/>
      <c r="BA26" s="296"/>
      <c r="BB26" s="296"/>
      <c r="BC26" s="296"/>
      <c r="BD26" s="296"/>
      <c r="BE26" s="306"/>
      <c r="BF26" s="131"/>
    </row>
    <row r="27" spans="2:58" ht="9.75" customHeight="1">
      <c r="B27" s="3"/>
      <c r="C27" s="17"/>
      <c r="D27" s="17"/>
      <c r="E27" s="17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32"/>
      <c r="AE27" s="3"/>
      <c r="AF27" s="17"/>
      <c r="AG27" s="17"/>
      <c r="AH27" s="17"/>
      <c r="AI27" s="17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144"/>
    </row>
    <row r="28" spans="2:58" ht="15" customHeight="1">
      <c r="B28" s="3"/>
      <c r="G28" s="4"/>
      <c r="H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"/>
      <c r="X28" s="5"/>
      <c r="Y28" s="5"/>
      <c r="Z28" s="5"/>
      <c r="AA28" s="5"/>
      <c r="AB28" s="5"/>
      <c r="AC28" s="5"/>
      <c r="AD28" s="132"/>
      <c r="AE28" s="3"/>
      <c r="AF28" s="17"/>
      <c r="AG28" s="17"/>
      <c r="AH28" s="17"/>
      <c r="AI28" s="17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5"/>
      <c r="BA28" s="5"/>
      <c r="BB28" s="5"/>
      <c r="BC28" s="5"/>
      <c r="BD28" s="5"/>
      <c r="BE28" s="5"/>
      <c r="BF28" s="145"/>
    </row>
    <row r="29" spans="2:58" ht="15" customHeight="1">
      <c r="B29" s="3"/>
      <c r="G29" s="4"/>
      <c r="H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5"/>
      <c r="X29" s="5"/>
      <c r="Y29" s="5"/>
      <c r="Z29" s="5"/>
      <c r="AA29" s="5"/>
      <c r="AB29" s="5"/>
      <c r="AC29" s="5"/>
      <c r="AD29" s="132"/>
      <c r="AE29" s="3"/>
      <c r="AF29" s="17"/>
      <c r="AG29" s="17"/>
      <c r="AH29" s="17"/>
      <c r="AI29" s="17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5"/>
      <c r="BA29" s="5"/>
      <c r="BB29" s="5"/>
      <c r="BC29" s="5"/>
      <c r="BD29" s="5"/>
      <c r="BE29" s="5"/>
      <c r="BF29" s="145"/>
    </row>
    <row r="30" spans="3:58" ht="13.5">
      <c r="C30" s="7"/>
      <c r="D30" s="7"/>
      <c r="G30" s="4"/>
      <c r="H30" s="4"/>
      <c r="W30" s="5"/>
      <c r="X30" s="5"/>
      <c r="Y30" s="5"/>
      <c r="Z30" s="5"/>
      <c r="AA30" s="5"/>
      <c r="AB30" s="5"/>
      <c r="AC30" s="5"/>
      <c r="AD30" s="132"/>
      <c r="AE30" s="3"/>
      <c r="AF30" s="146"/>
      <c r="AG30" s="146"/>
      <c r="AH30" s="17"/>
      <c r="AI30" s="17"/>
      <c r="AJ30" s="3"/>
      <c r="AK30" s="3"/>
      <c r="AL30" s="3"/>
      <c r="AM30" s="3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5"/>
      <c r="BA30" s="5"/>
      <c r="BB30" s="5"/>
      <c r="BC30" s="5"/>
      <c r="BD30" s="5"/>
      <c r="BE30" s="5"/>
      <c r="BF30" s="145"/>
    </row>
    <row r="31" spans="9:58" ht="13.5">
      <c r="I31" s="2"/>
      <c r="AD31" s="132"/>
      <c r="AE31" s="3"/>
      <c r="AF31" s="17"/>
      <c r="AG31" s="17"/>
      <c r="AH31" s="17"/>
      <c r="AI31" s="17"/>
      <c r="AJ31" s="17"/>
      <c r="AK31" s="17"/>
      <c r="AL31" s="17"/>
      <c r="AM31" s="3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31"/>
    </row>
    <row r="32" spans="30:58" ht="13.5">
      <c r="AD32" s="132"/>
      <c r="AE32" s="3"/>
      <c r="AF32" s="17"/>
      <c r="AG32" s="17"/>
      <c r="AH32" s="17"/>
      <c r="AI32" s="17"/>
      <c r="AJ32" s="17"/>
      <c r="AK32" s="17"/>
      <c r="AL32" s="3"/>
      <c r="AM32" s="3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31"/>
    </row>
    <row r="33" spans="30:58" ht="13.5">
      <c r="AD33" s="132"/>
      <c r="AE33" s="3"/>
      <c r="AF33" s="17"/>
      <c r="AG33" s="17"/>
      <c r="AH33" s="17"/>
      <c r="AI33" s="17"/>
      <c r="AJ33" s="17"/>
      <c r="AK33" s="17"/>
      <c r="AL33" s="3"/>
      <c r="AM33" s="3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31"/>
    </row>
    <row r="34" spans="23:58" ht="14.25" thickBot="1">
      <c r="W34" s="18"/>
      <c r="X34" s="18"/>
      <c r="AD34" s="148"/>
      <c r="AE34" s="149"/>
      <c r="AF34" s="150"/>
      <c r="AG34" s="150"/>
      <c r="AH34" s="150"/>
      <c r="AI34" s="150"/>
      <c r="AJ34" s="150"/>
      <c r="AK34" s="150"/>
      <c r="AL34" s="149"/>
      <c r="AM34" s="149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219"/>
      <c r="BA34" s="219"/>
      <c r="BB34" s="150"/>
      <c r="BC34" s="150"/>
      <c r="BD34" s="150"/>
      <c r="BE34" s="150"/>
      <c r="BF34" s="152"/>
    </row>
    <row r="35" spans="23:53" ht="13.5">
      <c r="W35" s="18" t="s">
        <v>5</v>
      </c>
      <c r="X35" s="18"/>
      <c r="AZ35" s="18" t="s">
        <v>5</v>
      </c>
      <c r="BA35" s="18"/>
    </row>
    <row r="36" spans="23:53" ht="13.5">
      <c r="W36" s="18" t="s">
        <v>5</v>
      </c>
      <c r="X36" s="18"/>
      <c r="AZ36" s="18" t="s">
        <v>5</v>
      </c>
      <c r="BA36" s="18"/>
    </row>
  </sheetData>
  <sheetProtection insertRows="0" deleteRows="0"/>
  <mergeCells count="97">
    <mergeCell ref="E26:K26"/>
    <mergeCell ref="L26:V26"/>
    <mergeCell ref="W26:AB26"/>
    <mergeCell ref="AH26:AN26"/>
    <mergeCell ref="AO26:AY26"/>
    <mergeCell ref="AZ26:BE26"/>
    <mergeCell ref="E25:K25"/>
    <mergeCell ref="L25:V25"/>
    <mergeCell ref="W25:AB25"/>
    <mergeCell ref="AH25:AN25"/>
    <mergeCell ref="AO25:AY25"/>
    <mergeCell ref="AZ25:BE25"/>
    <mergeCell ref="E24:K24"/>
    <mergeCell ref="L24:V24"/>
    <mergeCell ref="W24:AB24"/>
    <mergeCell ref="AH24:AN24"/>
    <mergeCell ref="AO24:AY24"/>
    <mergeCell ref="AZ24:BE24"/>
    <mergeCell ref="E23:K23"/>
    <mergeCell ref="L23:V23"/>
    <mergeCell ref="W23:AB23"/>
    <mergeCell ref="AH23:AN23"/>
    <mergeCell ref="AO23:AY23"/>
    <mergeCell ref="AZ23:BE23"/>
    <mergeCell ref="E22:K22"/>
    <mergeCell ref="L22:V22"/>
    <mergeCell ref="W22:AB22"/>
    <mergeCell ref="AH22:AN22"/>
    <mergeCell ref="AO22:AY22"/>
    <mergeCell ref="AZ22:BE22"/>
    <mergeCell ref="E21:K21"/>
    <mergeCell ref="L21:V21"/>
    <mergeCell ref="W21:AB21"/>
    <mergeCell ref="AH21:AN21"/>
    <mergeCell ref="AO21:AY21"/>
    <mergeCell ref="AZ21:BE21"/>
    <mergeCell ref="E20:K20"/>
    <mergeCell ref="L20:V20"/>
    <mergeCell ref="W20:AB20"/>
    <mergeCell ref="AH20:AN20"/>
    <mergeCell ref="AO20:AY20"/>
    <mergeCell ref="AZ20:BE20"/>
    <mergeCell ref="E19:K19"/>
    <mergeCell ref="L19:V19"/>
    <mergeCell ref="W19:AB19"/>
    <mergeCell ref="AH19:AN19"/>
    <mergeCell ref="AO19:AY19"/>
    <mergeCell ref="AZ19:BE19"/>
    <mergeCell ref="E18:K18"/>
    <mergeCell ref="L18:V18"/>
    <mergeCell ref="W18:AB18"/>
    <mergeCell ref="AH18:AN18"/>
    <mergeCell ref="AO18:AY18"/>
    <mergeCell ref="AZ18:BE18"/>
    <mergeCell ref="E17:K17"/>
    <mergeCell ref="L17:V17"/>
    <mergeCell ref="W17:AB17"/>
    <mergeCell ref="AH17:AN17"/>
    <mergeCell ref="AO17:AY17"/>
    <mergeCell ref="AZ17:BE17"/>
    <mergeCell ref="E16:K16"/>
    <mergeCell ref="L16:V16"/>
    <mergeCell ref="W16:AB16"/>
    <mergeCell ref="AH16:AN16"/>
    <mergeCell ref="AO16:AY16"/>
    <mergeCell ref="AZ16:BE16"/>
    <mergeCell ref="E15:K15"/>
    <mergeCell ref="L15:V15"/>
    <mergeCell ref="W15:AB15"/>
    <mergeCell ref="AH15:AN15"/>
    <mergeCell ref="AO15:AY15"/>
    <mergeCell ref="AZ15:BE15"/>
    <mergeCell ref="E14:K14"/>
    <mergeCell ref="L14:V14"/>
    <mergeCell ref="W14:AB14"/>
    <mergeCell ref="AH14:AN14"/>
    <mergeCell ref="AO14:AY14"/>
    <mergeCell ref="AZ14:BE14"/>
    <mergeCell ref="E13:K13"/>
    <mergeCell ref="L13:V13"/>
    <mergeCell ref="W13:AB13"/>
    <mergeCell ref="AH13:AN13"/>
    <mergeCell ref="AO13:AY13"/>
    <mergeCell ref="AZ13:BE13"/>
    <mergeCell ref="E12:K12"/>
    <mergeCell ref="L12:V12"/>
    <mergeCell ref="W12:AB12"/>
    <mergeCell ref="AH12:AN12"/>
    <mergeCell ref="AO12:AY12"/>
    <mergeCell ref="AZ12:BE12"/>
    <mergeCell ref="U1:V1"/>
    <mergeCell ref="AX1:AY1"/>
    <mergeCell ref="V4:Y4"/>
    <mergeCell ref="AY4:BB4"/>
    <mergeCell ref="U7:AA7"/>
    <mergeCell ref="AX7:BD7"/>
    <mergeCell ref="AE5:AJ6"/>
  </mergeCells>
  <printOptions/>
  <pageMargins left="0.7874015748031497" right="0.5511811023622047" top="0.5905511811023623" bottom="0.31496062992125984" header="0.5118110236220472" footer="0.5118110236220472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6"/>
  <sheetViews>
    <sheetView tabSelected="1" zoomScale="85" zoomScaleNormal="85" zoomScaleSheetLayoutView="82" zoomScalePageLayoutView="0" workbookViewId="0" topLeftCell="A32">
      <selection activeCell="Z59" sqref="Z59"/>
    </sheetView>
  </sheetViews>
  <sheetFormatPr defaultColWidth="9.00390625" defaultRowHeight="13.5"/>
  <cols>
    <col min="1" max="1" width="3.125" style="41" customWidth="1"/>
    <col min="2" max="2" width="3.125" style="42" customWidth="1"/>
    <col min="3" max="8" width="3.125" style="41" customWidth="1"/>
    <col min="9" max="10" width="3.125" style="42" customWidth="1"/>
    <col min="11" max="28" width="3.125" style="41" customWidth="1"/>
    <col min="29" max="29" width="1.625" style="41" customWidth="1"/>
    <col min="30" max="31" width="3.125" style="41" customWidth="1"/>
    <col min="32" max="32" width="3.125" style="42" customWidth="1"/>
    <col min="33" max="38" width="3.125" style="41" customWidth="1"/>
    <col min="39" max="40" width="3.125" style="42" customWidth="1"/>
    <col min="41" max="58" width="3.125" style="41" customWidth="1"/>
    <col min="59" max="16384" width="9.00390625" style="41" customWidth="1"/>
  </cols>
  <sheetData>
    <row r="1" spans="21:58" ht="14.25" thickBot="1">
      <c r="U1" s="365" t="s">
        <v>8</v>
      </c>
      <c r="V1" s="365"/>
      <c r="W1" s="220">
        <f>IF('報告書'!W1="","",'報告書'!W1)</f>
      </c>
      <c r="X1" s="43" t="s">
        <v>9</v>
      </c>
      <c r="Y1" s="220">
        <f>IF('報告書'!Y1="","",'報告書'!Y1)</f>
      </c>
      <c r="Z1" s="44" t="s">
        <v>1</v>
      </c>
      <c r="AA1" s="220">
        <f>IF('報告書'!AA1="","",'報告書'!AA1)</f>
      </c>
      <c r="AB1" s="44" t="s">
        <v>2</v>
      </c>
      <c r="AD1" s="188"/>
      <c r="AE1" s="189"/>
      <c r="AF1" s="190"/>
      <c r="AG1" s="189"/>
      <c r="AH1" s="189"/>
      <c r="AI1" s="189"/>
      <c r="AJ1" s="189"/>
      <c r="AK1" s="189"/>
      <c r="AL1" s="189"/>
      <c r="AM1" s="190"/>
      <c r="AN1" s="190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368" t="s">
        <v>8</v>
      </c>
      <c r="AZ1" s="368"/>
      <c r="BA1" s="163"/>
      <c r="BB1" s="191" t="s">
        <v>9</v>
      </c>
      <c r="BC1" s="163"/>
      <c r="BD1" s="192" t="s">
        <v>1</v>
      </c>
      <c r="BE1" s="163"/>
      <c r="BF1" s="213" t="s">
        <v>2</v>
      </c>
    </row>
    <row r="2" spans="1:58" ht="12.75">
      <c r="A2" s="44" t="s">
        <v>0</v>
      </c>
      <c r="B2" s="41"/>
      <c r="AD2" s="193"/>
      <c r="AE2" s="194" t="s">
        <v>0</v>
      </c>
      <c r="AF2" s="55"/>
      <c r="AG2" s="55"/>
      <c r="AH2" s="55"/>
      <c r="AI2" s="55"/>
      <c r="AJ2" s="55"/>
      <c r="AK2" s="55"/>
      <c r="AL2" s="55"/>
      <c r="AM2" s="53"/>
      <c r="AN2" s="53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195"/>
    </row>
    <row r="3" spans="2:58" ht="13.5" thickBot="1">
      <c r="B3" s="44" t="s">
        <v>6</v>
      </c>
      <c r="AD3" s="193"/>
      <c r="AE3" s="55"/>
      <c r="AF3" s="194" t="s">
        <v>6</v>
      </c>
      <c r="AG3" s="55"/>
      <c r="AH3" s="55"/>
      <c r="AI3" s="55"/>
      <c r="AJ3" s="55"/>
      <c r="AK3" s="55"/>
      <c r="AL3" s="55"/>
      <c r="AM3" s="53"/>
      <c r="AN3" s="53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195"/>
    </row>
    <row r="4" spans="20:58" ht="15.75" thickBot="1">
      <c r="T4" s="45" t="s">
        <v>14</v>
      </c>
      <c r="U4" s="221">
        <f>IF('報告書'!U4="","",'報告書'!U4)</f>
      </c>
      <c r="V4" s="362" t="s">
        <v>13</v>
      </c>
      <c r="W4" s="362"/>
      <c r="X4" s="362"/>
      <c r="Y4" s="362"/>
      <c r="AD4" s="193"/>
      <c r="AE4" s="55"/>
      <c r="AF4" s="53"/>
      <c r="AG4" s="55"/>
      <c r="AH4" s="55"/>
      <c r="AI4" s="55"/>
      <c r="AJ4" s="55"/>
      <c r="AK4" s="55"/>
      <c r="AL4" s="55"/>
      <c r="AM4" s="53"/>
      <c r="AN4" s="53"/>
      <c r="AO4" s="55"/>
      <c r="AP4" s="55"/>
      <c r="AQ4" s="55"/>
      <c r="AR4" s="55"/>
      <c r="AS4" s="55"/>
      <c r="AT4" s="55"/>
      <c r="AU4" s="55"/>
      <c r="AV4" s="55"/>
      <c r="AW4" s="55"/>
      <c r="AX4" s="45" t="s">
        <v>14</v>
      </c>
      <c r="AY4" s="163"/>
      <c r="AZ4" s="369" t="s">
        <v>13</v>
      </c>
      <c r="BA4" s="369"/>
      <c r="BB4" s="369"/>
      <c r="BC4" s="369"/>
      <c r="BD4" s="164"/>
      <c r="BE4" s="55"/>
      <c r="BF4" s="195"/>
    </row>
    <row r="5" spans="21:58" ht="4.5" customHeight="1">
      <c r="U5" s="46"/>
      <c r="V5" s="47"/>
      <c r="W5" s="48"/>
      <c r="X5" s="48"/>
      <c r="Y5" s="48"/>
      <c r="AD5" s="193"/>
      <c r="AE5" s="55"/>
      <c r="AF5" s="53"/>
      <c r="AG5" s="55"/>
      <c r="AH5" s="55"/>
      <c r="AI5" s="55"/>
      <c r="AJ5" s="55"/>
      <c r="AK5" s="55"/>
      <c r="AL5" s="55"/>
      <c r="AM5" s="53"/>
      <c r="AN5" s="53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46"/>
      <c r="AZ5" s="47"/>
      <c r="BA5" s="48"/>
      <c r="BB5" s="48"/>
      <c r="BC5" s="48"/>
      <c r="BD5" s="55"/>
      <c r="BE5" s="55"/>
      <c r="BF5" s="195"/>
    </row>
    <row r="6" spans="20:58" ht="15" thickBot="1">
      <c r="T6" s="49" t="s">
        <v>15</v>
      </c>
      <c r="W6" s="50"/>
      <c r="X6" s="50"/>
      <c r="Y6" s="51"/>
      <c r="Z6" s="51"/>
      <c r="AA6" s="51"/>
      <c r="AB6" s="51"/>
      <c r="AC6" s="51"/>
      <c r="AD6" s="196"/>
      <c r="AE6" s="55"/>
      <c r="AF6" s="53"/>
      <c r="AG6" s="55"/>
      <c r="AH6" s="55"/>
      <c r="AI6" s="55"/>
      <c r="AJ6" s="55"/>
      <c r="AK6" s="55"/>
      <c r="AL6" s="55"/>
      <c r="AM6" s="53"/>
      <c r="AN6" s="53"/>
      <c r="AO6" s="55"/>
      <c r="AP6" s="55"/>
      <c r="AQ6" s="55"/>
      <c r="AR6" s="55"/>
      <c r="AS6" s="55"/>
      <c r="AT6" s="55"/>
      <c r="AU6" s="55"/>
      <c r="AV6" s="55"/>
      <c r="AW6" s="55"/>
      <c r="AX6" s="197" t="s">
        <v>15</v>
      </c>
      <c r="AY6" s="55"/>
      <c r="AZ6" s="55"/>
      <c r="BA6" s="50"/>
      <c r="BB6" s="50"/>
      <c r="BC6" s="51"/>
      <c r="BD6" s="51"/>
      <c r="BE6" s="51"/>
      <c r="BF6" s="198"/>
    </row>
    <row r="7" spans="20:58" ht="18.75" customHeight="1" thickBot="1">
      <c r="T7" s="46"/>
      <c r="U7" s="367">
        <f>IF('報告書'!U7="","",'報告書'!U7)</f>
      </c>
      <c r="V7" s="367">
        <f>IF('報告書'!V7="","",'報告書'!V7)</f>
      </c>
      <c r="W7" s="367">
        <f>IF('報告書'!W7="","",'報告書'!W7)</f>
      </c>
      <c r="X7" s="367">
        <f>IF('報告書'!X7="","",'報告書'!X7)</f>
      </c>
      <c r="Y7" s="367">
        <f>IF('報告書'!Y7="","",'報告書'!Y7)</f>
      </c>
      <c r="Z7" s="367">
        <f>IF('報告書'!Z7="","",'報告書'!Z7)</f>
      </c>
      <c r="AA7" s="367">
        <f>IF('報告書'!AA7="","",'報告書'!AA7)</f>
      </c>
      <c r="AB7" s="52"/>
      <c r="AC7" s="52"/>
      <c r="AD7" s="199"/>
      <c r="AE7" s="55"/>
      <c r="AF7" s="53"/>
      <c r="AG7" s="55"/>
      <c r="AH7" s="55"/>
      <c r="AI7" s="55"/>
      <c r="AJ7" s="55"/>
      <c r="AK7" s="55"/>
      <c r="AL7" s="55"/>
      <c r="AM7" s="53"/>
      <c r="AN7" s="53"/>
      <c r="AO7" s="55"/>
      <c r="AP7" s="55"/>
      <c r="AQ7" s="55"/>
      <c r="AR7" s="55"/>
      <c r="AS7" s="55"/>
      <c r="AT7" s="55"/>
      <c r="AU7" s="55"/>
      <c r="AV7" s="55"/>
      <c r="AW7" s="55"/>
      <c r="AX7" s="46"/>
      <c r="AY7" s="370"/>
      <c r="AZ7" s="371"/>
      <c r="BA7" s="371"/>
      <c r="BB7" s="371"/>
      <c r="BC7" s="371"/>
      <c r="BD7" s="371"/>
      <c r="BE7" s="372"/>
      <c r="BF7" s="214"/>
    </row>
    <row r="8" spans="23:58" ht="4.5" customHeight="1" thickBot="1">
      <c r="W8" s="42"/>
      <c r="X8" s="42"/>
      <c r="Y8" s="53"/>
      <c r="Z8" s="53"/>
      <c r="AA8" s="53"/>
      <c r="AB8" s="53"/>
      <c r="AC8" s="54"/>
      <c r="AD8" s="200"/>
      <c r="AE8" s="55"/>
      <c r="AF8" s="53"/>
      <c r="AG8" s="55"/>
      <c r="AH8" s="55"/>
      <c r="AI8" s="55"/>
      <c r="AJ8" s="55"/>
      <c r="AK8" s="55"/>
      <c r="AL8" s="55"/>
      <c r="AM8" s="53"/>
      <c r="AN8" s="53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3"/>
      <c r="BB8" s="53"/>
      <c r="BC8" s="53"/>
      <c r="BD8" s="53"/>
      <c r="BE8" s="53"/>
      <c r="BF8" s="201"/>
    </row>
    <row r="9" spans="5:58" ht="19.5" customHeight="1" thickBot="1">
      <c r="E9" s="36" t="s">
        <v>8</v>
      </c>
      <c r="F9" s="36"/>
      <c r="G9" s="220">
        <f>IF('報告書'!G9="","",'報告書'!G9)</f>
      </c>
      <c r="H9" s="36" t="s">
        <v>32</v>
      </c>
      <c r="I9" s="36"/>
      <c r="J9" s="36"/>
      <c r="K9" s="36" t="s">
        <v>33</v>
      </c>
      <c r="L9" s="220">
        <f>IF('報告書'!L9="","",'報告書'!L9)</f>
      </c>
      <c r="M9" s="36" t="s">
        <v>54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202"/>
      <c r="AE9" s="55"/>
      <c r="AF9" s="53"/>
      <c r="AG9" s="55"/>
      <c r="AH9" s="55"/>
      <c r="AI9" s="140" t="s">
        <v>8</v>
      </c>
      <c r="AJ9" s="140"/>
      <c r="AK9" s="163"/>
      <c r="AL9" s="140" t="s">
        <v>32</v>
      </c>
      <c r="AM9" s="140"/>
      <c r="AN9" s="140"/>
      <c r="AO9" s="140" t="s">
        <v>33</v>
      </c>
      <c r="AP9" s="163"/>
      <c r="AQ9" s="140" t="s">
        <v>54</v>
      </c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65"/>
    </row>
    <row r="10" spans="2:58" ht="15.75" customHeight="1">
      <c r="B10" s="53"/>
      <c r="C10" s="46" t="s">
        <v>16</v>
      </c>
      <c r="D10" s="55"/>
      <c r="E10" s="55"/>
      <c r="F10" s="55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203"/>
      <c r="AE10" s="55"/>
      <c r="AF10" s="53"/>
      <c r="AG10" s="46" t="s">
        <v>16</v>
      </c>
      <c r="AH10" s="55"/>
      <c r="AI10" s="55"/>
      <c r="AJ10" s="55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201"/>
    </row>
    <row r="11" spans="2:58" ht="19.5" customHeight="1">
      <c r="B11" s="360" t="s">
        <v>17</v>
      </c>
      <c r="C11" s="360"/>
      <c r="D11" s="360"/>
      <c r="E11" s="360"/>
      <c r="F11" s="360"/>
      <c r="G11" s="360"/>
      <c r="H11" s="360"/>
      <c r="I11" s="360"/>
      <c r="J11" s="360" t="s">
        <v>18</v>
      </c>
      <c r="K11" s="360"/>
      <c r="L11" s="360"/>
      <c r="M11" s="360"/>
      <c r="N11" s="360"/>
      <c r="O11" s="360" t="s">
        <v>19</v>
      </c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56"/>
      <c r="AC11" s="56"/>
      <c r="AD11" s="204"/>
      <c r="AE11" s="55"/>
      <c r="AF11" s="360" t="s">
        <v>17</v>
      </c>
      <c r="AG11" s="360"/>
      <c r="AH11" s="360"/>
      <c r="AI11" s="360"/>
      <c r="AJ11" s="360"/>
      <c r="AK11" s="360"/>
      <c r="AL11" s="360"/>
      <c r="AM11" s="360"/>
      <c r="AN11" s="360" t="s">
        <v>18</v>
      </c>
      <c r="AO11" s="360"/>
      <c r="AP11" s="360"/>
      <c r="AQ11" s="360"/>
      <c r="AR11" s="360"/>
      <c r="AS11" s="360" t="s">
        <v>19</v>
      </c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215"/>
    </row>
    <row r="12" spans="2:58" ht="19.5" customHeight="1">
      <c r="B12" s="360" t="s">
        <v>20</v>
      </c>
      <c r="C12" s="360"/>
      <c r="D12" s="360"/>
      <c r="E12" s="360"/>
      <c r="F12" s="360"/>
      <c r="G12" s="360"/>
      <c r="H12" s="360"/>
      <c r="I12" s="360"/>
      <c r="J12" s="337">
        <v>275000</v>
      </c>
      <c r="K12" s="337"/>
      <c r="L12" s="337"/>
      <c r="M12" s="337"/>
      <c r="N12" s="337"/>
      <c r="O12" s="361" t="s">
        <v>25</v>
      </c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56"/>
      <c r="AC12" s="56"/>
      <c r="AD12" s="204"/>
      <c r="AE12" s="55"/>
      <c r="AF12" s="360" t="s">
        <v>20</v>
      </c>
      <c r="AG12" s="360"/>
      <c r="AH12" s="360"/>
      <c r="AI12" s="360"/>
      <c r="AJ12" s="360"/>
      <c r="AK12" s="360"/>
      <c r="AL12" s="360"/>
      <c r="AM12" s="360"/>
      <c r="AN12" s="337">
        <v>275000</v>
      </c>
      <c r="AO12" s="337"/>
      <c r="AP12" s="337"/>
      <c r="AQ12" s="337"/>
      <c r="AR12" s="337"/>
      <c r="AS12" s="361" t="s">
        <v>25</v>
      </c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215"/>
    </row>
    <row r="13" spans="2:58" ht="19.5" customHeight="1" thickBot="1">
      <c r="B13" s="363" t="s">
        <v>21</v>
      </c>
      <c r="C13" s="363"/>
      <c r="D13" s="363"/>
      <c r="E13" s="363"/>
      <c r="F13" s="363"/>
      <c r="G13" s="363"/>
      <c r="H13" s="363"/>
      <c r="I13" s="363"/>
      <c r="J13" s="364"/>
      <c r="K13" s="364"/>
      <c r="L13" s="364"/>
      <c r="M13" s="364"/>
      <c r="N13" s="364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56"/>
      <c r="AC13" s="56"/>
      <c r="AD13" s="204"/>
      <c r="AE13" s="55"/>
      <c r="AF13" s="363" t="s">
        <v>21</v>
      </c>
      <c r="AG13" s="363"/>
      <c r="AH13" s="363"/>
      <c r="AI13" s="363"/>
      <c r="AJ13" s="363"/>
      <c r="AK13" s="363"/>
      <c r="AL13" s="363"/>
      <c r="AM13" s="363"/>
      <c r="AN13" s="364"/>
      <c r="AO13" s="364"/>
      <c r="AP13" s="364"/>
      <c r="AQ13" s="364"/>
      <c r="AR13" s="364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215"/>
    </row>
    <row r="14" spans="2:58" ht="22.5" customHeight="1" thickTop="1">
      <c r="B14" s="353" t="s">
        <v>23</v>
      </c>
      <c r="C14" s="353"/>
      <c r="D14" s="353"/>
      <c r="E14" s="353"/>
      <c r="F14" s="353"/>
      <c r="G14" s="353"/>
      <c r="H14" s="353"/>
      <c r="I14" s="353"/>
      <c r="J14" s="366">
        <f>IF(J12="","",SUM(J12:J13))</f>
        <v>275000</v>
      </c>
      <c r="K14" s="366"/>
      <c r="L14" s="366"/>
      <c r="M14" s="366"/>
      <c r="N14" s="366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D14" s="193"/>
      <c r="AE14" s="55"/>
      <c r="AF14" s="353" t="s">
        <v>23</v>
      </c>
      <c r="AG14" s="353"/>
      <c r="AH14" s="353"/>
      <c r="AI14" s="353"/>
      <c r="AJ14" s="353"/>
      <c r="AK14" s="353"/>
      <c r="AL14" s="353"/>
      <c r="AM14" s="353"/>
      <c r="AN14" s="366">
        <f>IF(AN12="","",SUM(AN12:AN13))</f>
        <v>275000</v>
      </c>
      <c r="AO14" s="366"/>
      <c r="AP14" s="366"/>
      <c r="AQ14" s="366"/>
      <c r="AR14" s="366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195"/>
    </row>
    <row r="15" spans="2:58" ht="15" customHeight="1">
      <c r="B15" s="53"/>
      <c r="C15" s="46" t="s">
        <v>22</v>
      </c>
      <c r="D15" s="55"/>
      <c r="E15" s="55"/>
      <c r="F15" s="55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203"/>
      <c r="AE15" s="55"/>
      <c r="AF15" s="53"/>
      <c r="AG15" s="46" t="s">
        <v>22</v>
      </c>
      <c r="AH15" s="55"/>
      <c r="AI15" s="55"/>
      <c r="AJ15" s="55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201"/>
    </row>
    <row r="16" spans="2:58" ht="19.5" customHeight="1">
      <c r="B16" s="339" t="s">
        <v>17</v>
      </c>
      <c r="C16" s="340"/>
      <c r="D16" s="340"/>
      <c r="E16" s="340"/>
      <c r="F16" s="340"/>
      <c r="G16" s="340"/>
      <c r="H16" s="340"/>
      <c r="I16" s="341"/>
      <c r="J16" s="339" t="s">
        <v>18</v>
      </c>
      <c r="K16" s="340"/>
      <c r="L16" s="340"/>
      <c r="M16" s="340"/>
      <c r="N16" s="341"/>
      <c r="O16" s="360" t="s">
        <v>19</v>
      </c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56"/>
      <c r="AC16" s="56"/>
      <c r="AD16" s="204"/>
      <c r="AE16" s="55"/>
      <c r="AF16" s="339" t="s">
        <v>17</v>
      </c>
      <c r="AG16" s="340"/>
      <c r="AH16" s="340"/>
      <c r="AI16" s="340"/>
      <c r="AJ16" s="340"/>
      <c r="AK16" s="340"/>
      <c r="AL16" s="340"/>
      <c r="AM16" s="341"/>
      <c r="AN16" s="339" t="s">
        <v>18</v>
      </c>
      <c r="AO16" s="340"/>
      <c r="AP16" s="340"/>
      <c r="AQ16" s="340"/>
      <c r="AR16" s="341"/>
      <c r="AS16" s="360" t="s">
        <v>19</v>
      </c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215"/>
    </row>
    <row r="17" spans="1:58" ht="19.5" customHeight="1">
      <c r="A17" s="343" t="s">
        <v>24</v>
      </c>
      <c r="B17" s="271" t="s">
        <v>50</v>
      </c>
      <c r="C17" s="272"/>
      <c r="D17" s="272"/>
      <c r="E17" s="272"/>
      <c r="F17" s="272"/>
      <c r="G17" s="272"/>
      <c r="H17" s="272"/>
      <c r="I17" s="273"/>
      <c r="J17" s="336">
        <f>IF(B17="","",SUMIF('支出一覧'!C:C,B17,'支出一覧'!D:D))</f>
        <v>0</v>
      </c>
      <c r="K17" s="337"/>
      <c r="L17" s="337"/>
      <c r="M17" s="337"/>
      <c r="N17" s="337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56"/>
      <c r="AC17" s="56"/>
      <c r="AD17" s="204"/>
      <c r="AE17" s="343" t="s">
        <v>24</v>
      </c>
      <c r="AF17" s="271" t="s">
        <v>50</v>
      </c>
      <c r="AG17" s="272"/>
      <c r="AH17" s="272"/>
      <c r="AI17" s="272"/>
      <c r="AJ17" s="272"/>
      <c r="AK17" s="272"/>
      <c r="AL17" s="272"/>
      <c r="AM17" s="273"/>
      <c r="AN17" s="260">
        <v>50000</v>
      </c>
      <c r="AO17" s="261"/>
      <c r="AP17" s="261"/>
      <c r="AQ17" s="261"/>
      <c r="AR17" s="262"/>
      <c r="AS17" s="268" t="s">
        <v>62</v>
      </c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70"/>
      <c r="BF17" s="215"/>
    </row>
    <row r="18" spans="1:58" ht="19.5" customHeight="1">
      <c r="A18" s="344"/>
      <c r="B18" s="271" t="s">
        <v>49</v>
      </c>
      <c r="C18" s="272"/>
      <c r="D18" s="272"/>
      <c r="E18" s="272"/>
      <c r="F18" s="272"/>
      <c r="G18" s="272"/>
      <c r="H18" s="272"/>
      <c r="I18" s="273"/>
      <c r="J18" s="336">
        <f>IF(B18="","",SUMIF('支出一覧'!C:C,B18,'支出一覧'!D:D))</f>
        <v>0</v>
      </c>
      <c r="K18" s="337"/>
      <c r="L18" s="337"/>
      <c r="M18" s="337"/>
      <c r="N18" s="337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56"/>
      <c r="AC18" s="56"/>
      <c r="AD18" s="204"/>
      <c r="AE18" s="344"/>
      <c r="AF18" s="271" t="s">
        <v>55</v>
      </c>
      <c r="AG18" s="272"/>
      <c r="AH18" s="272"/>
      <c r="AI18" s="272"/>
      <c r="AJ18" s="272"/>
      <c r="AK18" s="272"/>
      <c r="AL18" s="272"/>
      <c r="AM18" s="273"/>
      <c r="AN18" s="260">
        <v>10000</v>
      </c>
      <c r="AO18" s="261"/>
      <c r="AP18" s="261"/>
      <c r="AQ18" s="261"/>
      <c r="AR18" s="262"/>
      <c r="AS18" s="268" t="s">
        <v>63</v>
      </c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70"/>
      <c r="BF18" s="215"/>
    </row>
    <row r="19" spans="1:58" ht="19.5" customHeight="1">
      <c r="A19" s="344"/>
      <c r="B19" s="271" t="s">
        <v>55</v>
      </c>
      <c r="C19" s="272"/>
      <c r="D19" s="272"/>
      <c r="E19" s="272"/>
      <c r="F19" s="272"/>
      <c r="G19" s="272"/>
      <c r="H19" s="272"/>
      <c r="I19" s="273"/>
      <c r="J19" s="336">
        <f>IF(B19="","",SUMIF('支出一覧'!C:C,B19,'支出一覧'!D:D))</f>
        <v>0</v>
      </c>
      <c r="K19" s="337"/>
      <c r="L19" s="337"/>
      <c r="M19" s="337"/>
      <c r="N19" s="337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56"/>
      <c r="AC19" s="56"/>
      <c r="AD19" s="204"/>
      <c r="AE19" s="344"/>
      <c r="AF19" s="271" t="s">
        <v>53</v>
      </c>
      <c r="AG19" s="272"/>
      <c r="AH19" s="272"/>
      <c r="AI19" s="272"/>
      <c r="AJ19" s="272"/>
      <c r="AK19" s="272"/>
      <c r="AL19" s="272"/>
      <c r="AM19" s="273"/>
      <c r="AN19" s="260">
        <v>20000</v>
      </c>
      <c r="AO19" s="261"/>
      <c r="AP19" s="261"/>
      <c r="AQ19" s="261"/>
      <c r="AR19" s="262"/>
      <c r="AS19" s="268" t="s">
        <v>64</v>
      </c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70"/>
      <c r="BF19" s="215"/>
    </row>
    <row r="20" spans="1:58" ht="19.5" customHeight="1">
      <c r="A20" s="344"/>
      <c r="B20" s="271" t="s">
        <v>51</v>
      </c>
      <c r="C20" s="272"/>
      <c r="D20" s="272"/>
      <c r="E20" s="272"/>
      <c r="F20" s="272"/>
      <c r="G20" s="272"/>
      <c r="H20" s="272"/>
      <c r="I20" s="273"/>
      <c r="J20" s="336">
        <f>IF(B20="","",SUMIF('支出一覧'!C:C,B20,'支出一覧'!D:D))</f>
        <v>0</v>
      </c>
      <c r="K20" s="337"/>
      <c r="L20" s="337"/>
      <c r="M20" s="337"/>
      <c r="N20" s="337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56"/>
      <c r="AC20" s="56"/>
      <c r="AD20" s="204"/>
      <c r="AE20" s="344"/>
      <c r="AF20" s="271" t="s">
        <v>51</v>
      </c>
      <c r="AG20" s="272"/>
      <c r="AH20" s="272"/>
      <c r="AI20" s="272"/>
      <c r="AJ20" s="272"/>
      <c r="AK20" s="272"/>
      <c r="AL20" s="272"/>
      <c r="AM20" s="273"/>
      <c r="AN20" s="260">
        <v>30000</v>
      </c>
      <c r="AO20" s="261"/>
      <c r="AP20" s="261"/>
      <c r="AQ20" s="261"/>
      <c r="AR20" s="262"/>
      <c r="AS20" s="268" t="s">
        <v>86</v>
      </c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70"/>
      <c r="BF20" s="215"/>
    </row>
    <row r="21" spans="1:58" ht="19.5" customHeight="1">
      <c r="A21" s="344"/>
      <c r="B21" s="271" t="s">
        <v>53</v>
      </c>
      <c r="C21" s="272"/>
      <c r="D21" s="272"/>
      <c r="E21" s="272"/>
      <c r="F21" s="272"/>
      <c r="G21" s="272"/>
      <c r="H21" s="272"/>
      <c r="I21" s="273"/>
      <c r="J21" s="336">
        <f>IF(B21="","",SUMIF('支出一覧'!C:C,B21,'支出一覧'!D:D))</f>
        <v>0</v>
      </c>
      <c r="K21" s="337"/>
      <c r="L21" s="337"/>
      <c r="M21" s="337"/>
      <c r="N21" s="337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56"/>
      <c r="AC21" s="56"/>
      <c r="AD21" s="204"/>
      <c r="AE21" s="344"/>
      <c r="AF21" s="257" t="s">
        <v>49</v>
      </c>
      <c r="AG21" s="257"/>
      <c r="AH21" s="257"/>
      <c r="AI21" s="257"/>
      <c r="AJ21" s="257"/>
      <c r="AK21" s="257"/>
      <c r="AL21" s="257"/>
      <c r="AM21" s="257"/>
      <c r="AN21" s="260">
        <v>5000</v>
      </c>
      <c r="AO21" s="261"/>
      <c r="AP21" s="261"/>
      <c r="AQ21" s="261"/>
      <c r="AR21" s="262"/>
      <c r="AS21" s="263" t="s">
        <v>67</v>
      </c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15"/>
    </row>
    <row r="22" spans="1:58" ht="19.5" customHeight="1">
      <c r="A22" s="344"/>
      <c r="B22" s="271" t="s">
        <v>56</v>
      </c>
      <c r="C22" s="272"/>
      <c r="D22" s="272"/>
      <c r="E22" s="272"/>
      <c r="F22" s="272"/>
      <c r="G22" s="272"/>
      <c r="H22" s="272"/>
      <c r="I22" s="273"/>
      <c r="J22" s="336">
        <f>IF(B22="","",SUMIF('支出一覧'!C:C,B22,'支出一覧'!D:D))</f>
        <v>0</v>
      </c>
      <c r="K22" s="337"/>
      <c r="L22" s="337"/>
      <c r="M22" s="337"/>
      <c r="N22" s="337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56"/>
      <c r="AC22" s="56"/>
      <c r="AD22" s="204"/>
      <c r="AE22" s="344"/>
      <c r="AF22" s="257" t="s">
        <v>56</v>
      </c>
      <c r="AG22" s="257"/>
      <c r="AH22" s="257"/>
      <c r="AI22" s="257"/>
      <c r="AJ22" s="257"/>
      <c r="AK22" s="257"/>
      <c r="AL22" s="257"/>
      <c r="AM22" s="257"/>
      <c r="AN22" s="262">
        <v>20000</v>
      </c>
      <c r="AO22" s="258"/>
      <c r="AP22" s="258"/>
      <c r="AQ22" s="258"/>
      <c r="AR22" s="258"/>
      <c r="AS22" s="263" t="s">
        <v>69</v>
      </c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15"/>
    </row>
    <row r="23" spans="1:58" ht="19.5" customHeight="1">
      <c r="A23" s="344"/>
      <c r="B23" s="271" t="s">
        <v>94</v>
      </c>
      <c r="C23" s="272"/>
      <c r="D23" s="272"/>
      <c r="E23" s="272"/>
      <c r="F23" s="272"/>
      <c r="G23" s="272"/>
      <c r="H23" s="272"/>
      <c r="I23" s="273"/>
      <c r="J23" s="336">
        <f>IF(B23="","",SUMIF('支出一覧'!C:C,B23,'支出一覧'!D:D))</f>
        <v>0</v>
      </c>
      <c r="K23" s="337"/>
      <c r="L23" s="337"/>
      <c r="M23" s="337"/>
      <c r="N23" s="337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56"/>
      <c r="AC23" s="56"/>
      <c r="AD23" s="204"/>
      <c r="AE23" s="344"/>
      <c r="AF23" s="257"/>
      <c r="AG23" s="257"/>
      <c r="AH23" s="257"/>
      <c r="AI23" s="257"/>
      <c r="AJ23" s="257"/>
      <c r="AK23" s="257"/>
      <c r="AL23" s="257"/>
      <c r="AM23" s="257"/>
      <c r="AN23" s="260"/>
      <c r="AO23" s="261"/>
      <c r="AP23" s="261"/>
      <c r="AQ23" s="261"/>
      <c r="AR23" s="262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15"/>
    </row>
    <row r="24" spans="1:58" ht="19.5" customHeight="1">
      <c r="A24" s="344"/>
      <c r="B24" s="271" t="s">
        <v>52</v>
      </c>
      <c r="C24" s="272"/>
      <c r="D24" s="272"/>
      <c r="E24" s="272"/>
      <c r="F24" s="272"/>
      <c r="G24" s="272"/>
      <c r="H24" s="272"/>
      <c r="I24" s="273"/>
      <c r="J24" s="336">
        <f>IF(B24="","",SUMIF('支出一覧'!C:C,B24,'支出一覧'!D:D))</f>
        <v>0</v>
      </c>
      <c r="K24" s="337"/>
      <c r="L24" s="337"/>
      <c r="M24" s="337"/>
      <c r="N24" s="337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56"/>
      <c r="AC24" s="56"/>
      <c r="AD24" s="204"/>
      <c r="AE24" s="344"/>
      <c r="AF24" s="257"/>
      <c r="AG24" s="257"/>
      <c r="AH24" s="257"/>
      <c r="AI24" s="257"/>
      <c r="AJ24" s="257"/>
      <c r="AK24" s="257"/>
      <c r="AL24" s="257"/>
      <c r="AM24" s="257"/>
      <c r="AN24" s="262"/>
      <c r="AO24" s="258"/>
      <c r="AP24" s="258"/>
      <c r="AQ24" s="258"/>
      <c r="AR24" s="258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15"/>
    </row>
    <row r="25" spans="1:58" ht="19.5" customHeight="1">
      <c r="A25" s="344"/>
      <c r="B25" s="271" t="s">
        <v>95</v>
      </c>
      <c r="C25" s="272"/>
      <c r="D25" s="272"/>
      <c r="E25" s="272"/>
      <c r="F25" s="272"/>
      <c r="G25" s="272"/>
      <c r="H25" s="272"/>
      <c r="I25" s="273"/>
      <c r="J25" s="336">
        <f>IF(B25="","",SUMIF('支出一覧'!C:C,B25,'支出一覧'!D:D))</f>
        <v>0</v>
      </c>
      <c r="K25" s="337"/>
      <c r="L25" s="337"/>
      <c r="M25" s="337"/>
      <c r="N25" s="337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56"/>
      <c r="AC25" s="56"/>
      <c r="AD25" s="204"/>
      <c r="AE25" s="344"/>
      <c r="AF25" s="257"/>
      <c r="AG25" s="257"/>
      <c r="AH25" s="257"/>
      <c r="AI25" s="257"/>
      <c r="AJ25" s="257"/>
      <c r="AK25" s="257"/>
      <c r="AL25" s="257"/>
      <c r="AM25" s="257"/>
      <c r="AN25" s="262"/>
      <c r="AO25" s="258"/>
      <c r="AP25" s="258"/>
      <c r="AQ25" s="258"/>
      <c r="AR25" s="258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15"/>
    </row>
    <row r="26" spans="1:58" ht="19.5" customHeight="1">
      <c r="A26" s="345"/>
      <c r="B26" s="271"/>
      <c r="C26" s="272"/>
      <c r="D26" s="272"/>
      <c r="E26" s="272"/>
      <c r="F26" s="272"/>
      <c r="G26" s="272"/>
      <c r="H26" s="272"/>
      <c r="I26" s="273"/>
      <c r="J26" s="336">
        <f>IF(B26="","",SUMIF('支出一覧'!C:C,B26,'支出一覧'!D:D))</f>
      </c>
      <c r="K26" s="337"/>
      <c r="L26" s="337"/>
      <c r="M26" s="337"/>
      <c r="N26" s="337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56"/>
      <c r="AC26" s="56"/>
      <c r="AD26" s="204"/>
      <c r="AE26" s="345"/>
      <c r="AF26" s="257"/>
      <c r="AG26" s="257"/>
      <c r="AH26" s="257"/>
      <c r="AI26" s="257"/>
      <c r="AJ26" s="257"/>
      <c r="AK26" s="257"/>
      <c r="AL26" s="257"/>
      <c r="AM26" s="257"/>
      <c r="AN26" s="262"/>
      <c r="AO26" s="258"/>
      <c r="AP26" s="258"/>
      <c r="AQ26" s="258"/>
      <c r="AR26" s="258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15"/>
    </row>
    <row r="27" spans="2:58" ht="19.5" customHeight="1">
      <c r="B27" s="271" t="s">
        <v>40</v>
      </c>
      <c r="C27" s="272"/>
      <c r="D27" s="272"/>
      <c r="E27" s="272"/>
      <c r="F27" s="272"/>
      <c r="G27" s="272"/>
      <c r="H27" s="272"/>
      <c r="I27" s="273"/>
      <c r="J27" s="336">
        <f>IF(B27="","",SUMIF('支出一覧'!C:C,B27,'支出一覧'!D:D))</f>
        <v>0</v>
      </c>
      <c r="K27" s="337"/>
      <c r="L27" s="337"/>
      <c r="M27" s="337"/>
      <c r="N27" s="337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56"/>
      <c r="AC27" s="56"/>
      <c r="AD27" s="204"/>
      <c r="AE27" s="55"/>
      <c r="AF27" s="257" t="s">
        <v>40</v>
      </c>
      <c r="AG27" s="257"/>
      <c r="AH27" s="257"/>
      <c r="AI27" s="257"/>
      <c r="AJ27" s="257"/>
      <c r="AK27" s="257"/>
      <c r="AL27" s="257"/>
      <c r="AM27" s="257"/>
      <c r="AN27" s="262">
        <v>40000</v>
      </c>
      <c r="AO27" s="258"/>
      <c r="AP27" s="258"/>
      <c r="AQ27" s="258"/>
      <c r="AR27" s="258"/>
      <c r="AS27" s="263" t="s">
        <v>83</v>
      </c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15"/>
    </row>
    <row r="28" spans="2:58" ht="19.5" customHeight="1">
      <c r="B28" s="271" t="s">
        <v>39</v>
      </c>
      <c r="C28" s="272"/>
      <c r="D28" s="272"/>
      <c r="E28" s="272"/>
      <c r="F28" s="272"/>
      <c r="G28" s="272"/>
      <c r="H28" s="272"/>
      <c r="I28" s="273"/>
      <c r="J28" s="336">
        <f>IF(B28="","",SUMIF('支出一覧'!C:C,B28,'支出一覧'!D:D))</f>
        <v>0</v>
      </c>
      <c r="K28" s="337"/>
      <c r="L28" s="337"/>
      <c r="M28" s="337"/>
      <c r="N28" s="337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56"/>
      <c r="AC28" s="56"/>
      <c r="AD28" s="204"/>
      <c r="AE28" s="55"/>
      <c r="AF28" s="257" t="s">
        <v>39</v>
      </c>
      <c r="AG28" s="257"/>
      <c r="AH28" s="257"/>
      <c r="AI28" s="257"/>
      <c r="AJ28" s="257"/>
      <c r="AK28" s="257"/>
      <c r="AL28" s="257"/>
      <c r="AM28" s="257"/>
      <c r="AN28" s="262">
        <v>5000</v>
      </c>
      <c r="AO28" s="258"/>
      <c r="AP28" s="258"/>
      <c r="AQ28" s="258"/>
      <c r="AR28" s="258"/>
      <c r="AS28" s="263" t="s">
        <v>66</v>
      </c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15"/>
    </row>
    <row r="29" spans="2:58" ht="19.5" customHeight="1">
      <c r="B29" s="271" t="s">
        <v>45</v>
      </c>
      <c r="C29" s="272"/>
      <c r="D29" s="272"/>
      <c r="E29" s="272"/>
      <c r="F29" s="272"/>
      <c r="G29" s="272"/>
      <c r="H29" s="272"/>
      <c r="I29" s="273"/>
      <c r="J29" s="336">
        <f>IF(B29="","",SUMIF('支出一覧'!C:C,B29,'支出一覧'!D:D))</f>
        <v>0</v>
      </c>
      <c r="K29" s="337"/>
      <c r="L29" s="337"/>
      <c r="M29" s="337"/>
      <c r="N29" s="337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56"/>
      <c r="AC29" s="56"/>
      <c r="AD29" s="204"/>
      <c r="AE29" s="55"/>
      <c r="AF29" s="257" t="s">
        <v>41</v>
      </c>
      <c r="AG29" s="257"/>
      <c r="AH29" s="257"/>
      <c r="AI29" s="257"/>
      <c r="AJ29" s="257"/>
      <c r="AK29" s="257"/>
      <c r="AL29" s="257"/>
      <c r="AM29" s="257"/>
      <c r="AN29" s="262">
        <v>10000</v>
      </c>
      <c r="AO29" s="258"/>
      <c r="AP29" s="258"/>
      <c r="AQ29" s="258"/>
      <c r="AR29" s="258"/>
      <c r="AS29" s="267" t="s">
        <v>85</v>
      </c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15"/>
    </row>
    <row r="30" spans="2:58" ht="19.5" customHeight="1">
      <c r="B30" s="271" t="s">
        <v>41</v>
      </c>
      <c r="C30" s="272"/>
      <c r="D30" s="272"/>
      <c r="E30" s="272"/>
      <c r="F30" s="272"/>
      <c r="G30" s="272"/>
      <c r="H30" s="272"/>
      <c r="I30" s="273"/>
      <c r="J30" s="336">
        <f>IF(B30="","",SUMIF('支出一覧'!C:C,B30,'支出一覧'!D:D))</f>
        <v>0</v>
      </c>
      <c r="K30" s="337"/>
      <c r="L30" s="337"/>
      <c r="M30" s="337"/>
      <c r="N30" s="337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56"/>
      <c r="AC30" s="56"/>
      <c r="AD30" s="204"/>
      <c r="AE30" s="55"/>
      <c r="AF30" s="257" t="s">
        <v>46</v>
      </c>
      <c r="AG30" s="257"/>
      <c r="AH30" s="257"/>
      <c r="AI30" s="257"/>
      <c r="AJ30" s="257"/>
      <c r="AK30" s="257"/>
      <c r="AL30" s="257"/>
      <c r="AM30" s="257"/>
      <c r="AN30" s="262">
        <v>20000</v>
      </c>
      <c r="AO30" s="258"/>
      <c r="AP30" s="258"/>
      <c r="AQ30" s="258"/>
      <c r="AR30" s="258"/>
      <c r="AS30" s="263" t="s">
        <v>65</v>
      </c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15"/>
    </row>
    <row r="31" spans="2:58" ht="19.5" customHeight="1">
      <c r="B31" s="271" t="s">
        <v>46</v>
      </c>
      <c r="C31" s="272"/>
      <c r="D31" s="272"/>
      <c r="E31" s="272"/>
      <c r="F31" s="272"/>
      <c r="G31" s="272"/>
      <c r="H31" s="272"/>
      <c r="I31" s="273"/>
      <c r="J31" s="336">
        <f>IF(B31="","",SUMIF('支出一覧'!C:C,B31,'支出一覧'!D:D))</f>
        <v>0</v>
      </c>
      <c r="K31" s="337"/>
      <c r="L31" s="337"/>
      <c r="M31" s="337"/>
      <c r="N31" s="337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56"/>
      <c r="AC31" s="56"/>
      <c r="AD31" s="204"/>
      <c r="AE31" s="55"/>
      <c r="AF31" s="257" t="s">
        <v>42</v>
      </c>
      <c r="AG31" s="257"/>
      <c r="AH31" s="257"/>
      <c r="AI31" s="257"/>
      <c r="AJ31" s="257"/>
      <c r="AK31" s="257"/>
      <c r="AL31" s="257"/>
      <c r="AM31" s="257"/>
      <c r="AN31" s="262">
        <v>60000</v>
      </c>
      <c r="AO31" s="258"/>
      <c r="AP31" s="258"/>
      <c r="AQ31" s="258"/>
      <c r="AR31" s="258"/>
      <c r="AS31" s="266" t="s">
        <v>84</v>
      </c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15"/>
    </row>
    <row r="32" spans="2:58" ht="19.5" customHeight="1">
      <c r="B32" s="271" t="s">
        <v>47</v>
      </c>
      <c r="C32" s="272"/>
      <c r="D32" s="272"/>
      <c r="E32" s="272"/>
      <c r="F32" s="272"/>
      <c r="G32" s="272"/>
      <c r="H32" s="272"/>
      <c r="I32" s="273"/>
      <c r="J32" s="336">
        <f>IF(B32="","",SUMIF('支出一覧'!C:C,B32,'支出一覧'!D:D))</f>
        <v>0</v>
      </c>
      <c r="K32" s="337"/>
      <c r="L32" s="337"/>
      <c r="M32" s="337"/>
      <c r="N32" s="337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56"/>
      <c r="AC32" s="56"/>
      <c r="AD32" s="204"/>
      <c r="AE32" s="55"/>
      <c r="AF32" s="257" t="s">
        <v>48</v>
      </c>
      <c r="AG32" s="257"/>
      <c r="AH32" s="257"/>
      <c r="AI32" s="257"/>
      <c r="AJ32" s="257"/>
      <c r="AK32" s="257"/>
      <c r="AL32" s="257"/>
      <c r="AM32" s="257"/>
      <c r="AN32" s="262">
        <v>5000</v>
      </c>
      <c r="AO32" s="258"/>
      <c r="AP32" s="258"/>
      <c r="AQ32" s="258"/>
      <c r="AR32" s="258"/>
      <c r="AS32" s="263" t="s">
        <v>68</v>
      </c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15"/>
    </row>
    <row r="33" spans="2:58" ht="19.5" customHeight="1">
      <c r="B33" s="271" t="s">
        <v>48</v>
      </c>
      <c r="C33" s="272"/>
      <c r="D33" s="272"/>
      <c r="E33" s="272"/>
      <c r="F33" s="272"/>
      <c r="G33" s="272"/>
      <c r="H33" s="272"/>
      <c r="I33" s="273"/>
      <c r="J33" s="336">
        <f>IF(B33="","",SUMIF('支出一覧'!C:C,B33,'支出一覧'!D:D))</f>
        <v>0</v>
      </c>
      <c r="K33" s="337"/>
      <c r="L33" s="337"/>
      <c r="M33" s="337"/>
      <c r="N33" s="337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56"/>
      <c r="AC33" s="56"/>
      <c r="AD33" s="204"/>
      <c r="AE33" s="55"/>
      <c r="AF33" s="271"/>
      <c r="AG33" s="272"/>
      <c r="AH33" s="272"/>
      <c r="AI33" s="272"/>
      <c r="AJ33" s="272"/>
      <c r="AK33" s="272"/>
      <c r="AL33" s="272"/>
      <c r="AM33" s="273"/>
      <c r="AN33" s="373">
        <f>IF(AF33="","",SUMIF('支出一覧'!AF:AF,AF33,'支出一覧'!AG:AG))</f>
      </c>
      <c r="AO33" s="374"/>
      <c r="AP33" s="374"/>
      <c r="AQ33" s="374"/>
      <c r="AR33" s="374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215"/>
    </row>
    <row r="34" spans="2:58" ht="19.5" customHeight="1">
      <c r="B34" s="271" t="s">
        <v>42</v>
      </c>
      <c r="C34" s="272"/>
      <c r="D34" s="272"/>
      <c r="E34" s="272"/>
      <c r="F34" s="272"/>
      <c r="G34" s="272"/>
      <c r="H34" s="272"/>
      <c r="I34" s="273"/>
      <c r="J34" s="336">
        <f>IF(B34="","",SUMIF('支出一覧'!C:C,B34,'支出一覧'!D:D))</f>
        <v>0</v>
      </c>
      <c r="K34" s="337"/>
      <c r="L34" s="337"/>
      <c r="M34" s="337"/>
      <c r="N34" s="337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56"/>
      <c r="AC34" s="56"/>
      <c r="AD34" s="204"/>
      <c r="AE34" s="55"/>
      <c r="AF34" s="271"/>
      <c r="AG34" s="272"/>
      <c r="AH34" s="272"/>
      <c r="AI34" s="272"/>
      <c r="AJ34" s="272"/>
      <c r="AK34" s="272"/>
      <c r="AL34" s="272"/>
      <c r="AM34" s="273"/>
      <c r="AN34" s="373">
        <f>IF(AF34="","",SUMIF('支出一覧'!AF:AF,AF34,'支出一覧'!AG:AG))</f>
      </c>
      <c r="AO34" s="374"/>
      <c r="AP34" s="374"/>
      <c r="AQ34" s="374"/>
      <c r="AR34" s="374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215"/>
    </row>
    <row r="35" spans="2:58" ht="19.5" customHeight="1">
      <c r="B35" s="271" t="s">
        <v>96</v>
      </c>
      <c r="C35" s="272"/>
      <c r="D35" s="272"/>
      <c r="E35" s="272"/>
      <c r="F35" s="272"/>
      <c r="G35" s="272"/>
      <c r="H35" s="272"/>
      <c r="I35" s="273"/>
      <c r="J35" s="336">
        <f>IF(B35="","",SUMIF('支出一覧'!C:C,B35,'支出一覧'!D:D))</f>
        <v>0</v>
      </c>
      <c r="K35" s="337"/>
      <c r="L35" s="337"/>
      <c r="M35" s="337"/>
      <c r="N35" s="337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56"/>
      <c r="AC35" s="56"/>
      <c r="AD35" s="204"/>
      <c r="AE35" s="55"/>
      <c r="AF35" s="271"/>
      <c r="AG35" s="272"/>
      <c r="AH35" s="272"/>
      <c r="AI35" s="272"/>
      <c r="AJ35" s="272"/>
      <c r="AK35" s="272"/>
      <c r="AL35" s="272"/>
      <c r="AM35" s="273"/>
      <c r="AN35" s="373">
        <f>IF(AF35="","",SUMIF('支出一覧'!AF:AF,AF35,'支出一覧'!AG:AG))</f>
      </c>
      <c r="AO35" s="374"/>
      <c r="AP35" s="374"/>
      <c r="AQ35" s="374"/>
      <c r="AR35" s="374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215"/>
    </row>
    <row r="36" spans="2:58" ht="19.5" customHeight="1" thickBot="1">
      <c r="B36" s="355"/>
      <c r="C36" s="356"/>
      <c r="D36" s="356"/>
      <c r="E36" s="356"/>
      <c r="F36" s="356"/>
      <c r="G36" s="356"/>
      <c r="H36" s="356"/>
      <c r="I36" s="357"/>
      <c r="J36" s="349">
        <f>IF(B36="","",SUMIF('支出一覧'!C:C,B36,'支出一覧'!D:D))</f>
      </c>
      <c r="K36" s="349"/>
      <c r="L36" s="349"/>
      <c r="M36" s="349"/>
      <c r="N36" s="349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56"/>
      <c r="AC36" s="56"/>
      <c r="AD36" s="204"/>
      <c r="AE36" s="55"/>
      <c r="AF36" s="355"/>
      <c r="AG36" s="356"/>
      <c r="AH36" s="356"/>
      <c r="AI36" s="356"/>
      <c r="AJ36" s="356"/>
      <c r="AK36" s="356"/>
      <c r="AL36" s="356"/>
      <c r="AM36" s="357"/>
      <c r="AN36" s="364">
        <f>IF(AF36="","",SUMIF('支出一覧'!AF:AF,AF36,'支出一覧'!AG:AG))</f>
      </c>
      <c r="AO36" s="364"/>
      <c r="AP36" s="364"/>
      <c r="AQ36" s="364"/>
      <c r="AR36" s="364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215"/>
    </row>
    <row r="37" spans="2:58" ht="22.5" customHeight="1" thickTop="1">
      <c r="B37" s="353" t="s">
        <v>23</v>
      </c>
      <c r="C37" s="353"/>
      <c r="D37" s="353"/>
      <c r="E37" s="353"/>
      <c r="F37" s="353"/>
      <c r="G37" s="353"/>
      <c r="H37" s="353"/>
      <c r="I37" s="353"/>
      <c r="J37" s="358">
        <f>IF(COUNTA(B17:I36)=0,"",SUM(J17:N36))</f>
        <v>0</v>
      </c>
      <c r="K37" s="358"/>
      <c r="L37" s="358"/>
      <c r="M37" s="358"/>
      <c r="N37" s="358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D37" s="193"/>
      <c r="AE37" s="55"/>
      <c r="AF37" s="353" t="s">
        <v>23</v>
      </c>
      <c r="AG37" s="353"/>
      <c r="AH37" s="353"/>
      <c r="AI37" s="353"/>
      <c r="AJ37" s="353"/>
      <c r="AK37" s="353"/>
      <c r="AL37" s="353"/>
      <c r="AM37" s="353"/>
      <c r="AN37" s="358">
        <f>IF(COUNTA(AF17:AM36)=0,"",SUM(AN17:AR36))</f>
        <v>275000</v>
      </c>
      <c r="AO37" s="358"/>
      <c r="AP37" s="358"/>
      <c r="AQ37" s="358"/>
      <c r="AR37" s="358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195"/>
    </row>
    <row r="38" spans="2:58" ht="6.75" customHeight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D38" s="193"/>
      <c r="AE38" s="55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195"/>
    </row>
    <row r="39" spans="2:58" ht="13.5" customHeight="1">
      <c r="B39" s="57"/>
      <c r="D39" s="350">
        <f>IF(J14="","",J14)</f>
        <v>275000</v>
      </c>
      <c r="E39" s="350"/>
      <c r="F39" s="350"/>
      <c r="G39" s="350"/>
      <c r="H39" s="354" t="str">
        <f>IF(J37="","","-")</f>
        <v>-</v>
      </c>
      <c r="I39" s="354"/>
      <c r="J39" s="350">
        <f>IF(J37="","",J37)</f>
        <v>0</v>
      </c>
      <c r="K39" s="350"/>
      <c r="L39" s="350"/>
      <c r="M39" s="350"/>
      <c r="N39" s="354">
        <f>IF(P37="","","=")</f>
      </c>
      <c r="O39" s="354"/>
      <c r="P39" s="351">
        <f>IF(J39="","",D39-J39)</f>
        <v>275000</v>
      </c>
      <c r="Q39" s="351"/>
      <c r="R39" s="351"/>
      <c r="S39" s="351"/>
      <c r="T39" s="58"/>
      <c r="U39" s="58"/>
      <c r="V39" s="58"/>
      <c r="W39" s="58"/>
      <c r="X39" s="57"/>
      <c r="Y39" s="57"/>
      <c r="Z39" s="57"/>
      <c r="AA39" s="57"/>
      <c r="AD39" s="193"/>
      <c r="AE39" s="55"/>
      <c r="AF39" s="57"/>
      <c r="AG39" s="55"/>
      <c r="AH39" s="350">
        <f>IF(AN14="","",AN14)</f>
        <v>275000</v>
      </c>
      <c r="AI39" s="350"/>
      <c r="AJ39" s="350"/>
      <c r="AK39" s="350"/>
      <c r="AL39" s="354" t="str">
        <f>IF(AN37="","","-")</f>
        <v>-</v>
      </c>
      <c r="AM39" s="354"/>
      <c r="AN39" s="350">
        <f>IF(AN37="","",AN37)</f>
        <v>275000</v>
      </c>
      <c r="AO39" s="350"/>
      <c r="AP39" s="350"/>
      <c r="AQ39" s="350"/>
      <c r="AR39" s="354">
        <f>IF(AT37="","","=")</f>
      </c>
      <c r="AS39" s="354"/>
      <c r="AT39" s="375">
        <f>IF(AH39="","",AH39-AN39)</f>
        <v>0</v>
      </c>
      <c r="AU39" s="375"/>
      <c r="AV39" s="375"/>
      <c r="AW39" s="375"/>
      <c r="AX39" s="58"/>
      <c r="AY39" s="58"/>
      <c r="AZ39" s="58"/>
      <c r="BA39" s="58"/>
      <c r="BB39" s="57"/>
      <c r="BC39" s="57"/>
      <c r="BD39" s="57"/>
      <c r="BE39" s="57"/>
      <c r="BF39" s="195"/>
    </row>
    <row r="40" spans="2:58" ht="13.5" customHeight="1">
      <c r="B40" s="57"/>
      <c r="C40" s="58"/>
      <c r="D40" s="350"/>
      <c r="E40" s="350"/>
      <c r="F40" s="350"/>
      <c r="G40" s="350"/>
      <c r="H40" s="354"/>
      <c r="I40" s="354"/>
      <c r="J40" s="350"/>
      <c r="K40" s="350"/>
      <c r="L40" s="350"/>
      <c r="M40" s="350"/>
      <c r="N40" s="354"/>
      <c r="O40" s="354"/>
      <c r="P40" s="351"/>
      <c r="Q40" s="351"/>
      <c r="R40" s="351"/>
      <c r="S40" s="351"/>
      <c r="T40" s="58"/>
      <c r="U40" s="58"/>
      <c r="V40" s="58"/>
      <c r="W40" s="58"/>
      <c r="X40" s="57"/>
      <c r="Y40" s="57"/>
      <c r="Z40" s="57"/>
      <c r="AA40" s="57"/>
      <c r="AD40" s="193"/>
      <c r="AE40" s="55"/>
      <c r="AF40" s="57"/>
      <c r="AG40" s="58"/>
      <c r="AH40" s="350"/>
      <c r="AI40" s="350"/>
      <c r="AJ40" s="350"/>
      <c r="AK40" s="350"/>
      <c r="AL40" s="354"/>
      <c r="AM40" s="354"/>
      <c r="AN40" s="350"/>
      <c r="AO40" s="350"/>
      <c r="AP40" s="350"/>
      <c r="AQ40" s="350"/>
      <c r="AR40" s="354"/>
      <c r="AS40" s="354"/>
      <c r="AT40" s="375"/>
      <c r="AU40" s="375"/>
      <c r="AV40" s="375"/>
      <c r="AW40" s="375"/>
      <c r="AX40" s="58"/>
      <c r="AY40" s="58"/>
      <c r="AZ40" s="58"/>
      <c r="BA40" s="58"/>
      <c r="BB40" s="57"/>
      <c r="BC40" s="57"/>
      <c r="BD40" s="57"/>
      <c r="BE40" s="57"/>
      <c r="BF40" s="195"/>
    </row>
    <row r="41" spans="2:58" ht="13.5" customHeight="1">
      <c r="B41" s="57"/>
      <c r="D41" s="342" t="str">
        <f>IF(D39="","","収入")</f>
        <v>収入</v>
      </c>
      <c r="E41" s="342"/>
      <c r="F41" s="342"/>
      <c r="G41" s="342"/>
      <c r="H41" s="57"/>
      <c r="I41" s="57"/>
      <c r="J41" s="342" t="str">
        <f>IF(J39="","","支出")</f>
        <v>支出</v>
      </c>
      <c r="K41" s="342"/>
      <c r="L41" s="342"/>
      <c r="M41" s="342"/>
      <c r="N41" s="59"/>
      <c r="P41" s="342" t="str">
        <f>IF(P39="","","差引")</f>
        <v>差引</v>
      </c>
      <c r="Q41" s="342"/>
      <c r="R41" s="342"/>
      <c r="S41" s="342"/>
      <c r="T41" s="57"/>
      <c r="U41" s="57"/>
      <c r="V41" s="57"/>
      <c r="W41" s="57"/>
      <c r="X41" s="57"/>
      <c r="Y41" s="57"/>
      <c r="Z41" s="57"/>
      <c r="AA41" s="57"/>
      <c r="AD41" s="193"/>
      <c r="AE41" s="55"/>
      <c r="AF41" s="57"/>
      <c r="AG41" s="55"/>
      <c r="AH41" s="342" t="str">
        <f>IF(AH39="","","収入")</f>
        <v>収入</v>
      </c>
      <c r="AI41" s="342"/>
      <c r="AJ41" s="342"/>
      <c r="AK41" s="342"/>
      <c r="AL41" s="57"/>
      <c r="AM41" s="57"/>
      <c r="AN41" s="342" t="str">
        <f>IF(AN39="","","支出")</f>
        <v>支出</v>
      </c>
      <c r="AO41" s="342"/>
      <c r="AP41" s="342"/>
      <c r="AQ41" s="342"/>
      <c r="AR41" s="59"/>
      <c r="AS41" s="55"/>
      <c r="AT41" s="342" t="str">
        <f>IF(AT39="","","差引")</f>
        <v>差引</v>
      </c>
      <c r="AU41" s="342"/>
      <c r="AV41" s="342"/>
      <c r="AW41" s="342"/>
      <c r="AX41" s="57"/>
      <c r="AY41" s="57"/>
      <c r="AZ41" s="57"/>
      <c r="BA41" s="57"/>
      <c r="BB41" s="57"/>
      <c r="BC41" s="57"/>
      <c r="BD41" s="57"/>
      <c r="BE41" s="57"/>
      <c r="BF41" s="195"/>
    </row>
    <row r="42" spans="23:58" ht="6" customHeight="1">
      <c r="W42" s="60" t="s">
        <v>5</v>
      </c>
      <c r="X42" s="60"/>
      <c r="AD42" s="193"/>
      <c r="AE42" s="55"/>
      <c r="AF42" s="53"/>
      <c r="AG42" s="55"/>
      <c r="AH42" s="55"/>
      <c r="AI42" s="55"/>
      <c r="AJ42" s="55"/>
      <c r="AK42" s="55"/>
      <c r="AL42" s="55"/>
      <c r="AM42" s="53"/>
      <c r="AN42" s="53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205" t="s">
        <v>5</v>
      </c>
      <c r="BB42" s="205"/>
      <c r="BC42" s="55"/>
      <c r="BD42" s="55"/>
      <c r="BE42" s="55"/>
      <c r="BF42" s="195"/>
    </row>
    <row r="43" spans="1:58" ht="13.5" customHeight="1">
      <c r="A43" s="49"/>
      <c r="B43" s="61" t="s">
        <v>26</v>
      </c>
      <c r="C43" s="49"/>
      <c r="D43" s="49"/>
      <c r="E43" s="49"/>
      <c r="F43" s="49"/>
      <c r="G43" s="49"/>
      <c r="H43" s="49"/>
      <c r="I43" s="62"/>
      <c r="J43" s="62"/>
      <c r="K43" s="49"/>
      <c r="L43" s="49"/>
      <c r="M43" s="49"/>
      <c r="N43" s="49"/>
      <c r="Q43" s="426"/>
      <c r="R43" s="426"/>
      <c r="S43" s="426"/>
      <c r="T43" s="426"/>
      <c r="U43" s="426"/>
      <c r="V43" s="426"/>
      <c r="W43" s="426"/>
      <c r="X43" s="426"/>
      <c r="Y43" s="426"/>
      <c r="Z43" s="49"/>
      <c r="AA43" s="49"/>
      <c r="AB43" s="49"/>
      <c r="AD43" s="193"/>
      <c r="AE43" s="197"/>
      <c r="AF43" s="206" t="s">
        <v>26</v>
      </c>
      <c r="AG43" s="197"/>
      <c r="AH43" s="197"/>
      <c r="AI43" s="197"/>
      <c r="AJ43" s="197"/>
      <c r="AK43" s="197"/>
      <c r="AL43" s="197"/>
      <c r="AM43" s="57"/>
      <c r="AN43" s="57"/>
      <c r="AO43" s="197"/>
      <c r="AP43" s="197"/>
      <c r="AQ43" s="197"/>
      <c r="AR43" s="197"/>
      <c r="AS43" s="55"/>
      <c r="AT43" s="55"/>
      <c r="AU43" s="429"/>
      <c r="AV43" s="429"/>
      <c r="AW43" s="429"/>
      <c r="AX43" s="429"/>
      <c r="AY43" s="429"/>
      <c r="AZ43" s="429"/>
      <c r="BA43" s="429"/>
      <c r="BB43" s="429"/>
      <c r="BC43" s="429"/>
      <c r="BD43" s="197"/>
      <c r="BE43" s="197"/>
      <c r="BF43" s="207"/>
    </row>
    <row r="44" spans="1:58" ht="2.25" customHeight="1">
      <c r="A44" s="49"/>
      <c r="B44" s="62"/>
      <c r="C44" s="49"/>
      <c r="D44" s="49"/>
      <c r="E44" s="49"/>
      <c r="F44" s="49"/>
      <c r="G44" s="49"/>
      <c r="H44" s="49"/>
      <c r="I44" s="62"/>
      <c r="J44" s="62"/>
      <c r="K44" s="49"/>
      <c r="L44" s="49"/>
      <c r="M44" s="49"/>
      <c r="N44" s="49"/>
      <c r="O44" s="49"/>
      <c r="P44" s="49"/>
      <c r="Q44" s="426"/>
      <c r="R44" s="426"/>
      <c r="S44" s="426"/>
      <c r="T44" s="426"/>
      <c r="U44" s="426"/>
      <c r="V44" s="426"/>
      <c r="W44" s="426"/>
      <c r="X44" s="426"/>
      <c r="Y44" s="426"/>
      <c r="Z44" s="49"/>
      <c r="AA44" s="49"/>
      <c r="AB44" s="49"/>
      <c r="AD44" s="193"/>
      <c r="AE44" s="197"/>
      <c r="AF44" s="57"/>
      <c r="AG44" s="197"/>
      <c r="AH44" s="197"/>
      <c r="AI44" s="197"/>
      <c r="AJ44" s="197"/>
      <c r="AK44" s="197"/>
      <c r="AL44" s="197"/>
      <c r="AM44" s="57"/>
      <c r="AN44" s="57"/>
      <c r="AO44" s="197"/>
      <c r="AP44" s="197"/>
      <c r="AQ44" s="197"/>
      <c r="AR44" s="197"/>
      <c r="AS44" s="197"/>
      <c r="AT44" s="197"/>
      <c r="AU44" s="429"/>
      <c r="AV44" s="429"/>
      <c r="AW44" s="429"/>
      <c r="AX44" s="429"/>
      <c r="AY44" s="429"/>
      <c r="AZ44" s="429"/>
      <c r="BA44" s="429"/>
      <c r="BB44" s="429"/>
      <c r="BC44" s="429"/>
      <c r="BD44" s="197"/>
      <c r="BE44" s="197"/>
      <c r="BF44" s="207"/>
    </row>
    <row r="45" spans="1:58" ht="13.5" customHeight="1">
      <c r="A45" s="49"/>
      <c r="B45" s="348" t="s">
        <v>8</v>
      </c>
      <c r="C45" s="348"/>
      <c r="D45" s="425"/>
      <c r="E45" s="49" t="s">
        <v>9</v>
      </c>
      <c r="F45" s="425"/>
      <c r="G45" s="49" t="s">
        <v>1</v>
      </c>
      <c r="H45" s="425"/>
      <c r="I45" s="62" t="s">
        <v>2</v>
      </c>
      <c r="J45" s="62"/>
      <c r="K45" s="49"/>
      <c r="L45" s="49"/>
      <c r="M45" s="49"/>
      <c r="N45" s="348" t="s">
        <v>29</v>
      </c>
      <c r="O45" s="348"/>
      <c r="P45" s="348"/>
      <c r="Q45" s="427"/>
      <c r="R45" s="427"/>
      <c r="S45" s="427"/>
      <c r="T45" s="427"/>
      <c r="U45" s="427"/>
      <c r="V45" s="427"/>
      <c r="W45" s="427"/>
      <c r="X45" s="427"/>
      <c r="Y45" s="427"/>
      <c r="Z45" s="63" t="s">
        <v>31</v>
      </c>
      <c r="AA45" s="49"/>
      <c r="AB45" s="49"/>
      <c r="AD45" s="193"/>
      <c r="AE45" s="197"/>
      <c r="AF45" s="342" t="s">
        <v>8</v>
      </c>
      <c r="AG45" s="342"/>
      <c r="AH45" s="430"/>
      <c r="AI45" s="197" t="s">
        <v>9</v>
      </c>
      <c r="AJ45" s="430"/>
      <c r="AK45" s="197" t="s">
        <v>1</v>
      </c>
      <c r="AL45" s="430"/>
      <c r="AM45" s="57" t="s">
        <v>2</v>
      </c>
      <c r="AN45" s="57"/>
      <c r="AO45" s="197"/>
      <c r="AP45" s="197"/>
      <c r="AQ45" s="197"/>
      <c r="AR45" s="342" t="s">
        <v>29</v>
      </c>
      <c r="AS45" s="342"/>
      <c r="AT45" s="342"/>
      <c r="AU45" s="427"/>
      <c r="AV45" s="427"/>
      <c r="AW45" s="427"/>
      <c r="AX45" s="427"/>
      <c r="AY45" s="427"/>
      <c r="AZ45" s="427"/>
      <c r="BA45" s="427"/>
      <c r="BB45" s="427"/>
      <c r="BC45" s="427"/>
      <c r="BD45" s="63" t="s">
        <v>31</v>
      </c>
      <c r="BE45" s="197"/>
      <c r="BF45" s="207"/>
    </row>
    <row r="46" spans="1:58" ht="15" customHeight="1">
      <c r="A46" s="49"/>
      <c r="B46" s="62"/>
      <c r="C46" s="49"/>
      <c r="D46" s="49"/>
      <c r="E46" s="49"/>
      <c r="F46" s="49"/>
      <c r="G46" s="49"/>
      <c r="H46" s="49"/>
      <c r="I46" s="62"/>
      <c r="J46" s="62"/>
      <c r="K46" s="49"/>
      <c r="L46" s="49"/>
      <c r="M46" s="49"/>
      <c r="N46" s="49"/>
      <c r="O46" s="348"/>
      <c r="P46" s="348"/>
      <c r="Q46" s="428"/>
      <c r="R46" s="428"/>
      <c r="S46" s="428"/>
      <c r="T46" s="428"/>
      <c r="U46" s="428"/>
      <c r="V46" s="428"/>
      <c r="W46" s="428"/>
      <c r="X46" s="428"/>
      <c r="Y46" s="428"/>
      <c r="Z46" s="49"/>
      <c r="AA46" s="49"/>
      <c r="AB46" s="49"/>
      <c r="AD46" s="193"/>
      <c r="AE46" s="197"/>
      <c r="AF46" s="57"/>
      <c r="AG46" s="197"/>
      <c r="AH46" s="197"/>
      <c r="AI46" s="197"/>
      <c r="AJ46" s="197"/>
      <c r="AK46" s="197"/>
      <c r="AL46" s="197"/>
      <c r="AM46" s="57"/>
      <c r="AN46" s="57"/>
      <c r="AO46" s="197"/>
      <c r="AP46" s="197"/>
      <c r="AQ46" s="197"/>
      <c r="AR46" s="197"/>
      <c r="AS46" s="342"/>
      <c r="AT46" s="342"/>
      <c r="AU46" s="428"/>
      <c r="AV46" s="428"/>
      <c r="AW46" s="428"/>
      <c r="AX46" s="428"/>
      <c r="AY46" s="428"/>
      <c r="AZ46" s="428"/>
      <c r="BA46" s="428"/>
      <c r="BB46" s="428"/>
      <c r="BC46" s="428"/>
      <c r="BD46" s="197"/>
      <c r="BE46" s="197"/>
      <c r="BF46" s="207"/>
    </row>
    <row r="47" spans="1:58" ht="13.5" customHeight="1">
      <c r="A47" s="49"/>
      <c r="B47" s="62"/>
      <c r="C47" s="49"/>
      <c r="D47" s="49"/>
      <c r="E47" s="49"/>
      <c r="F47" s="49"/>
      <c r="G47" s="49"/>
      <c r="H47" s="49"/>
      <c r="I47" s="62"/>
      <c r="J47" s="62"/>
      <c r="K47" s="49"/>
      <c r="L47" s="49"/>
      <c r="M47" s="49"/>
      <c r="N47" s="348" t="s">
        <v>30</v>
      </c>
      <c r="O47" s="348"/>
      <c r="P47" s="348"/>
      <c r="Q47" s="427"/>
      <c r="R47" s="427"/>
      <c r="S47" s="427"/>
      <c r="T47" s="427"/>
      <c r="U47" s="427"/>
      <c r="V47" s="427"/>
      <c r="W47" s="427"/>
      <c r="X47" s="427"/>
      <c r="Y47" s="427"/>
      <c r="Z47" s="63" t="s">
        <v>31</v>
      </c>
      <c r="AA47" s="49"/>
      <c r="AB47" s="49"/>
      <c r="AD47" s="193"/>
      <c r="AE47" s="197"/>
      <c r="AF47" s="57"/>
      <c r="AG47" s="197"/>
      <c r="AH47" s="197"/>
      <c r="AI47" s="197"/>
      <c r="AJ47" s="197"/>
      <c r="AK47" s="197"/>
      <c r="AL47" s="197"/>
      <c r="AM47" s="57"/>
      <c r="AN47" s="57"/>
      <c r="AO47" s="197"/>
      <c r="AP47" s="197"/>
      <c r="AQ47" s="197"/>
      <c r="AR47" s="342" t="s">
        <v>30</v>
      </c>
      <c r="AS47" s="342"/>
      <c r="AT47" s="342"/>
      <c r="AU47" s="427"/>
      <c r="AV47" s="427"/>
      <c r="AW47" s="427"/>
      <c r="AX47" s="427"/>
      <c r="AY47" s="427"/>
      <c r="AZ47" s="427"/>
      <c r="BA47" s="427"/>
      <c r="BB47" s="427"/>
      <c r="BC47" s="427"/>
      <c r="BD47" s="63" t="s">
        <v>31</v>
      </c>
      <c r="BE47" s="197"/>
      <c r="BF47" s="207"/>
    </row>
    <row r="48" spans="1:58" ht="13.5" customHeight="1">
      <c r="A48" s="49"/>
      <c r="B48" s="61" t="s">
        <v>27</v>
      </c>
      <c r="C48" s="49"/>
      <c r="D48" s="49"/>
      <c r="E48" s="49"/>
      <c r="F48" s="49"/>
      <c r="G48" s="49"/>
      <c r="H48" s="49"/>
      <c r="I48" s="62"/>
      <c r="J48" s="62"/>
      <c r="K48" s="49"/>
      <c r="L48" s="49"/>
      <c r="M48" s="49"/>
      <c r="N48" s="49"/>
      <c r="Q48" s="428"/>
      <c r="R48" s="428"/>
      <c r="S48" s="428"/>
      <c r="T48" s="428"/>
      <c r="U48" s="428"/>
      <c r="V48" s="428"/>
      <c r="W48" s="428"/>
      <c r="X48" s="428"/>
      <c r="Y48" s="428"/>
      <c r="Z48" s="49"/>
      <c r="AA48" s="49"/>
      <c r="AB48" s="49"/>
      <c r="AD48" s="193"/>
      <c r="AE48" s="197"/>
      <c r="AF48" s="206" t="s">
        <v>27</v>
      </c>
      <c r="AG48" s="197"/>
      <c r="AH48" s="197"/>
      <c r="AI48" s="197"/>
      <c r="AJ48" s="197"/>
      <c r="AK48" s="197"/>
      <c r="AL48" s="197"/>
      <c r="AM48" s="57"/>
      <c r="AN48" s="57"/>
      <c r="AO48" s="197"/>
      <c r="AP48" s="197"/>
      <c r="AQ48" s="197"/>
      <c r="AR48" s="197"/>
      <c r="AS48" s="55"/>
      <c r="AT48" s="55"/>
      <c r="AU48" s="428"/>
      <c r="AV48" s="428"/>
      <c r="AW48" s="428"/>
      <c r="AX48" s="428"/>
      <c r="AY48" s="428"/>
      <c r="AZ48" s="428"/>
      <c r="BA48" s="428"/>
      <c r="BB48" s="428"/>
      <c r="BC48" s="428"/>
      <c r="BD48" s="197"/>
      <c r="BE48" s="197"/>
      <c r="BF48" s="207"/>
    </row>
    <row r="49" spans="1:58" ht="3" customHeight="1">
      <c r="A49" s="49"/>
      <c r="B49" s="62"/>
      <c r="C49" s="49"/>
      <c r="D49" s="49"/>
      <c r="E49" s="49"/>
      <c r="F49" s="49"/>
      <c r="G49" s="49"/>
      <c r="H49" s="49"/>
      <c r="I49" s="62"/>
      <c r="J49" s="62"/>
      <c r="K49" s="49"/>
      <c r="L49" s="49"/>
      <c r="M49" s="49"/>
      <c r="N49" s="49"/>
      <c r="O49" s="49"/>
      <c r="P49" s="49"/>
      <c r="Q49" s="426"/>
      <c r="R49" s="426"/>
      <c r="S49" s="426"/>
      <c r="T49" s="426"/>
      <c r="U49" s="426"/>
      <c r="V49" s="426"/>
      <c r="W49" s="426"/>
      <c r="X49" s="426"/>
      <c r="Y49" s="426"/>
      <c r="Z49" s="49"/>
      <c r="AA49" s="49"/>
      <c r="AB49" s="49"/>
      <c r="AD49" s="193"/>
      <c r="AE49" s="197"/>
      <c r="AF49" s="57"/>
      <c r="AG49" s="197"/>
      <c r="AH49" s="197"/>
      <c r="AI49" s="197"/>
      <c r="AJ49" s="197"/>
      <c r="AK49" s="197"/>
      <c r="AL49" s="197"/>
      <c r="AM49" s="57"/>
      <c r="AN49" s="57"/>
      <c r="AO49" s="197"/>
      <c r="AP49" s="197"/>
      <c r="AQ49" s="197"/>
      <c r="AR49" s="197"/>
      <c r="AS49" s="197"/>
      <c r="AT49" s="197"/>
      <c r="AU49" s="429"/>
      <c r="AV49" s="429"/>
      <c r="AW49" s="429"/>
      <c r="AX49" s="429"/>
      <c r="AY49" s="429"/>
      <c r="AZ49" s="429"/>
      <c r="BA49" s="429"/>
      <c r="BB49" s="429"/>
      <c r="BC49" s="429"/>
      <c r="BD49" s="197"/>
      <c r="BE49" s="197"/>
      <c r="BF49" s="207"/>
    </row>
    <row r="50" spans="1:58" ht="13.5" customHeight="1">
      <c r="A50" s="49"/>
      <c r="B50" s="348" t="s">
        <v>8</v>
      </c>
      <c r="C50" s="348"/>
      <c r="D50" s="425"/>
      <c r="E50" s="49" t="s">
        <v>9</v>
      </c>
      <c r="F50" s="425"/>
      <c r="G50" s="49" t="s">
        <v>1</v>
      </c>
      <c r="H50" s="425"/>
      <c r="I50" s="62" t="s">
        <v>2</v>
      </c>
      <c r="J50" s="62"/>
      <c r="K50" s="49"/>
      <c r="L50" s="49"/>
      <c r="M50" s="49"/>
      <c r="N50" s="348" t="s">
        <v>28</v>
      </c>
      <c r="O50" s="348"/>
      <c r="P50" s="348"/>
      <c r="Q50" s="427"/>
      <c r="R50" s="427"/>
      <c r="S50" s="427"/>
      <c r="T50" s="427"/>
      <c r="U50" s="427"/>
      <c r="V50" s="427"/>
      <c r="W50" s="427"/>
      <c r="X50" s="427"/>
      <c r="Y50" s="427"/>
      <c r="Z50" s="63" t="s">
        <v>31</v>
      </c>
      <c r="AA50" s="49"/>
      <c r="AB50" s="49"/>
      <c r="AD50" s="193"/>
      <c r="AE50" s="197"/>
      <c r="AF50" s="342" t="s">
        <v>8</v>
      </c>
      <c r="AG50" s="342"/>
      <c r="AH50" s="430"/>
      <c r="AI50" s="197" t="s">
        <v>9</v>
      </c>
      <c r="AJ50" s="430"/>
      <c r="AK50" s="197" t="s">
        <v>1</v>
      </c>
      <c r="AL50" s="430"/>
      <c r="AM50" s="57" t="s">
        <v>2</v>
      </c>
      <c r="AN50" s="57"/>
      <c r="AO50" s="197"/>
      <c r="AP50" s="197"/>
      <c r="AQ50" s="197"/>
      <c r="AR50" s="342" t="s">
        <v>28</v>
      </c>
      <c r="AS50" s="342"/>
      <c r="AT50" s="342"/>
      <c r="AU50" s="427"/>
      <c r="AV50" s="427"/>
      <c r="AW50" s="427"/>
      <c r="AX50" s="427"/>
      <c r="AY50" s="427"/>
      <c r="AZ50" s="427"/>
      <c r="BA50" s="427"/>
      <c r="BB50" s="427"/>
      <c r="BC50" s="427"/>
      <c r="BD50" s="63" t="s">
        <v>31</v>
      </c>
      <c r="BE50" s="197"/>
      <c r="BF50" s="207"/>
    </row>
    <row r="51" spans="1:58" ht="15" customHeight="1">
      <c r="A51" s="49"/>
      <c r="B51" s="62"/>
      <c r="C51" s="49"/>
      <c r="D51" s="49"/>
      <c r="E51" s="49"/>
      <c r="F51" s="49"/>
      <c r="G51" s="49"/>
      <c r="H51" s="49"/>
      <c r="I51" s="62"/>
      <c r="J51" s="62"/>
      <c r="K51" s="49"/>
      <c r="L51" s="49"/>
      <c r="M51" s="49"/>
      <c r="N51" s="49"/>
      <c r="O51" s="348"/>
      <c r="P51" s="348"/>
      <c r="Q51" s="428"/>
      <c r="R51" s="428"/>
      <c r="S51" s="428"/>
      <c r="T51" s="428"/>
      <c r="U51" s="428"/>
      <c r="V51" s="428"/>
      <c r="W51" s="428"/>
      <c r="X51" s="428"/>
      <c r="Y51" s="428"/>
      <c r="Z51" s="49"/>
      <c r="AA51" s="49"/>
      <c r="AB51" s="49"/>
      <c r="AD51" s="193"/>
      <c r="AE51" s="197"/>
      <c r="AF51" s="57"/>
      <c r="AG51" s="197"/>
      <c r="AH51" s="197"/>
      <c r="AI51" s="197"/>
      <c r="AJ51" s="197"/>
      <c r="AK51" s="197"/>
      <c r="AL51" s="197"/>
      <c r="AM51" s="57"/>
      <c r="AN51" s="57"/>
      <c r="AO51" s="197"/>
      <c r="AP51" s="197"/>
      <c r="AQ51" s="197"/>
      <c r="AR51" s="197"/>
      <c r="AS51" s="342"/>
      <c r="AT51" s="342"/>
      <c r="AU51" s="428"/>
      <c r="AV51" s="428"/>
      <c r="AW51" s="428"/>
      <c r="AX51" s="428"/>
      <c r="AY51" s="428"/>
      <c r="AZ51" s="428"/>
      <c r="BA51" s="428"/>
      <c r="BB51" s="428"/>
      <c r="BC51" s="428"/>
      <c r="BD51" s="197"/>
      <c r="BE51" s="197"/>
      <c r="BF51" s="207"/>
    </row>
    <row r="52" spans="1:58" ht="13.5" customHeight="1">
      <c r="A52" s="49"/>
      <c r="B52" s="62"/>
      <c r="C52" s="49"/>
      <c r="D52" s="49"/>
      <c r="E52" s="49"/>
      <c r="F52" s="49"/>
      <c r="G52" s="49"/>
      <c r="H52" s="49"/>
      <c r="I52" s="62"/>
      <c r="J52" s="62"/>
      <c r="K52" s="49"/>
      <c r="L52" s="49"/>
      <c r="M52" s="49"/>
      <c r="N52" s="348" t="s">
        <v>28</v>
      </c>
      <c r="O52" s="348"/>
      <c r="P52" s="348"/>
      <c r="Q52" s="427"/>
      <c r="R52" s="427"/>
      <c r="S52" s="427"/>
      <c r="T52" s="427"/>
      <c r="U52" s="427"/>
      <c r="V52" s="427"/>
      <c r="W52" s="427"/>
      <c r="X52" s="427"/>
      <c r="Y52" s="427"/>
      <c r="Z52" s="63" t="s">
        <v>31</v>
      </c>
      <c r="AA52" s="49"/>
      <c r="AB52" s="49"/>
      <c r="AD52" s="193"/>
      <c r="AE52" s="197"/>
      <c r="AF52" s="57"/>
      <c r="AG52" s="197"/>
      <c r="AH52" s="197"/>
      <c r="AI52" s="197"/>
      <c r="AJ52" s="197"/>
      <c r="AK52" s="197"/>
      <c r="AL52" s="197"/>
      <c r="AM52" s="57"/>
      <c r="AN52" s="57"/>
      <c r="AO52" s="197"/>
      <c r="AP52" s="197"/>
      <c r="AQ52" s="197"/>
      <c r="AR52" s="342" t="s">
        <v>28</v>
      </c>
      <c r="AS52" s="342"/>
      <c r="AT52" s="342"/>
      <c r="AU52" s="427"/>
      <c r="AV52" s="427"/>
      <c r="AW52" s="427"/>
      <c r="AX52" s="427"/>
      <c r="AY52" s="427"/>
      <c r="AZ52" s="427"/>
      <c r="BA52" s="427"/>
      <c r="BB52" s="427"/>
      <c r="BC52" s="427"/>
      <c r="BD52" s="63" t="s">
        <v>31</v>
      </c>
      <c r="BE52" s="197"/>
      <c r="BF52" s="207"/>
    </row>
    <row r="53" spans="1:58" ht="13.5" customHeight="1">
      <c r="A53" s="49"/>
      <c r="B53" s="62"/>
      <c r="C53" s="49"/>
      <c r="D53" s="49"/>
      <c r="E53" s="49"/>
      <c r="F53" s="49"/>
      <c r="G53" s="49"/>
      <c r="H53" s="49"/>
      <c r="I53" s="62"/>
      <c r="J53" s="62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D53" s="193"/>
      <c r="AE53" s="197"/>
      <c r="AF53" s="57"/>
      <c r="AG53" s="197"/>
      <c r="AH53" s="197"/>
      <c r="AI53" s="197"/>
      <c r="AJ53" s="197"/>
      <c r="AK53" s="197"/>
      <c r="AL53" s="197"/>
      <c r="AM53" s="57"/>
      <c r="AN53" s="5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207"/>
    </row>
    <row r="54" spans="1:58" ht="13.5" customHeight="1">
      <c r="A54" s="49"/>
      <c r="B54" s="62"/>
      <c r="C54" s="49"/>
      <c r="D54" s="49"/>
      <c r="E54" s="49"/>
      <c r="F54" s="49"/>
      <c r="G54" s="49"/>
      <c r="H54" s="49"/>
      <c r="I54" s="62"/>
      <c r="J54" s="62"/>
      <c r="K54" s="49"/>
      <c r="L54" s="49"/>
      <c r="M54" s="49"/>
      <c r="N54" s="49"/>
      <c r="P54" s="49"/>
      <c r="T54" s="49" t="s">
        <v>60</v>
      </c>
      <c r="U54" s="49"/>
      <c r="V54" s="49"/>
      <c r="W54" s="49"/>
      <c r="X54" s="49"/>
      <c r="Y54" s="49"/>
      <c r="Z54" s="49"/>
      <c r="AA54" s="49"/>
      <c r="AB54" s="49"/>
      <c r="AD54" s="193"/>
      <c r="AE54" s="197"/>
      <c r="AF54" s="57"/>
      <c r="AG54" s="197"/>
      <c r="AH54" s="197"/>
      <c r="AI54" s="197"/>
      <c r="AJ54" s="197"/>
      <c r="AK54" s="197"/>
      <c r="AL54" s="197"/>
      <c r="AM54" s="57"/>
      <c r="AN54" s="57"/>
      <c r="AO54" s="197"/>
      <c r="AP54" s="197"/>
      <c r="AQ54" s="197"/>
      <c r="AR54" s="197"/>
      <c r="AS54" s="55"/>
      <c r="AT54" s="197"/>
      <c r="AU54" s="55"/>
      <c r="AV54" s="55"/>
      <c r="AW54" s="55"/>
      <c r="AX54" s="197" t="s">
        <v>60</v>
      </c>
      <c r="AY54" s="197"/>
      <c r="AZ54" s="197"/>
      <c r="BA54" s="197"/>
      <c r="BB54" s="197"/>
      <c r="BC54" s="197"/>
      <c r="BD54" s="197"/>
      <c r="BE54" s="197"/>
      <c r="BF54" s="207"/>
    </row>
    <row r="55" spans="1:58" ht="5.25" customHeight="1" thickBot="1">
      <c r="A55" s="49"/>
      <c r="B55" s="62"/>
      <c r="C55" s="49"/>
      <c r="D55" s="49"/>
      <c r="E55" s="49"/>
      <c r="F55" s="49"/>
      <c r="G55" s="49"/>
      <c r="H55" s="49"/>
      <c r="I55" s="62"/>
      <c r="J55" s="62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D55" s="209"/>
      <c r="AE55" s="210"/>
      <c r="AF55" s="211"/>
      <c r="AG55" s="210"/>
      <c r="AH55" s="210"/>
      <c r="AI55" s="210"/>
      <c r="AJ55" s="210"/>
      <c r="AK55" s="210"/>
      <c r="AL55" s="210"/>
      <c r="AM55" s="211"/>
      <c r="AN55" s="211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2"/>
    </row>
    <row r="56" spans="1:58" ht="15">
      <c r="A56" s="49"/>
      <c r="B56" s="62"/>
      <c r="C56" s="49"/>
      <c r="D56" s="49"/>
      <c r="E56" s="49"/>
      <c r="F56" s="49"/>
      <c r="G56" s="49"/>
      <c r="H56" s="49"/>
      <c r="I56" s="62"/>
      <c r="J56" s="62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E56" s="49"/>
      <c r="AF56" s="62"/>
      <c r="AG56" s="49"/>
      <c r="AH56" s="49"/>
      <c r="AI56" s="49"/>
      <c r="AJ56" s="49"/>
      <c r="AK56" s="49"/>
      <c r="AL56" s="49"/>
      <c r="AM56" s="62"/>
      <c r="AN56" s="62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</row>
  </sheetData>
  <sheetProtection sheet="1" insertRows="0" deleteRows="0"/>
  <mergeCells count="204">
    <mergeCell ref="AS51:AT51"/>
    <mergeCell ref="AU51:BC52"/>
    <mergeCell ref="AR52:AT52"/>
    <mergeCell ref="AN41:AQ41"/>
    <mergeCell ref="AT41:AW41"/>
    <mergeCell ref="AU46:BC47"/>
    <mergeCell ref="AR47:AT47"/>
    <mergeCell ref="AU48:BC50"/>
    <mergeCell ref="AU43:BC45"/>
    <mergeCell ref="AF50:AG50"/>
    <mergeCell ref="AR50:AT50"/>
    <mergeCell ref="AN35:AR35"/>
    <mergeCell ref="AS35:BE35"/>
    <mergeCell ref="AF36:AM36"/>
    <mergeCell ref="AN36:AR36"/>
    <mergeCell ref="AS36:BE36"/>
    <mergeCell ref="AF37:AM37"/>
    <mergeCell ref="AN37:AR37"/>
    <mergeCell ref="AS37:BE37"/>
    <mergeCell ref="AF32:AM32"/>
    <mergeCell ref="AN32:AR32"/>
    <mergeCell ref="AS32:BE32"/>
    <mergeCell ref="AF33:AM33"/>
    <mergeCell ref="AN33:AR33"/>
    <mergeCell ref="AS33:BE33"/>
    <mergeCell ref="AN27:AR27"/>
    <mergeCell ref="AS27:BE27"/>
    <mergeCell ref="AF28:AM28"/>
    <mergeCell ref="AN28:AR28"/>
    <mergeCell ref="AS28:BE28"/>
    <mergeCell ref="AF29:AM29"/>
    <mergeCell ref="AN29:AR29"/>
    <mergeCell ref="AS29:BE29"/>
    <mergeCell ref="AF24:AM24"/>
    <mergeCell ref="AN24:AR24"/>
    <mergeCell ref="AS24:BE24"/>
    <mergeCell ref="AF25:AM25"/>
    <mergeCell ref="AN25:AR25"/>
    <mergeCell ref="AS25:BE25"/>
    <mergeCell ref="AN19:AR19"/>
    <mergeCell ref="AS19:BE19"/>
    <mergeCell ref="AF20:AM20"/>
    <mergeCell ref="AN20:AR20"/>
    <mergeCell ref="AS20:BE20"/>
    <mergeCell ref="AF21:AM21"/>
    <mergeCell ref="AN21:AR21"/>
    <mergeCell ref="AS21:BE21"/>
    <mergeCell ref="AN16:AR16"/>
    <mergeCell ref="AS16:BE16"/>
    <mergeCell ref="AE17:AE26"/>
    <mergeCell ref="AF17:AM17"/>
    <mergeCell ref="AN17:AR17"/>
    <mergeCell ref="AS17:BE17"/>
    <mergeCell ref="AF18:AM18"/>
    <mergeCell ref="AN18:AR18"/>
    <mergeCell ref="AS18:BE18"/>
    <mergeCell ref="AF19:AM19"/>
    <mergeCell ref="AF12:AM12"/>
    <mergeCell ref="AN12:AR12"/>
    <mergeCell ref="AS12:BE12"/>
    <mergeCell ref="AF13:AM13"/>
    <mergeCell ref="AN13:AR13"/>
    <mergeCell ref="AS13:BE13"/>
    <mergeCell ref="AF45:AG45"/>
    <mergeCell ref="AR45:AT45"/>
    <mergeCell ref="AS46:AT46"/>
    <mergeCell ref="AH39:AK40"/>
    <mergeCell ref="AL39:AM40"/>
    <mergeCell ref="AN39:AQ40"/>
    <mergeCell ref="AR39:AS40"/>
    <mergeCell ref="AT39:AW40"/>
    <mergeCell ref="AH41:AK41"/>
    <mergeCell ref="AF34:AM34"/>
    <mergeCell ref="AN34:AR34"/>
    <mergeCell ref="AS34:BE34"/>
    <mergeCell ref="AF35:AM35"/>
    <mergeCell ref="AF30:AM30"/>
    <mergeCell ref="AN30:AR30"/>
    <mergeCell ref="AS30:BE30"/>
    <mergeCell ref="AF31:AM31"/>
    <mergeCell ref="AN31:AR31"/>
    <mergeCell ref="AS31:BE31"/>
    <mergeCell ref="AF26:AM26"/>
    <mergeCell ref="AN26:AR26"/>
    <mergeCell ref="AS26:BE26"/>
    <mergeCell ref="AF27:AM27"/>
    <mergeCell ref="AF22:AM22"/>
    <mergeCell ref="AN22:AR22"/>
    <mergeCell ref="AS22:BE22"/>
    <mergeCell ref="AF23:AM23"/>
    <mergeCell ref="AN23:AR23"/>
    <mergeCell ref="AS23:BE23"/>
    <mergeCell ref="AF14:AM14"/>
    <mergeCell ref="AN14:AR14"/>
    <mergeCell ref="AS14:BE14"/>
    <mergeCell ref="AF16:AM16"/>
    <mergeCell ref="AY1:AZ1"/>
    <mergeCell ref="AZ4:BC4"/>
    <mergeCell ref="AY7:BE7"/>
    <mergeCell ref="AF11:AM11"/>
    <mergeCell ref="AN11:AR11"/>
    <mergeCell ref="AS11:BE11"/>
    <mergeCell ref="B16:I16"/>
    <mergeCell ref="U1:V1"/>
    <mergeCell ref="B14:I14"/>
    <mergeCell ref="J14:N14"/>
    <mergeCell ref="O14:AA14"/>
    <mergeCell ref="O16:AA16"/>
    <mergeCell ref="B11:I11"/>
    <mergeCell ref="J11:N11"/>
    <mergeCell ref="O11:AA11"/>
    <mergeCell ref="U7:AA7"/>
    <mergeCell ref="B12:I12"/>
    <mergeCell ref="J12:N12"/>
    <mergeCell ref="O12:AA12"/>
    <mergeCell ref="J30:N30"/>
    <mergeCell ref="V4:Y4"/>
    <mergeCell ref="B13:I13"/>
    <mergeCell ref="J13:N13"/>
    <mergeCell ref="O13:AA13"/>
    <mergeCell ref="J17:N17"/>
    <mergeCell ref="O17:AA17"/>
    <mergeCell ref="O18:AA18"/>
    <mergeCell ref="J19:N19"/>
    <mergeCell ref="O31:AA31"/>
    <mergeCell ref="O19:AA19"/>
    <mergeCell ref="J20:N20"/>
    <mergeCell ref="O20:AA20"/>
    <mergeCell ref="J23:N23"/>
    <mergeCell ref="O23:AA23"/>
    <mergeCell ref="J25:N25"/>
    <mergeCell ref="O25:AA25"/>
    <mergeCell ref="H39:I40"/>
    <mergeCell ref="N39:O40"/>
    <mergeCell ref="O26:AA26"/>
    <mergeCell ref="B36:I36"/>
    <mergeCell ref="B27:I27"/>
    <mergeCell ref="O27:AA27"/>
    <mergeCell ref="O32:AA32"/>
    <mergeCell ref="J37:N37"/>
    <mergeCell ref="O37:AA37"/>
    <mergeCell ref="O34:AA34"/>
    <mergeCell ref="Q46:Y47"/>
    <mergeCell ref="Q48:Y50"/>
    <mergeCell ref="J36:N36"/>
    <mergeCell ref="P41:S41"/>
    <mergeCell ref="D39:G40"/>
    <mergeCell ref="J39:M40"/>
    <mergeCell ref="P39:S40"/>
    <mergeCell ref="D41:G41"/>
    <mergeCell ref="O36:AA36"/>
    <mergeCell ref="B37:I37"/>
    <mergeCell ref="Q51:Y52"/>
    <mergeCell ref="Q43:Y45"/>
    <mergeCell ref="O51:P51"/>
    <mergeCell ref="N45:P45"/>
    <mergeCell ref="O46:P46"/>
    <mergeCell ref="B50:C50"/>
    <mergeCell ref="N52:P52"/>
    <mergeCell ref="B45:C45"/>
    <mergeCell ref="N47:P47"/>
    <mergeCell ref="N50:P50"/>
    <mergeCell ref="B18:I18"/>
    <mergeCell ref="B19:I19"/>
    <mergeCell ref="B20:I20"/>
    <mergeCell ref="B23:I23"/>
    <mergeCell ref="J28:N28"/>
    <mergeCell ref="J29:N29"/>
    <mergeCell ref="J27:N27"/>
    <mergeCell ref="J18:N18"/>
    <mergeCell ref="J26:N26"/>
    <mergeCell ref="B26:I26"/>
    <mergeCell ref="J41:M41"/>
    <mergeCell ref="A17:A26"/>
    <mergeCell ref="B28:I28"/>
    <mergeCell ref="B29:I29"/>
    <mergeCell ref="B30:I30"/>
    <mergeCell ref="B34:I34"/>
    <mergeCell ref="J34:N34"/>
    <mergeCell ref="B33:I33"/>
    <mergeCell ref="B35:I35"/>
    <mergeCell ref="J35:N35"/>
    <mergeCell ref="J16:N16"/>
    <mergeCell ref="B32:I32"/>
    <mergeCell ref="B17:I17"/>
    <mergeCell ref="J32:N32"/>
    <mergeCell ref="B31:I31"/>
    <mergeCell ref="J31:N31"/>
    <mergeCell ref="B21:I21"/>
    <mergeCell ref="J21:N21"/>
    <mergeCell ref="B24:I24"/>
    <mergeCell ref="B25:I25"/>
    <mergeCell ref="O35:AA35"/>
    <mergeCell ref="O28:AA28"/>
    <mergeCell ref="O29:AA29"/>
    <mergeCell ref="O30:AA30"/>
    <mergeCell ref="J33:N33"/>
    <mergeCell ref="O33:AA33"/>
    <mergeCell ref="J24:N24"/>
    <mergeCell ref="O24:AA24"/>
    <mergeCell ref="O21:AA21"/>
    <mergeCell ref="B22:I22"/>
    <mergeCell ref="J22:N22"/>
    <mergeCell ref="O22:AA22"/>
  </mergeCells>
  <dataValidations count="3">
    <dataValidation type="list" allowBlank="1" showInputMessage="1" showErrorMessage="1" sqref="B27:I36 AF33:AM36">
      <formula1>"消耗品費,会議費,報償費,交通費,通信運搬費,使用料・賃借料,燃料費,研修費,その他,     ,"</formula1>
    </dataValidation>
    <dataValidation type="list" allowBlank="1" showInputMessage="1" showErrorMessage="1" sqref="B17:I26">
      <formula1>"BF消耗品費,BF会議費,BF報償費,BF交通費,BF通信運搬費,BF使用料・賃借料,BF燃料費,BF研修費,BFその他,　　,"</formula1>
    </dataValidation>
    <dataValidation type="list" allowBlank="1" showInputMessage="1" showErrorMessage="1" sqref="AF17:AM32">
      <formula1>"BF消耗品費,BF会議費,BF報償費,BF交通費,BF通信運搬費,BF使用料・賃借料,BF燃料費,BF研修費,BFその他,消耗品費,会議費,報償費,交通費,通信運搬費,使用料・賃借料,燃料費,研修費,その他,　　　"</formula1>
    </dataValidation>
  </dataValidations>
  <printOptions/>
  <pageMargins left="0.7874015748031497" right="0.5511811023622047" top="0.5905511811023623" bottom="0.31496062992125984" header="0.5118110236220472" footer="0.5118110236220472"/>
  <pageSetup horizontalDpi="600" verticalDpi="6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6"/>
  <sheetViews>
    <sheetView zoomScale="85" zoomScaleNormal="85" zoomScaleSheetLayoutView="82" zoomScalePageLayoutView="0" workbookViewId="0" topLeftCell="A12">
      <selection activeCell="B17" sqref="B17:I17"/>
    </sheetView>
  </sheetViews>
  <sheetFormatPr defaultColWidth="9.00390625" defaultRowHeight="13.5"/>
  <cols>
    <col min="1" max="1" width="3.125" style="41" customWidth="1"/>
    <col min="2" max="2" width="3.125" style="42" customWidth="1"/>
    <col min="3" max="8" width="3.125" style="41" customWidth="1"/>
    <col min="9" max="10" width="3.125" style="42" customWidth="1"/>
    <col min="11" max="31" width="3.125" style="41" customWidth="1"/>
    <col min="32" max="32" width="3.125" style="42" customWidth="1"/>
    <col min="33" max="38" width="3.125" style="41" customWidth="1"/>
    <col min="39" max="40" width="3.125" style="42" customWidth="1"/>
    <col min="41" max="42" width="3.375" style="41" customWidth="1"/>
    <col min="43" max="58" width="3.125" style="41" customWidth="1"/>
    <col min="59" max="16384" width="9.00390625" style="41" customWidth="1"/>
  </cols>
  <sheetData>
    <row r="1" spans="1:58" ht="14.25" thickBot="1">
      <c r="A1" s="157"/>
      <c r="B1" s="224"/>
      <c r="C1" s="157"/>
      <c r="D1" s="157"/>
      <c r="E1" s="157"/>
      <c r="F1" s="157"/>
      <c r="G1" s="157"/>
      <c r="H1" s="157"/>
      <c r="I1" s="224"/>
      <c r="J1" s="224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378" t="s">
        <v>8</v>
      </c>
      <c r="V1" s="378"/>
      <c r="W1" s="164">
        <f>IF('報告書'!W1="","",'報告書'!W1)</f>
      </c>
      <c r="X1" s="225" t="s">
        <v>9</v>
      </c>
      <c r="Y1" s="164">
        <f>IF('報告書'!Y1="","",'報告書'!Y1)</f>
      </c>
      <c r="Z1" s="226" t="s">
        <v>1</v>
      </c>
      <c r="AA1" s="164">
        <f>IF('報告書'!AA1="","",'報告書'!AA1)</f>
      </c>
      <c r="AB1" s="226" t="s">
        <v>2</v>
      </c>
      <c r="AC1" s="157"/>
      <c r="AD1" s="188"/>
      <c r="AE1" s="189"/>
      <c r="AF1" s="190"/>
      <c r="AG1" s="189"/>
      <c r="AH1" s="189"/>
      <c r="AI1" s="189"/>
      <c r="AJ1" s="189"/>
      <c r="AK1" s="189"/>
      <c r="AL1" s="189"/>
      <c r="AM1" s="190"/>
      <c r="AN1" s="190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368" t="s">
        <v>8</v>
      </c>
      <c r="AZ1" s="368"/>
      <c r="BA1" s="163"/>
      <c r="BB1" s="191" t="s">
        <v>9</v>
      </c>
      <c r="BC1" s="163"/>
      <c r="BD1" s="192" t="s">
        <v>1</v>
      </c>
      <c r="BE1" s="163"/>
      <c r="BF1" s="213" t="s">
        <v>2</v>
      </c>
    </row>
    <row r="2" spans="1:58" ht="12.75">
      <c r="A2" s="226" t="s">
        <v>0</v>
      </c>
      <c r="B2" s="157"/>
      <c r="C2" s="157"/>
      <c r="D2" s="157"/>
      <c r="E2" s="157"/>
      <c r="F2" s="157"/>
      <c r="G2" s="157"/>
      <c r="H2" s="157"/>
      <c r="I2" s="224"/>
      <c r="J2" s="224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93"/>
      <c r="AE2" s="194" t="s">
        <v>0</v>
      </c>
      <c r="AF2" s="55"/>
      <c r="AG2" s="55"/>
      <c r="AH2" s="55"/>
      <c r="AI2" s="55"/>
      <c r="AJ2" s="55"/>
      <c r="AK2" s="55"/>
      <c r="AL2" s="55"/>
      <c r="AM2" s="53"/>
      <c r="AN2" s="53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195"/>
    </row>
    <row r="3" spans="1:58" ht="13.5" thickBot="1">
      <c r="A3" s="157"/>
      <c r="B3" s="226" t="s">
        <v>6</v>
      </c>
      <c r="C3" s="157"/>
      <c r="D3" s="157"/>
      <c r="E3" s="157"/>
      <c r="F3" s="157"/>
      <c r="G3" s="157"/>
      <c r="H3" s="157"/>
      <c r="I3" s="224"/>
      <c r="J3" s="224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93"/>
      <c r="AE3" s="55"/>
      <c r="AF3" s="194" t="s">
        <v>6</v>
      </c>
      <c r="AG3" s="55"/>
      <c r="AH3" s="55"/>
      <c r="AI3" s="55"/>
      <c r="AJ3" s="55"/>
      <c r="AK3" s="55"/>
      <c r="AL3" s="55"/>
      <c r="AM3" s="53"/>
      <c r="AN3" s="53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195"/>
    </row>
    <row r="4" spans="1:58" ht="15.75" thickBot="1">
      <c r="A4" s="157"/>
      <c r="B4" s="224"/>
      <c r="C4" s="157"/>
      <c r="D4" s="157"/>
      <c r="E4" s="157"/>
      <c r="F4" s="157"/>
      <c r="G4" s="157"/>
      <c r="H4" s="157"/>
      <c r="I4" s="224"/>
      <c r="J4" s="224"/>
      <c r="K4" s="157"/>
      <c r="L4" s="157"/>
      <c r="M4" s="157"/>
      <c r="N4" s="157"/>
      <c r="O4" s="157"/>
      <c r="P4" s="157"/>
      <c r="Q4" s="157"/>
      <c r="R4" s="157"/>
      <c r="S4" s="157"/>
      <c r="T4" s="158" t="s">
        <v>14</v>
      </c>
      <c r="U4" s="227">
        <f>IF('報告書'!U4="","",'報告書'!U4)</f>
      </c>
      <c r="V4" s="283" t="s">
        <v>13</v>
      </c>
      <c r="W4" s="283"/>
      <c r="X4" s="283"/>
      <c r="Y4" s="283"/>
      <c r="Z4" s="157"/>
      <c r="AA4" s="157"/>
      <c r="AB4" s="157"/>
      <c r="AC4" s="157"/>
      <c r="AD4" s="193"/>
      <c r="AE4" s="55"/>
      <c r="AF4" s="53"/>
      <c r="AG4" s="55"/>
      <c r="AH4" s="55"/>
      <c r="AI4" s="55"/>
      <c r="AJ4" s="55"/>
      <c r="AK4" s="55"/>
      <c r="AL4" s="55"/>
      <c r="AM4" s="53"/>
      <c r="AN4" s="53"/>
      <c r="AO4" s="55"/>
      <c r="AP4" s="55"/>
      <c r="AQ4" s="55"/>
      <c r="AR4" s="55"/>
      <c r="AS4" s="55"/>
      <c r="AT4" s="55"/>
      <c r="AU4" s="55"/>
      <c r="AV4" s="55"/>
      <c r="AW4" s="55"/>
      <c r="AX4" s="45" t="s">
        <v>14</v>
      </c>
      <c r="AY4" s="163"/>
      <c r="AZ4" s="369" t="s">
        <v>13</v>
      </c>
      <c r="BA4" s="369"/>
      <c r="BB4" s="369"/>
      <c r="BC4" s="369"/>
      <c r="BD4" s="164"/>
      <c r="BE4" s="55"/>
      <c r="BF4" s="195"/>
    </row>
    <row r="5" spans="1:58" ht="4.5" customHeight="1">
      <c r="A5" s="157"/>
      <c r="B5" s="224"/>
      <c r="C5" s="157"/>
      <c r="D5" s="157"/>
      <c r="E5" s="157"/>
      <c r="F5" s="157"/>
      <c r="G5" s="157"/>
      <c r="H5" s="157"/>
      <c r="I5" s="224"/>
      <c r="J5" s="224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228"/>
      <c r="V5" s="229"/>
      <c r="W5" s="230"/>
      <c r="X5" s="230"/>
      <c r="Y5" s="230"/>
      <c r="Z5" s="157"/>
      <c r="AA5" s="157"/>
      <c r="AB5" s="157"/>
      <c r="AC5" s="157"/>
      <c r="AD5" s="193"/>
      <c r="AE5" s="55"/>
      <c r="AF5" s="53"/>
      <c r="AG5" s="55"/>
      <c r="AH5" s="55"/>
      <c r="AI5" s="55"/>
      <c r="AJ5" s="55"/>
      <c r="AK5" s="55"/>
      <c r="AL5" s="55"/>
      <c r="AM5" s="53"/>
      <c r="AN5" s="53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46"/>
      <c r="AZ5" s="47"/>
      <c r="BA5" s="48"/>
      <c r="BB5" s="48"/>
      <c r="BC5" s="48"/>
      <c r="BD5" s="55"/>
      <c r="BE5" s="55"/>
      <c r="BF5" s="195"/>
    </row>
    <row r="6" spans="1:58" ht="15" thickBot="1">
      <c r="A6" s="157"/>
      <c r="B6" s="224"/>
      <c r="C6" s="157"/>
      <c r="D6" s="157"/>
      <c r="E6" s="157"/>
      <c r="F6" s="157"/>
      <c r="G6" s="157"/>
      <c r="H6" s="157"/>
      <c r="I6" s="224"/>
      <c r="J6" s="224"/>
      <c r="K6" s="157"/>
      <c r="L6" s="157"/>
      <c r="M6" s="157"/>
      <c r="N6" s="157"/>
      <c r="O6" s="157"/>
      <c r="P6" s="157"/>
      <c r="Q6" s="157"/>
      <c r="R6" s="157"/>
      <c r="S6" s="157"/>
      <c r="T6" s="231" t="s">
        <v>15</v>
      </c>
      <c r="U6" s="157"/>
      <c r="V6" s="157"/>
      <c r="W6" s="160"/>
      <c r="X6" s="160"/>
      <c r="Y6" s="161"/>
      <c r="Z6" s="161"/>
      <c r="AA6" s="161"/>
      <c r="AB6" s="161"/>
      <c r="AC6" s="161"/>
      <c r="AD6" s="196"/>
      <c r="AE6" s="55"/>
      <c r="AF6" s="53"/>
      <c r="AG6" s="55"/>
      <c r="AH6" s="55"/>
      <c r="AI6" s="55"/>
      <c r="AJ6" s="55"/>
      <c r="AK6" s="55"/>
      <c r="AL6" s="55"/>
      <c r="AM6" s="53"/>
      <c r="AN6" s="53"/>
      <c r="AO6" s="55"/>
      <c r="AP6" s="55"/>
      <c r="AQ6" s="55"/>
      <c r="AR6" s="55"/>
      <c r="AS6" s="55"/>
      <c r="AT6" s="55"/>
      <c r="AU6" s="55"/>
      <c r="AV6" s="55"/>
      <c r="AW6" s="55"/>
      <c r="AX6" s="197" t="s">
        <v>15</v>
      </c>
      <c r="AY6" s="55"/>
      <c r="AZ6" s="55"/>
      <c r="BA6" s="50"/>
      <c r="BB6" s="50"/>
      <c r="BC6" s="51"/>
      <c r="BD6" s="51"/>
      <c r="BE6" s="51"/>
      <c r="BF6" s="198"/>
    </row>
    <row r="7" spans="1:58" ht="18.75" customHeight="1" thickBot="1">
      <c r="A7" s="157"/>
      <c r="B7" s="224"/>
      <c r="C7" s="157"/>
      <c r="D7" s="157"/>
      <c r="E7" s="157"/>
      <c r="F7" s="157"/>
      <c r="G7" s="157"/>
      <c r="H7" s="157"/>
      <c r="I7" s="224"/>
      <c r="J7" s="224"/>
      <c r="K7" s="157"/>
      <c r="L7" s="157"/>
      <c r="M7" s="157"/>
      <c r="N7" s="157"/>
      <c r="O7" s="157"/>
      <c r="P7" s="157"/>
      <c r="Q7" s="157"/>
      <c r="R7" s="157"/>
      <c r="S7" s="157"/>
      <c r="T7" s="228"/>
      <c r="U7" s="283">
        <f>IF('報告書'!U7="","",'報告書'!U7)</f>
      </c>
      <c r="V7" s="283">
        <f>IF('報告書'!V7="","",'報告書'!V7)</f>
      </c>
      <c r="W7" s="283">
        <f>IF('報告書'!W7="","",'報告書'!W7)</f>
      </c>
      <c r="X7" s="283">
        <f>IF('報告書'!X7="","",'報告書'!X7)</f>
      </c>
      <c r="Y7" s="283">
        <f>IF('報告書'!Y7="","",'報告書'!Y7)</f>
      </c>
      <c r="Z7" s="283">
        <f>IF('報告書'!Z7="","",'報告書'!Z7)</f>
      </c>
      <c r="AA7" s="283">
        <f>IF('報告書'!AA7="","",'報告書'!AA7)</f>
      </c>
      <c r="AB7" s="232"/>
      <c r="AC7" s="232"/>
      <c r="AD7" s="199"/>
      <c r="AE7" s="55"/>
      <c r="AF7" s="53"/>
      <c r="AG7" s="55"/>
      <c r="AH7" s="55"/>
      <c r="AI7" s="55"/>
      <c r="AJ7" s="55"/>
      <c r="AK7" s="55"/>
      <c r="AL7" s="55"/>
      <c r="AM7" s="53"/>
      <c r="AN7" s="53"/>
      <c r="AO7" s="55"/>
      <c r="AP7" s="55"/>
      <c r="AQ7" s="55"/>
      <c r="AR7" s="55"/>
      <c r="AS7" s="55"/>
      <c r="AT7" s="55"/>
      <c r="AU7" s="55"/>
      <c r="AV7" s="55"/>
      <c r="AW7" s="55"/>
      <c r="AX7" s="46"/>
      <c r="AY7" s="370"/>
      <c r="AZ7" s="371"/>
      <c r="BA7" s="371"/>
      <c r="BB7" s="371"/>
      <c r="BC7" s="371"/>
      <c r="BD7" s="371"/>
      <c r="BE7" s="372"/>
      <c r="BF7" s="214"/>
    </row>
    <row r="8" spans="1:58" ht="4.5" customHeight="1" thickBot="1">
      <c r="A8" s="157"/>
      <c r="B8" s="224"/>
      <c r="C8" s="157"/>
      <c r="D8" s="157"/>
      <c r="E8" s="157"/>
      <c r="F8" s="157"/>
      <c r="G8" s="157"/>
      <c r="H8" s="157"/>
      <c r="I8" s="224"/>
      <c r="J8" s="224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224"/>
      <c r="X8" s="224"/>
      <c r="Y8" s="233"/>
      <c r="Z8" s="233"/>
      <c r="AA8" s="233"/>
      <c r="AB8" s="233"/>
      <c r="AC8" s="234"/>
      <c r="AD8" s="200"/>
      <c r="AE8" s="55"/>
      <c r="AF8" s="53"/>
      <c r="AG8" s="55"/>
      <c r="AH8" s="55"/>
      <c r="AI8" s="55"/>
      <c r="AJ8" s="55"/>
      <c r="AK8" s="55"/>
      <c r="AL8" s="55"/>
      <c r="AM8" s="53"/>
      <c r="AN8" s="53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3"/>
      <c r="BB8" s="53"/>
      <c r="BC8" s="53"/>
      <c r="BD8" s="53"/>
      <c r="BE8" s="53"/>
      <c r="BF8" s="201"/>
    </row>
    <row r="9" spans="1:58" ht="19.5" customHeight="1" thickBot="1">
      <c r="A9" s="157"/>
      <c r="B9" s="224"/>
      <c r="C9" s="157"/>
      <c r="D9" s="157"/>
      <c r="E9" s="235" t="s">
        <v>8</v>
      </c>
      <c r="F9" s="235"/>
      <c r="G9" s="164">
        <f>IF('報告書'!G9="","",'報告書'!G9)</f>
      </c>
      <c r="H9" s="235" t="s">
        <v>32</v>
      </c>
      <c r="I9" s="235"/>
      <c r="J9" s="235"/>
      <c r="K9" s="235" t="s">
        <v>14</v>
      </c>
      <c r="L9" s="164">
        <f>IF('報告書'!L9="","",'報告書'!L9)</f>
      </c>
      <c r="M9" s="235" t="s">
        <v>54</v>
      </c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02"/>
      <c r="AE9" s="55"/>
      <c r="AF9" s="53"/>
      <c r="AG9" s="55"/>
      <c r="AH9" s="55"/>
      <c r="AI9" s="140" t="s">
        <v>8</v>
      </c>
      <c r="AJ9" s="140"/>
      <c r="AK9" s="163"/>
      <c r="AL9" s="140" t="s">
        <v>32</v>
      </c>
      <c r="AM9" s="140"/>
      <c r="AN9" s="140"/>
      <c r="AO9" s="165" t="s">
        <v>14</v>
      </c>
      <c r="AP9" s="163"/>
      <c r="AQ9" s="140" t="s">
        <v>54</v>
      </c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65"/>
    </row>
    <row r="10" spans="1:58" ht="15.75" customHeight="1">
      <c r="A10" s="157"/>
      <c r="B10" s="233"/>
      <c r="C10" s="228" t="s">
        <v>16</v>
      </c>
      <c r="D10" s="164"/>
      <c r="E10" s="164"/>
      <c r="F10" s="164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03"/>
      <c r="AE10" s="55"/>
      <c r="AF10" s="53"/>
      <c r="AG10" s="46" t="s">
        <v>16</v>
      </c>
      <c r="AH10" s="55"/>
      <c r="AI10" s="55"/>
      <c r="AJ10" s="55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201"/>
    </row>
    <row r="11" spans="1:58" ht="19.5" customHeight="1">
      <c r="A11" s="157"/>
      <c r="B11" s="278" t="s">
        <v>17</v>
      </c>
      <c r="C11" s="278"/>
      <c r="D11" s="278"/>
      <c r="E11" s="278"/>
      <c r="F11" s="278"/>
      <c r="G11" s="278"/>
      <c r="H11" s="278"/>
      <c r="I11" s="278"/>
      <c r="J11" s="278" t="s">
        <v>18</v>
      </c>
      <c r="K11" s="278"/>
      <c r="L11" s="278"/>
      <c r="M11" s="278"/>
      <c r="N11" s="278"/>
      <c r="O11" s="278" t="s">
        <v>19</v>
      </c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36"/>
      <c r="AC11" s="236"/>
      <c r="AD11" s="204"/>
      <c r="AE11" s="55"/>
      <c r="AF11" s="360" t="s">
        <v>17</v>
      </c>
      <c r="AG11" s="360"/>
      <c r="AH11" s="360"/>
      <c r="AI11" s="360"/>
      <c r="AJ11" s="360"/>
      <c r="AK11" s="360"/>
      <c r="AL11" s="360"/>
      <c r="AM11" s="360"/>
      <c r="AN11" s="360" t="s">
        <v>18</v>
      </c>
      <c r="AO11" s="360"/>
      <c r="AP11" s="360"/>
      <c r="AQ11" s="360"/>
      <c r="AR11" s="360"/>
      <c r="AS11" s="360" t="s">
        <v>19</v>
      </c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215"/>
    </row>
    <row r="12" spans="1:58" ht="19.5" customHeight="1">
      <c r="A12" s="157"/>
      <c r="B12" s="278" t="s">
        <v>20</v>
      </c>
      <c r="C12" s="278"/>
      <c r="D12" s="278"/>
      <c r="E12" s="278"/>
      <c r="F12" s="278"/>
      <c r="G12" s="278"/>
      <c r="H12" s="278"/>
      <c r="I12" s="278"/>
      <c r="J12" s="337">
        <v>275000</v>
      </c>
      <c r="K12" s="337"/>
      <c r="L12" s="337"/>
      <c r="M12" s="337"/>
      <c r="N12" s="337"/>
      <c r="O12" s="279" t="s">
        <v>25</v>
      </c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36"/>
      <c r="AC12" s="236"/>
      <c r="AD12" s="204"/>
      <c r="AE12" s="55"/>
      <c r="AF12" s="360" t="s">
        <v>20</v>
      </c>
      <c r="AG12" s="360"/>
      <c r="AH12" s="360"/>
      <c r="AI12" s="360"/>
      <c r="AJ12" s="360"/>
      <c r="AK12" s="360"/>
      <c r="AL12" s="360"/>
      <c r="AM12" s="360"/>
      <c r="AN12" s="337">
        <v>275000</v>
      </c>
      <c r="AO12" s="337"/>
      <c r="AP12" s="337"/>
      <c r="AQ12" s="337"/>
      <c r="AR12" s="337"/>
      <c r="AS12" s="361" t="s">
        <v>25</v>
      </c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215"/>
    </row>
    <row r="13" spans="1:58" ht="19.5" customHeight="1" thickBot="1">
      <c r="A13" s="157"/>
      <c r="B13" s="277" t="s">
        <v>21</v>
      </c>
      <c r="C13" s="277"/>
      <c r="D13" s="277"/>
      <c r="E13" s="277"/>
      <c r="F13" s="277"/>
      <c r="G13" s="277"/>
      <c r="H13" s="277"/>
      <c r="I13" s="277"/>
      <c r="J13" s="349"/>
      <c r="K13" s="349"/>
      <c r="L13" s="349"/>
      <c r="M13" s="349"/>
      <c r="N13" s="349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36"/>
      <c r="AC13" s="236"/>
      <c r="AD13" s="204"/>
      <c r="AE13" s="55"/>
      <c r="AF13" s="363" t="s">
        <v>21</v>
      </c>
      <c r="AG13" s="363"/>
      <c r="AH13" s="363"/>
      <c r="AI13" s="363"/>
      <c r="AJ13" s="363"/>
      <c r="AK13" s="363"/>
      <c r="AL13" s="363"/>
      <c r="AM13" s="363"/>
      <c r="AN13" s="379"/>
      <c r="AO13" s="379"/>
      <c r="AP13" s="379"/>
      <c r="AQ13" s="379"/>
      <c r="AR13" s="379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215"/>
    </row>
    <row r="14" spans="1:58" ht="22.5" customHeight="1" thickTop="1">
      <c r="A14" s="157"/>
      <c r="B14" s="381" t="s">
        <v>23</v>
      </c>
      <c r="C14" s="381"/>
      <c r="D14" s="381"/>
      <c r="E14" s="381"/>
      <c r="F14" s="381"/>
      <c r="G14" s="381"/>
      <c r="H14" s="381"/>
      <c r="I14" s="381"/>
      <c r="J14" s="358">
        <f>IF(J12="","",SUM(J12:J13))</f>
        <v>275000</v>
      </c>
      <c r="K14" s="358"/>
      <c r="L14" s="358"/>
      <c r="M14" s="358"/>
      <c r="N14" s="358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157"/>
      <c r="AC14" s="157"/>
      <c r="AD14" s="193"/>
      <c r="AE14" s="55"/>
      <c r="AF14" s="353" t="s">
        <v>23</v>
      </c>
      <c r="AG14" s="353"/>
      <c r="AH14" s="353"/>
      <c r="AI14" s="353"/>
      <c r="AJ14" s="353"/>
      <c r="AK14" s="353"/>
      <c r="AL14" s="353"/>
      <c r="AM14" s="353"/>
      <c r="AN14" s="366">
        <f>IF(AN12="","",SUM(AN12:AN13))</f>
        <v>275000</v>
      </c>
      <c r="AO14" s="366"/>
      <c r="AP14" s="366"/>
      <c r="AQ14" s="366"/>
      <c r="AR14" s="366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195"/>
    </row>
    <row r="15" spans="1:58" ht="15" customHeight="1">
      <c r="A15" s="157"/>
      <c r="B15" s="233"/>
      <c r="C15" s="228" t="s">
        <v>22</v>
      </c>
      <c r="D15" s="164"/>
      <c r="E15" s="164"/>
      <c r="F15" s="164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03"/>
      <c r="AE15" s="55"/>
      <c r="AF15" s="53"/>
      <c r="AG15" s="46" t="s">
        <v>22</v>
      </c>
      <c r="AH15" s="55"/>
      <c r="AI15" s="55"/>
      <c r="AJ15" s="55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201"/>
    </row>
    <row r="16" spans="1:58" ht="19.5" customHeight="1">
      <c r="A16" s="157"/>
      <c r="B16" s="382" t="s">
        <v>17</v>
      </c>
      <c r="C16" s="383"/>
      <c r="D16" s="383"/>
      <c r="E16" s="383"/>
      <c r="F16" s="383"/>
      <c r="G16" s="383"/>
      <c r="H16" s="383"/>
      <c r="I16" s="384"/>
      <c r="J16" s="382" t="s">
        <v>18</v>
      </c>
      <c r="K16" s="383"/>
      <c r="L16" s="383"/>
      <c r="M16" s="383"/>
      <c r="N16" s="384"/>
      <c r="O16" s="278" t="s">
        <v>19</v>
      </c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36"/>
      <c r="AC16" s="236"/>
      <c r="AD16" s="204"/>
      <c r="AE16" s="55"/>
      <c r="AF16" s="339" t="s">
        <v>17</v>
      </c>
      <c r="AG16" s="340"/>
      <c r="AH16" s="340"/>
      <c r="AI16" s="340"/>
      <c r="AJ16" s="340"/>
      <c r="AK16" s="340"/>
      <c r="AL16" s="340"/>
      <c r="AM16" s="341"/>
      <c r="AN16" s="339" t="s">
        <v>18</v>
      </c>
      <c r="AO16" s="340"/>
      <c r="AP16" s="340"/>
      <c r="AQ16" s="340"/>
      <c r="AR16" s="341"/>
      <c r="AS16" s="360" t="s">
        <v>19</v>
      </c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215"/>
    </row>
    <row r="17" spans="1:58" ht="19.5" customHeight="1">
      <c r="A17" s="385" t="s">
        <v>24</v>
      </c>
      <c r="B17" s="388"/>
      <c r="C17" s="389"/>
      <c r="D17" s="389"/>
      <c r="E17" s="389"/>
      <c r="F17" s="389"/>
      <c r="G17" s="389"/>
      <c r="H17" s="389"/>
      <c r="I17" s="390"/>
      <c r="J17" s="336"/>
      <c r="K17" s="337"/>
      <c r="L17" s="337"/>
      <c r="M17" s="337"/>
      <c r="N17" s="337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36"/>
      <c r="AC17" s="236"/>
      <c r="AD17" s="204"/>
      <c r="AE17" s="343" t="s">
        <v>24</v>
      </c>
      <c r="AF17" s="271" t="s">
        <v>50</v>
      </c>
      <c r="AG17" s="272"/>
      <c r="AH17" s="272"/>
      <c r="AI17" s="272"/>
      <c r="AJ17" s="272"/>
      <c r="AK17" s="272"/>
      <c r="AL17" s="272"/>
      <c r="AM17" s="273"/>
      <c r="AN17" s="391">
        <v>50000</v>
      </c>
      <c r="AO17" s="392"/>
      <c r="AP17" s="392"/>
      <c r="AQ17" s="392"/>
      <c r="AR17" s="393"/>
      <c r="AS17" s="394" t="s">
        <v>62</v>
      </c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6"/>
      <c r="BF17" s="215"/>
    </row>
    <row r="18" spans="1:58" ht="19.5" customHeight="1">
      <c r="A18" s="386"/>
      <c r="B18" s="388"/>
      <c r="C18" s="389"/>
      <c r="D18" s="389"/>
      <c r="E18" s="389"/>
      <c r="F18" s="389"/>
      <c r="G18" s="389"/>
      <c r="H18" s="389"/>
      <c r="I18" s="390"/>
      <c r="J18" s="336"/>
      <c r="K18" s="337"/>
      <c r="L18" s="337"/>
      <c r="M18" s="337"/>
      <c r="N18" s="337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36"/>
      <c r="AC18" s="236"/>
      <c r="AD18" s="204"/>
      <c r="AE18" s="344"/>
      <c r="AF18" s="271" t="s">
        <v>55</v>
      </c>
      <c r="AG18" s="272"/>
      <c r="AH18" s="272"/>
      <c r="AI18" s="272"/>
      <c r="AJ18" s="272"/>
      <c r="AK18" s="272"/>
      <c r="AL18" s="272"/>
      <c r="AM18" s="273"/>
      <c r="AN18" s="391">
        <v>10000</v>
      </c>
      <c r="AO18" s="392"/>
      <c r="AP18" s="392"/>
      <c r="AQ18" s="392"/>
      <c r="AR18" s="393"/>
      <c r="AS18" s="394" t="s">
        <v>63</v>
      </c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6"/>
      <c r="BF18" s="215"/>
    </row>
    <row r="19" spans="1:58" ht="19.5" customHeight="1">
      <c r="A19" s="386"/>
      <c r="B19" s="388"/>
      <c r="C19" s="389"/>
      <c r="D19" s="389"/>
      <c r="E19" s="389"/>
      <c r="F19" s="389"/>
      <c r="G19" s="389"/>
      <c r="H19" s="389"/>
      <c r="I19" s="390"/>
      <c r="J19" s="336"/>
      <c r="K19" s="337"/>
      <c r="L19" s="337"/>
      <c r="M19" s="337"/>
      <c r="N19" s="337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36"/>
      <c r="AC19" s="236"/>
      <c r="AD19" s="204"/>
      <c r="AE19" s="344"/>
      <c r="AF19" s="271" t="s">
        <v>53</v>
      </c>
      <c r="AG19" s="272"/>
      <c r="AH19" s="272"/>
      <c r="AI19" s="272"/>
      <c r="AJ19" s="272"/>
      <c r="AK19" s="272"/>
      <c r="AL19" s="272"/>
      <c r="AM19" s="273"/>
      <c r="AN19" s="391">
        <v>20000</v>
      </c>
      <c r="AO19" s="392"/>
      <c r="AP19" s="392"/>
      <c r="AQ19" s="392"/>
      <c r="AR19" s="393"/>
      <c r="AS19" s="394" t="s">
        <v>64</v>
      </c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6"/>
      <c r="BF19" s="215"/>
    </row>
    <row r="20" spans="1:58" ht="19.5" customHeight="1">
      <c r="A20" s="386"/>
      <c r="B20" s="388"/>
      <c r="C20" s="389"/>
      <c r="D20" s="389"/>
      <c r="E20" s="389"/>
      <c r="F20" s="389"/>
      <c r="G20" s="389"/>
      <c r="H20" s="389"/>
      <c r="I20" s="390"/>
      <c r="J20" s="336"/>
      <c r="K20" s="337"/>
      <c r="L20" s="337"/>
      <c r="M20" s="337"/>
      <c r="N20" s="337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36"/>
      <c r="AC20" s="236"/>
      <c r="AD20" s="204"/>
      <c r="AE20" s="344"/>
      <c r="AF20" s="271" t="s">
        <v>51</v>
      </c>
      <c r="AG20" s="272"/>
      <c r="AH20" s="272"/>
      <c r="AI20" s="272"/>
      <c r="AJ20" s="272"/>
      <c r="AK20" s="272"/>
      <c r="AL20" s="272"/>
      <c r="AM20" s="273"/>
      <c r="AN20" s="391">
        <v>30000</v>
      </c>
      <c r="AO20" s="392"/>
      <c r="AP20" s="392"/>
      <c r="AQ20" s="392"/>
      <c r="AR20" s="393"/>
      <c r="AS20" s="394" t="s">
        <v>86</v>
      </c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6"/>
      <c r="BF20" s="215"/>
    </row>
    <row r="21" spans="1:58" ht="19.5" customHeight="1">
      <c r="A21" s="386"/>
      <c r="B21" s="388"/>
      <c r="C21" s="389"/>
      <c r="D21" s="389"/>
      <c r="E21" s="389"/>
      <c r="F21" s="389"/>
      <c r="G21" s="389"/>
      <c r="H21" s="389"/>
      <c r="I21" s="390"/>
      <c r="J21" s="336"/>
      <c r="K21" s="337"/>
      <c r="L21" s="337"/>
      <c r="M21" s="337"/>
      <c r="N21" s="337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36"/>
      <c r="AC21" s="236"/>
      <c r="AD21" s="204"/>
      <c r="AE21" s="344"/>
      <c r="AF21" s="257" t="s">
        <v>49</v>
      </c>
      <c r="AG21" s="257"/>
      <c r="AH21" s="257"/>
      <c r="AI21" s="257"/>
      <c r="AJ21" s="257"/>
      <c r="AK21" s="257"/>
      <c r="AL21" s="257"/>
      <c r="AM21" s="257"/>
      <c r="AN21" s="391">
        <v>5000</v>
      </c>
      <c r="AO21" s="392"/>
      <c r="AP21" s="392"/>
      <c r="AQ21" s="392"/>
      <c r="AR21" s="393"/>
      <c r="AS21" s="397" t="s">
        <v>67</v>
      </c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215"/>
    </row>
    <row r="22" spans="1:58" ht="19.5" customHeight="1">
      <c r="A22" s="386"/>
      <c r="B22" s="388"/>
      <c r="C22" s="389"/>
      <c r="D22" s="389"/>
      <c r="E22" s="389"/>
      <c r="F22" s="389"/>
      <c r="G22" s="389"/>
      <c r="H22" s="389"/>
      <c r="I22" s="390"/>
      <c r="J22" s="336"/>
      <c r="K22" s="337"/>
      <c r="L22" s="337"/>
      <c r="M22" s="337"/>
      <c r="N22" s="337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36"/>
      <c r="AC22" s="236"/>
      <c r="AD22" s="204"/>
      <c r="AE22" s="344"/>
      <c r="AF22" s="257" t="s">
        <v>56</v>
      </c>
      <c r="AG22" s="257"/>
      <c r="AH22" s="257"/>
      <c r="AI22" s="257"/>
      <c r="AJ22" s="257"/>
      <c r="AK22" s="257"/>
      <c r="AL22" s="257"/>
      <c r="AM22" s="257"/>
      <c r="AN22" s="393">
        <v>20000</v>
      </c>
      <c r="AO22" s="398"/>
      <c r="AP22" s="398"/>
      <c r="AQ22" s="398"/>
      <c r="AR22" s="398"/>
      <c r="AS22" s="397" t="s">
        <v>69</v>
      </c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215"/>
    </row>
    <row r="23" spans="1:58" ht="19.5" customHeight="1">
      <c r="A23" s="386"/>
      <c r="B23" s="388"/>
      <c r="C23" s="389"/>
      <c r="D23" s="389"/>
      <c r="E23" s="389"/>
      <c r="F23" s="389"/>
      <c r="G23" s="389"/>
      <c r="H23" s="389"/>
      <c r="I23" s="390"/>
      <c r="J23" s="336"/>
      <c r="K23" s="337"/>
      <c r="L23" s="337"/>
      <c r="M23" s="337"/>
      <c r="N23" s="337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36"/>
      <c r="AC23" s="236"/>
      <c r="AD23" s="204"/>
      <c r="AE23" s="344"/>
      <c r="AF23" s="257"/>
      <c r="AG23" s="257"/>
      <c r="AH23" s="257"/>
      <c r="AI23" s="257"/>
      <c r="AJ23" s="257"/>
      <c r="AK23" s="257"/>
      <c r="AL23" s="257"/>
      <c r="AM23" s="257"/>
      <c r="AN23" s="391"/>
      <c r="AO23" s="392"/>
      <c r="AP23" s="392"/>
      <c r="AQ23" s="392"/>
      <c r="AR23" s="393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215"/>
    </row>
    <row r="24" spans="1:58" ht="19.5" customHeight="1">
      <c r="A24" s="386"/>
      <c r="B24" s="388"/>
      <c r="C24" s="389"/>
      <c r="D24" s="389"/>
      <c r="E24" s="389"/>
      <c r="F24" s="389"/>
      <c r="G24" s="389"/>
      <c r="H24" s="389"/>
      <c r="I24" s="390"/>
      <c r="J24" s="336"/>
      <c r="K24" s="337"/>
      <c r="L24" s="337"/>
      <c r="M24" s="337"/>
      <c r="N24" s="337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36"/>
      <c r="AC24" s="236"/>
      <c r="AD24" s="204"/>
      <c r="AE24" s="344"/>
      <c r="AF24" s="257"/>
      <c r="AG24" s="257"/>
      <c r="AH24" s="257"/>
      <c r="AI24" s="257"/>
      <c r="AJ24" s="257"/>
      <c r="AK24" s="257"/>
      <c r="AL24" s="257"/>
      <c r="AM24" s="257"/>
      <c r="AN24" s="393"/>
      <c r="AO24" s="398"/>
      <c r="AP24" s="398"/>
      <c r="AQ24" s="398"/>
      <c r="AR24" s="398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215"/>
    </row>
    <row r="25" spans="1:58" ht="19.5" customHeight="1">
      <c r="A25" s="386"/>
      <c r="B25" s="388"/>
      <c r="C25" s="389"/>
      <c r="D25" s="389"/>
      <c r="E25" s="389"/>
      <c r="F25" s="389"/>
      <c r="G25" s="389"/>
      <c r="H25" s="389"/>
      <c r="I25" s="390"/>
      <c r="J25" s="336"/>
      <c r="K25" s="337"/>
      <c r="L25" s="337"/>
      <c r="M25" s="337"/>
      <c r="N25" s="337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36"/>
      <c r="AC25" s="236"/>
      <c r="AD25" s="204"/>
      <c r="AE25" s="344"/>
      <c r="AF25" s="257"/>
      <c r="AG25" s="257"/>
      <c r="AH25" s="257"/>
      <c r="AI25" s="257"/>
      <c r="AJ25" s="257"/>
      <c r="AK25" s="257"/>
      <c r="AL25" s="257"/>
      <c r="AM25" s="257"/>
      <c r="AN25" s="393"/>
      <c r="AO25" s="398"/>
      <c r="AP25" s="398"/>
      <c r="AQ25" s="398"/>
      <c r="AR25" s="398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215"/>
    </row>
    <row r="26" spans="1:58" ht="19.5" customHeight="1">
      <c r="A26" s="387"/>
      <c r="B26" s="388"/>
      <c r="C26" s="389"/>
      <c r="D26" s="389"/>
      <c r="E26" s="389"/>
      <c r="F26" s="389"/>
      <c r="G26" s="389"/>
      <c r="H26" s="389"/>
      <c r="I26" s="390"/>
      <c r="J26" s="336"/>
      <c r="K26" s="337"/>
      <c r="L26" s="337"/>
      <c r="M26" s="337"/>
      <c r="N26" s="337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36"/>
      <c r="AC26" s="236"/>
      <c r="AD26" s="204"/>
      <c r="AE26" s="345"/>
      <c r="AF26" s="257"/>
      <c r="AG26" s="257"/>
      <c r="AH26" s="257"/>
      <c r="AI26" s="257"/>
      <c r="AJ26" s="257"/>
      <c r="AK26" s="257"/>
      <c r="AL26" s="257"/>
      <c r="AM26" s="257"/>
      <c r="AN26" s="393"/>
      <c r="AO26" s="398"/>
      <c r="AP26" s="398"/>
      <c r="AQ26" s="398"/>
      <c r="AR26" s="398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215"/>
    </row>
    <row r="27" spans="1:58" ht="19.5" customHeight="1">
      <c r="A27" s="157"/>
      <c r="B27" s="388"/>
      <c r="C27" s="389"/>
      <c r="D27" s="389"/>
      <c r="E27" s="389"/>
      <c r="F27" s="389"/>
      <c r="G27" s="389"/>
      <c r="H27" s="389"/>
      <c r="I27" s="390"/>
      <c r="J27" s="336"/>
      <c r="K27" s="337"/>
      <c r="L27" s="337"/>
      <c r="M27" s="337"/>
      <c r="N27" s="337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36"/>
      <c r="AC27" s="236"/>
      <c r="AD27" s="204"/>
      <c r="AE27" s="55"/>
      <c r="AF27" s="257" t="s">
        <v>40</v>
      </c>
      <c r="AG27" s="257"/>
      <c r="AH27" s="257"/>
      <c r="AI27" s="257"/>
      <c r="AJ27" s="257"/>
      <c r="AK27" s="257"/>
      <c r="AL27" s="257"/>
      <c r="AM27" s="257"/>
      <c r="AN27" s="393">
        <v>40000</v>
      </c>
      <c r="AO27" s="398"/>
      <c r="AP27" s="398"/>
      <c r="AQ27" s="398"/>
      <c r="AR27" s="398"/>
      <c r="AS27" s="397" t="s">
        <v>83</v>
      </c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215"/>
    </row>
    <row r="28" spans="1:58" ht="19.5" customHeight="1">
      <c r="A28" s="157"/>
      <c r="B28" s="388"/>
      <c r="C28" s="389"/>
      <c r="D28" s="389"/>
      <c r="E28" s="389"/>
      <c r="F28" s="389"/>
      <c r="G28" s="389"/>
      <c r="H28" s="389"/>
      <c r="I28" s="390"/>
      <c r="J28" s="336"/>
      <c r="K28" s="337"/>
      <c r="L28" s="337"/>
      <c r="M28" s="337"/>
      <c r="N28" s="337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36"/>
      <c r="AC28" s="236"/>
      <c r="AD28" s="204"/>
      <c r="AE28" s="55"/>
      <c r="AF28" s="257" t="s">
        <v>39</v>
      </c>
      <c r="AG28" s="257"/>
      <c r="AH28" s="257"/>
      <c r="AI28" s="257"/>
      <c r="AJ28" s="257"/>
      <c r="AK28" s="257"/>
      <c r="AL28" s="257"/>
      <c r="AM28" s="257"/>
      <c r="AN28" s="393">
        <v>5000</v>
      </c>
      <c r="AO28" s="398"/>
      <c r="AP28" s="398"/>
      <c r="AQ28" s="398"/>
      <c r="AR28" s="398"/>
      <c r="AS28" s="397" t="s">
        <v>66</v>
      </c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215"/>
    </row>
    <row r="29" spans="1:58" ht="19.5" customHeight="1">
      <c r="A29" s="157"/>
      <c r="B29" s="388"/>
      <c r="C29" s="389"/>
      <c r="D29" s="389"/>
      <c r="E29" s="389"/>
      <c r="F29" s="389"/>
      <c r="G29" s="389"/>
      <c r="H29" s="389"/>
      <c r="I29" s="390"/>
      <c r="J29" s="336"/>
      <c r="K29" s="337"/>
      <c r="L29" s="337"/>
      <c r="M29" s="337"/>
      <c r="N29" s="337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36"/>
      <c r="AC29" s="236"/>
      <c r="AD29" s="204"/>
      <c r="AE29" s="55"/>
      <c r="AF29" s="257" t="s">
        <v>41</v>
      </c>
      <c r="AG29" s="257"/>
      <c r="AH29" s="257"/>
      <c r="AI29" s="257"/>
      <c r="AJ29" s="257"/>
      <c r="AK29" s="257"/>
      <c r="AL29" s="257"/>
      <c r="AM29" s="257"/>
      <c r="AN29" s="393">
        <v>10000</v>
      </c>
      <c r="AO29" s="398"/>
      <c r="AP29" s="398"/>
      <c r="AQ29" s="398"/>
      <c r="AR29" s="398"/>
      <c r="AS29" s="399" t="s">
        <v>85</v>
      </c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215"/>
    </row>
    <row r="30" spans="1:58" ht="19.5" customHeight="1">
      <c r="A30" s="157"/>
      <c r="B30" s="388"/>
      <c r="C30" s="389"/>
      <c r="D30" s="389"/>
      <c r="E30" s="389"/>
      <c r="F30" s="389"/>
      <c r="G30" s="389"/>
      <c r="H30" s="389"/>
      <c r="I30" s="390"/>
      <c r="J30" s="336"/>
      <c r="K30" s="337"/>
      <c r="L30" s="337"/>
      <c r="M30" s="337"/>
      <c r="N30" s="337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36"/>
      <c r="AC30" s="236"/>
      <c r="AD30" s="204"/>
      <c r="AE30" s="55"/>
      <c r="AF30" s="257" t="s">
        <v>46</v>
      </c>
      <c r="AG30" s="257"/>
      <c r="AH30" s="257"/>
      <c r="AI30" s="257"/>
      <c r="AJ30" s="257"/>
      <c r="AK30" s="257"/>
      <c r="AL30" s="257"/>
      <c r="AM30" s="257"/>
      <c r="AN30" s="393">
        <v>20000</v>
      </c>
      <c r="AO30" s="398"/>
      <c r="AP30" s="398"/>
      <c r="AQ30" s="398"/>
      <c r="AR30" s="398"/>
      <c r="AS30" s="397" t="s">
        <v>65</v>
      </c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215"/>
    </row>
    <row r="31" spans="1:58" ht="19.5" customHeight="1">
      <c r="A31" s="157"/>
      <c r="B31" s="388"/>
      <c r="C31" s="389"/>
      <c r="D31" s="389"/>
      <c r="E31" s="389"/>
      <c r="F31" s="389"/>
      <c r="G31" s="389"/>
      <c r="H31" s="389"/>
      <c r="I31" s="390"/>
      <c r="J31" s="336"/>
      <c r="K31" s="337"/>
      <c r="L31" s="337"/>
      <c r="M31" s="337"/>
      <c r="N31" s="337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36"/>
      <c r="AC31" s="236"/>
      <c r="AD31" s="204"/>
      <c r="AE31" s="55"/>
      <c r="AF31" s="257" t="s">
        <v>42</v>
      </c>
      <c r="AG31" s="257"/>
      <c r="AH31" s="257"/>
      <c r="AI31" s="257"/>
      <c r="AJ31" s="257"/>
      <c r="AK31" s="257"/>
      <c r="AL31" s="257"/>
      <c r="AM31" s="257"/>
      <c r="AN31" s="393">
        <v>60000</v>
      </c>
      <c r="AO31" s="398"/>
      <c r="AP31" s="398"/>
      <c r="AQ31" s="398"/>
      <c r="AR31" s="398"/>
      <c r="AS31" s="400" t="s">
        <v>84</v>
      </c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215"/>
    </row>
    <row r="32" spans="1:58" ht="19.5" customHeight="1">
      <c r="A32" s="157"/>
      <c r="B32" s="388"/>
      <c r="C32" s="389"/>
      <c r="D32" s="389"/>
      <c r="E32" s="389"/>
      <c r="F32" s="389"/>
      <c r="G32" s="389"/>
      <c r="H32" s="389"/>
      <c r="I32" s="390"/>
      <c r="J32" s="336"/>
      <c r="K32" s="337"/>
      <c r="L32" s="337"/>
      <c r="M32" s="337"/>
      <c r="N32" s="337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36"/>
      <c r="AC32" s="236"/>
      <c r="AD32" s="204"/>
      <c r="AE32" s="55"/>
      <c r="AF32" s="257" t="s">
        <v>48</v>
      </c>
      <c r="AG32" s="257"/>
      <c r="AH32" s="257"/>
      <c r="AI32" s="257"/>
      <c r="AJ32" s="257"/>
      <c r="AK32" s="257"/>
      <c r="AL32" s="257"/>
      <c r="AM32" s="257"/>
      <c r="AN32" s="393">
        <v>5000</v>
      </c>
      <c r="AO32" s="398"/>
      <c r="AP32" s="398"/>
      <c r="AQ32" s="398"/>
      <c r="AR32" s="398"/>
      <c r="AS32" s="397" t="s">
        <v>68</v>
      </c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215"/>
    </row>
    <row r="33" spans="1:58" ht="19.5" customHeight="1">
      <c r="A33" s="157"/>
      <c r="B33" s="388"/>
      <c r="C33" s="389"/>
      <c r="D33" s="389"/>
      <c r="E33" s="389"/>
      <c r="F33" s="389"/>
      <c r="G33" s="389"/>
      <c r="H33" s="389"/>
      <c r="I33" s="390"/>
      <c r="J33" s="336"/>
      <c r="K33" s="337"/>
      <c r="L33" s="337"/>
      <c r="M33" s="337"/>
      <c r="N33" s="337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36"/>
      <c r="AC33" s="236"/>
      <c r="AD33" s="204"/>
      <c r="AE33" s="55"/>
      <c r="AF33" s="271"/>
      <c r="AG33" s="272"/>
      <c r="AH33" s="272"/>
      <c r="AI33" s="272"/>
      <c r="AJ33" s="272"/>
      <c r="AK33" s="272"/>
      <c r="AL33" s="272"/>
      <c r="AM33" s="273"/>
      <c r="AN33" s="401">
        <f>IF(AF33="","",SUMIF('支出一覧'!AF:AF,AF33,'支出一覧'!AG:AG))</f>
      </c>
      <c r="AO33" s="402"/>
      <c r="AP33" s="402"/>
      <c r="AQ33" s="402"/>
      <c r="AR33" s="402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215"/>
    </row>
    <row r="34" spans="1:58" ht="19.5" customHeight="1">
      <c r="A34" s="157"/>
      <c r="B34" s="388"/>
      <c r="C34" s="389"/>
      <c r="D34" s="389"/>
      <c r="E34" s="389"/>
      <c r="F34" s="389"/>
      <c r="G34" s="389"/>
      <c r="H34" s="389"/>
      <c r="I34" s="390"/>
      <c r="J34" s="336"/>
      <c r="K34" s="337"/>
      <c r="L34" s="337"/>
      <c r="M34" s="337"/>
      <c r="N34" s="337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36"/>
      <c r="AC34" s="236"/>
      <c r="AD34" s="204"/>
      <c r="AE34" s="55"/>
      <c r="AF34" s="271"/>
      <c r="AG34" s="272"/>
      <c r="AH34" s="272"/>
      <c r="AI34" s="272"/>
      <c r="AJ34" s="272"/>
      <c r="AK34" s="272"/>
      <c r="AL34" s="272"/>
      <c r="AM34" s="273"/>
      <c r="AN34" s="401">
        <f>IF(AF34="","",SUMIF('支出一覧'!AF:AF,AF34,'支出一覧'!AG:AG))</f>
      </c>
      <c r="AO34" s="402"/>
      <c r="AP34" s="402"/>
      <c r="AQ34" s="402"/>
      <c r="AR34" s="402"/>
      <c r="AS34" s="403"/>
      <c r="AT34" s="403"/>
      <c r="AU34" s="403"/>
      <c r="AV34" s="403"/>
      <c r="AW34" s="403"/>
      <c r="AX34" s="403"/>
      <c r="AY34" s="403"/>
      <c r="AZ34" s="403"/>
      <c r="BA34" s="403"/>
      <c r="BB34" s="403"/>
      <c r="BC34" s="403"/>
      <c r="BD34" s="403"/>
      <c r="BE34" s="403"/>
      <c r="BF34" s="215"/>
    </row>
    <row r="35" spans="1:58" ht="19.5" customHeight="1">
      <c r="A35" s="157"/>
      <c r="B35" s="388"/>
      <c r="C35" s="389"/>
      <c r="D35" s="389"/>
      <c r="E35" s="389"/>
      <c r="F35" s="389"/>
      <c r="G35" s="389"/>
      <c r="H35" s="389"/>
      <c r="I35" s="390"/>
      <c r="J35" s="336"/>
      <c r="K35" s="337"/>
      <c r="L35" s="337"/>
      <c r="M35" s="337"/>
      <c r="N35" s="337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36"/>
      <c r="AC35" s="236"/>
      <c r="AD35" s="204"/>
      <c r="AE35" s="55"/>
      <c r="AF35" s="271"/>
      <c r="AG35" s="272"/>
      <c r="AH35" s="272"/>
      <c r="AI35" s="272"/>
      <c r="AJ35" s="272"/>
      <c r="AK35" s="272"/>
      <c r="AL35" s="272"/>
      <c r="AM35" s="273"/>
      <c r="AN35" s="401">
        <f>IF(AF35="","",SUMIF('支出一覧'!AF:AF,AF35,'支出一覧'!AG:AG))</f>
      </c>
      <c r="AO35" s="402"/>
      <c r="AP35" s="402"/>
      <c r="AQ35" s="402"/>
      <c r="AR35" s="402"/>
      <c r="AS35" s="403"/>
      <c r="AT35" s="403"/>
      <c r="AU35" s="403"/>
      <c r="AV35" s="403"/>
      <c r="AW35" s="403"/>
      <c r="AX35" s="403"/>
      <c r="AY35" s="403"/>
      <c r="AZ35" s="403"/>
      <c r="BA35" s="403"/>
      <c r="BB35" s="403"/>
      <c r="BC35" s="403"/>
      <c r="BD35" s="403"/>
      <c r="BE35" s="403"/>
      <c r="BF35" s="215"/>
    </row>
    <row r="36" spans="1:58" ht="19.5" customHeight="1" thickBot="1">
      <c r="A36" s="157"/>
      <c r="B36" s="404"/>
      <c r="C36" s="405"/>
      <c r="D36" s="405"/>
      <c r="E36" s="405"/>
      <c r="F36" s="405"/>
      <c r="G36" s="405"/>
      <c r="H36" s="405"/>
      <c r="I36" s="406"/>
      <c r="J36" s="349"/>
      <c r="K36" s="349"/>
      <c r="L36" s="349"/>
      <c r="M36" s="349"/>
      <c r="N36" s="349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36"/>
      <c r="AC36" s="236"/>
      <c r="AD36" s="204"/>
      <c r="AE36" s="55"/>
      <c r="AF36" s="355"/>
      <c r="AG36" s="356"/>
      <c r="AH36" s="356"/>
      <c r="AI36" s="356"/>
      <c r="AJ36" s="356"/>
      <c r="AK36" s="356"/>
      <c r="AL36" s="356"/>
      <c r="AM36" s="357"/>
      <c r="AN36" s="379">
        <f>IF(AF36="","",SUMIF('支出一覧'!AF:AF,AF36,'支出一覧'!AG:AG))</f>
      </c>
      <c r="AO36" s="379"/>
      <c r="AP36" s="379"/>
      <c r="AQ36" s="379"/>
      <c r="AR36" s="379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215"/>
    </row>
    <row r="37" spans="1:58" ht="22.5" customHeight="1" thickTop="1">
      <c r="A37" s="157"/>
      <c r="B37" s="381" t="s">
        <v>23</v>
      </c>
      <c r="C37" s="381"/>
      <c r="D37" s="381"/>
      <c r="E37" s="381"/>
      <c r="F37" s="381"/>
      <c r="G37" s="381"/>
      <c r="H37" s="381"/>
      <c r="I37" s="381"/>
      <c r="J37" s="358">
        <f>IF(COUNTA(B17:I36)=0,"",SUM(J17:N36))</f>
      </c>
      <c r="K37" s="358"/>
      <c r="L37" s="358"/>
      <c r="M37" s="358"/>
      <c r="N37" s="358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157"/>
      <c r="AC37" s="157"/>
      <c r="AD37" s="193"/>
      <c r="AE37" s="55"/>
      <c r="AF37" s="353" t="s">
        <v>23</v>
      </c>
      <c r="AG37" s="353"/>
      <c r="AH37" s="353"/>
      <c r="AI37" s="353"/>
      <c r="AJ37" s="353"/>
      <c r="AK37" s="353"/>
      <c r="AL37" s="353"/>
      <c r="AM37" s="353"/>
      <c r="AN37" s="358">
        <f>IF(COUNTA(AF17:AM36)=0,"",SUM(AN17:AR36))</f>
        <v>275000</v>
      </c>
      <c r="AO37" s="358"/>
      <c r="AP37" s="358"/>
      <c r="AQ37" s="358"/>
      <c r="AR37" s="358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195"/>
    </row>
    <row r="38" spans="1:58" ht="6.75" customHeight="1">
      <c r="A38" s="15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157"/>
      <c r="AC38" s="157"/>
      <c r="AD38" s="193"/>
      <c r="AE38" s="55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195"/>
    </row>
    <row r="39" spans="1:58" ht="13.5" customHeight="1">
      <c r="A39" s="157"/>
      <c r="B39" s="237"/>
      <c r="C39" s="157"/>
      <c r="D39" s="408">
        <f>IF(J14="","",J14)</f>
        <v>275000</v>
      </c>
      <c r="E39" s="408"/>
      <c r="F39" s="408"/>
      <c r="G39" s="408"/>
      <c r="H39" s="409">
        <f>IF(J37="","","-")</f>
      </c>
      <c r="I39" s="409"/>
      <c r="J39" s="408">
        <f>IF(J37="","",J37)</f>
      </c>
      <c r="K39" s="408"/>
      <c r="L39" s="408"/>
      <c r="M39" s="408"/>
      <c r="N39" s="409">
        <f>IF(P37="","","=")</f>
      </c>
      <c r="O39" s="409"/>
      <c r="P39" s="410">
        <f>IF(J39="","",D39-J39)</f>
      </c>
      <c r="Q39" s="410"/>
      <c r="R39" s="410"/>
      <c r="S39" s="410"/>
      <c r="T39" s="238"/>
      <c r="U39" s="238"/>
      <c r="V39" s="238"/>
      <c r="W39" s="238"/>
      <c r="X39" s="237"/>
      <c r="Y39" s="237"/>
      <c r="Z39" s="237"/>
      <c r="AA39" s="237"/>
      <c r="AB39" s="157"/>
      <c r="AC39" s="157"/>
      <c r="AD39" s="193"/>
      <c r="AE39" s="55"/>
      <c r="AF39" s="57"/>
      <c r="AG39" s="55"/>
      <c r="AH39" s="350">
        <f>IF(AN14="","",AN14)</f>
        <v>275000</v>
      </c>
      <c r="AI39" s="350"/>
      <c r="AJ39" s="350"/>
      <c r="AK39" s="350"/>
      <c r="AL39" s="354" t="str">
        <f>IF(AN37="","","-")</f>
        <v>-</v>
      </c>
      <c r="AM39" s="354"/>
      <c r="AN39" s="350">
        <f>IF(AN37="","",AN37)</f>
        <v>275000</v>
      </c>
      <c r="AO39" s="350"/>
      <c r="AP39" s="350"/>
      <c r="AQ39" s="350"/>
      <c r="AR39" s="354" t="s">
        <v>89</v>
      </c>
      <c r="AS39" s="354"/>
      <c r="AT39" s="375">
        <f>IF(AH39="","",AH39-AN39)</f>
        <v>0</v>
      </c>
      <c r="AU39" s="375"/>
      <c r="AV39" s="375"/>
      <c r="AW39" s="375"/>
      <c r="AX39" s="58"/>
      <c r="AY39" s="58"/>
      <c r="AZ39" s="58"/>
      <c r="BA39" s="58"/>
      <c r="BB39" s="57"/>
      <c r="BC39" s="57"/>
      <c r="BD39" s="57"/>
      <c r="BE39" s="57"/>
      <c r="BF39" s="195"/>
    </row>
    <row r="40" spans="1:58" ht="13.5" customHeight="1">
      <c r="A40" s="157"/>
      <c r="B40" s="237"/>
      <c r="C40" s="238"/>
      <c r="D40" s="408"/>
      <c r="E40" s="408"/>
      <c r="F40" s="408"/>
      <c r="G40" s="408"/>
      <c r="H40" s="409"/>
      <c r="I40" s="409"/>
      <c r="J40" s="408"/>
      <c r="K40" s="408"/>
      <c r="L40" s="408"/>
      <c r="M40" s="408"/>
      <c r="N40" s="409"/>
      <c r="O40" s="409"/>
      <c r="P40" s="410"/>
      <c r="Q40" s="410"/>
      <c r="R40" s="410"/>
      <c r="S40" s="410"/>
      <c r="T40" s="238"/>
      <c r="U40" s="238"/>
      <c r="V40" s="238"/>
      <c r="W40" s="238"/>
      <c r="X40" s="237"/>
      <c r="Y40" s="237"/>
      <c r="Z40" s="237"/>
      <c r="AA40" s="237"/>
      <c r="AB40" s="157"/>
      <c r="AC40" s="157"/>
      <c r="AD40" s="193"/>
      <c r="AE40" s="55"/>
      <c r="AF40" s="57"/>
      <c r="AG40" s="58"/>
      <c r="AH40" s="350"/>
      <c r="AI40" s="350"/>
      <c r="AJ40" s="350"/>
      <c r="AK40" s="350"/>
      <c r="AL40" s="354"/>
      <c r="AM40" s="354"/>
      <c r="AN40" s="350"/>
      <c r="AO40" s="350"/>
      <c r="AP40" s="350"/>
      <c r="AQ40" s="350"/>
      <c r="AR40" s="354"/>
      <c r="AS40" s="354"/>
      <c r="AT40" s="375"/>
      <c r="AU40" s="375"/>
      <c r="AV40" s="375"/>
      <c r="AW40" s="375"/>
      <c r="AX40" s="58"/>
      <c r="AY40" s="58"/>
      <c r="AZ40" s="58"/>
      <c r="BA40" s="58"/>
      <c r="BB40" s="57"/>
      <c r="BC40" s="57"/>
      <c r="BD40" s="57"/>
      <c r="BE40" s="57"/>
      <c r="BF40" s="195"/>
    </row>
    <row r="41" spans="1:58" ht="13.5" customHeight="1">
      <c r="A41" s="157"/>
      <c r="B41" s="237"/>
      <c r="C41" s="157"/>
      <c r="D41" s="411" t="str">
        <f>IF(D39="","","収入")</f>
        <v>収入</v>
      </c>
      <c r="E41" s="411"/>
      <c r="F41" s="411"/>
      <c r="G41" s="411"/>
      <c r="H41" s="237"/>
      <c r="I41" s="237"/>
      <c r="J41" s="411">
        <f>IF(J39="","","支出")</f>
      </c>
      <c r="K41" s="411"/>
      <c r="L41" s="411"/>
      <c r="M41" s="411"/>
      <c r="N41" s="239"/>
      <c r="O41" s="157"/>
      <c r="P41" s="411">
        <f>IF(P39="","","差引")</f>
      </c>
      <c r="Q41" s="411"/>
      <c r="R41" s="411"/>
      <c r="S41" s="411"/>
      <c r="T41" s="237"/>
      <c r="U41" s="237"/>
      <c r="V41" s="237"/>
      <c r="W41" s="237"/>
      <c r="X41" s="237"/>
      <c r="Y41" s="237"/>
      <c r="Z41" s="237"/>
      <c r="AA41" s="237"/>
      <c r="AB41" s="157"/>
      <c r="AC41" s="157"/>
      <c r="AD41" s="193"/>
      <c r="AE41" s="55"/>
      <c r="AF41" s="57"/>
      <c r="AG41" s="55"/>
      <c r="AH41" s="342" t="str">
        <f>IF(AH39="","","収入")</f>
        <v>収入</v>
      </c>
      <c r="AI41" s="342"/>
      <c r="AJ41" s="342"/>
      <c r="AK41" s="342"/>
      <c r="AL41" s="57"/>
      <c r="AM41" s="57"/>
      <c r="AN41" s="342" t="str">
        <f>IF(AN39="","","支出")</f>
        <v>支出</v>
      </c>
      <c r="AO41" s="342"/>
      <c r="AP41" s="342"/>
      <c r="AQ41" s="342"/>
      <c r="AR41" s="59"/>
      <c r="AS41" s="55"/>
      <c r="AT41" s="342" t="str">
        <f>IF(AT39="","","差引")</f>
        <v>差引</v>
      </c>
      <c r="AU41" s="342"/>
      <c r="AV41" s="342"/>
      <c r="AW41" s="342"/>
      <c r="AX41" s="57"/>
      <c r="AY41" s="57"/>
      <c r="AZ41" s="57"/>
      <c r="BA41" s="57"/>
      <c r="BB41" s="57"/>
      <c r="BC41" s="57"/>
      <c r="BD41" s="57"/>
      <c r="BE41" s="57"/>
      <c r="BF41" s="195"/>
    </row>
    <row r="42" spans="1:58" ht="6" customHeight="1">
      <c r="A42" s="157"/>
      <c r="B42" s="224"/>
      <c r="C42" s="157"/>
      <c r="D42" s="157"/>
      <c r="E42" s="157"/>
      <c r="F42" s="157"/>
      <c r="G42" s="157"/>
      <c r="H42" s="157"/>
      <c r="I42" s="224"/>
      <c r="J42" s="224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240" t="s">
        <v>5</v>
      </c>
      <c r="X42" s="240"/>
      <c r="Y42" s="157"/>
      <c r="Z42" s="157"/>
      <c r="AA42" s="157"/>
      <c r="AB42" s="157"/>
      <c r="AC42" s="157"/>
      <c r="AD42" s="193"/>
      <c r="AE42" s="55"/>
      <c r="AF42" s="53"/>
      <c r="AG42" s="55"/>
      <c r="AH42" s="55"/>
      <c r="AI42" s="55"/>
      <c r="AJ42" s="55"/>
      <c r="AK42" s="55"/>
      <c r="AL42" s="55"/>
      <c r="AM42" s="53"/>
      <c r="AN42" s="53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205" t="s">
        <v>5</v>
      </c>
      <c r="BB42" s="205"/>
      <c r="BC42" s="55"/>
      <c r="BD42" s="55"/>
      <c r="BE42" s="55"/>
      <c r="BF42" s="195"/>
    </row>
    <row r="43" spans="1:58" ht="13.5" customHeight="1">
      <c r="A43" s="231"/>
      <c r="B43" s="241" t="s">
        <v>26</v>
      </c>
      <c r="C43" s="231"/>
      <c r="D43" s="231"/>
      <c r="E43" s="231"/>
      <c r="F43" s="231"/>
      <c r="G43" s="231"/>
      <c r="H43" s="231"/>
      <c r="I43" s="242"/>
      <c r="J43" s="242"/>
      <c r="K43" s="231"/>
      <c r="L43" s="231"/>
      <c r="M43" s="231"/>
      <c r="N43" s="231"/>
      <c r="O43" s="157"/>
      <c r="P43" s="157"/>
      <c r="Q43" s="412"/>
      <c r="R43" s="412"/>
      <c r="S43" s="412"/>
      <c r="T43" s="412"/>
      <c r="U43" s="412"/>
      <c r="V43" s="412"/>
      <c r="W43" s="412"/>
      <c r="X43" s="412"/>
      <c r="Y43" s="412"/>
      <c r="Z43" s="231"/>
      <c r="AA43" s="231"/>
      <c r="AB43" s="231"/>
      <c r="AC43" s="157"/>
      <c r="AD43" s="193"/>
      <c r="AE43" s="197"/>
      <c r="AF43" s="206" t="s">
        <v>26</v>
      </c>
      <c r="AG43" s="197"/>
      <c r="AH43" s="197"/>
      <c r="AI43" s="197"/>
      <c r="AJ43" s="197"/>
      <c r="AK43" s="197"/>
      <c r="AL43" s="197"/>
      <c r="AM43" s="57"/>
      <c r="AN43" s="57"/>
      <c r="AO43" s="197"/>
      <c r="AP43" s="197"/>
      <c r="AQ43" s="197"/>
      <c r="AR43" s="197"/>
      <c r="AS43" s="55"/>
      <c r="AT43" s="55"/>
      <c r="AU43" s="377"/>
      <c r="AV43" s="377"/>
      <c r="AW43" s="377"/>
      <c r="AX43" s="377"/>
      <c r="AY43" s="377"/>
      <c r="AZ43" s="377"/>
      <c r="BA43" s="377"/>
      <c r="BB43" s="377"/>
      <c r="BC43" s="377"/>
      <c r="BD43" s="197"/>
      <c r="BE43" s="197"/>
      <c r="BF43" s="207"/>
    </row>
    <row r="44" spans="1:58" ht="2.25" customHeight="1">
      <c r="A44" s="231"/>
      <c r="B44" s="242"/>
      <c r="C44" s="231"/>
      <c r="D44" s="231"/>
      <c r="E44" s="231"/>
      <c r="F44" s="231"/>
      <c r="G44" s="231"/>
      <c r="H44" s="231"/>
      <c r="I44" s="242"/>
      <c r="J44" s="242"/>
      <c r="K44" s="231"/>
      <c r="L44" s="231"/>
      <c r="M44" s="231"/>
      <c r="N44" s="231"/>
      <c r="O44" s="231"/>
      <c r="P44" s="231"/>
      <c r="Q44" s="412"/>
      <c r="R44" s="412"/>
      <c r="S44" s="412"/>
      <c r="T44" s="412"/>
      <c r="U44" s="412"/>
      <c r="V44" s="412"/>
      <c r="W44" s="412"/>
      <c r="X44" s="412"/>
      <c r="Y44" s="412"/>
      <c r="Z44" s="231"/>
      <c r="AA44" s="231"/>
      <c r="AB44" s="231"/>
      <c r="AC44" s="157"/>
      <c r="AD44" s="193"/>
      <c r="AE44" s="197"/>
      <c r="AF44" s="57"/>
      <c r="AG44" s="197"/>
      <c r="AH44" s="197"/>
      <c r="AI44" s="197"/>
      <c r="AJ44" s="197"/>
      <c r="AK44" s="197"/>
      <c r="AL44" s="197"/>
      <c r="AM44" s="57"/>
      <c r="AN44" s="57"/>
      <c r="AO44" s="197"/>
      <c r="AP44" s="197"/>
      <c r="AQ44" s="197"/>
      <c r="AR44" s="197"/>
      <c r="AS44" s="197"/>
      <c r="AT44" s="197"/>
      <c r="AU44" s="377"/>
      <c r="AV44" s="377"/>
      <c r="AW44" s="377"/>
      <c r="AX44" s="377"/>
      <c r="AY44" s="377"/>
      <c r="AZ44" s="377"/>
      <c r="BA44" s="377"/>
      <c r="BB44" s="377"/>
      <c r="BC44" s="377"/>
      <c r="BD44" s="197"/>
      <c r="BE44" s="197"/>
      <c r="BF44" s="207"/>
    </row>
    <row r="45" spans="1:58" ht="13.5" customHeight="1">
      <c r="A45" s="231"/>
      <c r="B45" s="412" t="s">
        <v>8</v>
      </c>
      <c r="C45" s="412"/>
      <c r="D45" s="231"/>
      <c r="E45" s="231" t="s">
        <v>9</v>
      </c>
      <c r="F45" s="231"/>
      <c r="G45" s="231" t="s">
        <v>1</v>
      </c>
      <c r="H45" s="231"/>
      <c r="I45" s="242" t="s">
        <v>2</v>
      </c>
      <c r="J45" s="242"/>
      <c r="K45" s="231"/>
      <c r="L45" s="231"/>
      <c r="M45" s="231"/>
      <c r="N45" s="412" t="s">
        <v>29</v>
      </c>
      <c r="O45" s="412"/>
      <c r="P45" s="412"/>
      <c r="Q45" s="413"/>
      <c r="R45" s="413"/>
      <c r="S45" s="413"/>
      <c r="T45" s="413"/>
      <c r="U45" s="413"/>
      <c r="V45" s="413"/>
      <c r="W45" s="413"/>
      <c r="X45" s="413"/>
      <c r="Y45" s="413"/>
      <c r="Z45" s="243" t="s">
        <v>31</v>
      </c>
      <c r="AA45" s="231"/>
      <c r="AB45" s="231"/>
      <c r="AC45" s="157"/>
      <c r="AD45" s="193"/>
      <c r="AE45" s="197"/>
      <c r="AF45" s="342" t="s">
        <v>8</v>
      </c>
      <c r="AG45" s="342"/>
      <c r="AH45" s="208"/>
      <c r="AI45" s="197" t="s">
        <v>9</v>
      </c>
      <c r="AJ45" s="208"/>
      <c r="AK45" s="197" t="s">
        <v>1</v>
      </c>
      <c r="AL45" s="208"/>
      <c r="AM45" s="57" t="s">
        <v>2</v>
      </c>
      <c r="AN45" s="57"/>
      <c r="AO45" s="197"/>
      <c r="AP45" s="197"/>
      <c r="AQ45" s="197"/>
      <c r="AR45" s="342" t="s">
        <v>29</v>
      </c>
      <c r="AS45" s="342"/>
      <c r="AT45" s="342"/>
      <c r="AU45" s="347"/>
      <c r="AV45" s="347"/>
      <c r="AW45" s="347"/>
      <c r="AX45" s="347"/>
      <c r="AY45" s="347"/>
      <c r="AZ45" s="347"/>
      <c r="BA45" s="347"/>
      <c r="BB45" s="347"/>
      <c r="BC45" s="347"/>
      <c r="BD45" s="63" t="s">
        <v>31</v>
      </c>
      <c r="BE45" s="197"/>
      <c r="BF45" s="207"/>
    </row>
    <row r="46" spans="1:58" ht="15" customHeight="1">
      <c r="A46" s="231"/>
      <c r="B46" s="242"/>
      <c r="C46" s="231"/>
      <c r="D46" s="231"/>
      <c r="E46" s="231"/>
      <c r="F46" s="231"/>
      <c r="G46" s="231"/>
      <c r="H46" s="231"/>
      <c r="I46" s="242"/>
      <c r="J46" s="242"/>
      <c r="K46" s="231"/>
      <c r="L46" s="231"/>
      <c r="M46" s="231"/>
      <c r="N46" s="231"/>
      <c r="O46" s="412"/>
      <c r="P46" s="412"/>
      <c r="Q46" s="414"/>
      <c r="R46" s="414"/>
      <c r="S46" s="414"/>
      <c r="T46" s="414"/>
      <c r="U46" s="414"/>
      <c r="V46" s="414"/>
      <c r="W46" s="414"/>
      <c r="X46" s="414"/>
      <c r="Y46" s="414"/>
      <c r="Z46" s="231"/>
      <c r="AA46" s="231"/>
      <c r="AB46" s="231"/>
      <c r="AC46" s="157"/>
      <c r="AD46" s="193"/>
      <c r="AE46" s="197"/>
      <c r="AF46" s="57"/>
      <c r="AG46" s="197"/>
      <c r="AH46" s="197"/>
      <c r="AI46" s="197"/>
      <c r="AJ46" s="197"/>
      <c r="AK46" s="197"/>
      <c r="AL46" s="197"/>
      <c r="AM46" s="57"/>
      <c r="AN46" s="57"/>
      <c r="AO46" s="197"/>
      <c r="AP46" s="197"/>
      <c r="AQ46" s="197"/>
      <c r="AR46" s="197"/>
      <c r="AS46" s="342"/>
      <c r="AT46" s="342"/>
      <c r="AU46" s="346"/>
      <c r="AV46" s="346"/>
      <c r="AW46" s="346"/>
      <c r="AX46" s="346"/>
      <c r="AY46" s="346"/>
      <c r="AZ46" s="346"/>
      <c r="BA46" s="346"/>
      <c r="BB46" s="346"/>
      <c r="BC46" s="346"/>
      <c r="BD46" s="197"/>
      <c r="BE46" s="197"/>
      <c r="BF46" s="207"/>
    </row>
    <row r="47" spans="1:58" ht="13.5" customHeight="1">
      <c r="A47" s="231"/>
      <c r="B47" s="242"/>
      <c r="C47" s="231"/>
      <c r="D47" s="231"/>
      <c r="E47" s="231"/>
      <c r="F47" s="231"/>
      <c r="G47" s="231"/>
      <c r="H47" s="231"/>
      <c r="I47" s="242"/>
      <c r="J47" s="242"/>
      <c r="K47" s="231"/>
      <c r="L47" s="231"/>
      <c r="M47" s="231"/>
      <c r="N47" s="412" t="s">
        <v>30</v>
      </c>
      <c r="O47" s="412"/>
      <c r="P47" s="412"/>
      <c r="Q47" s="413"/>
      <c r="R47" s="413"/>
      <c r="S47" s="413"/>
      <c r="T47" s="413"/>
      <c r="U47" s="413"/>
      <c r="V47" s="413"/>
      <c r="W47" s="413"/>
      <c r="X47" s="413"/>
      <c r="Y47" s="413"/>
      <c r="Z47" s="243" t="s">
        <v>31</v>
      </c>
      <c r="AA47" s="231"/>
      <c r="AB47" s="231"/>
      <c r="AC47" s="157"/>
      <c r="AD47" s="193"/>
      <c r="AE47" s="197"/>
      <c r="AF47" s="57"/>
      <c r="AG47" s="197"/>
      <c r="AH47" s="197"/>
      <c r="AI47" s="197"/>
      <c r="AJ47" s="197"/>
      <c r="AK47" s="197"/>
      <c r="AL47" s="197"/>
      <c r="AM47" s="57"/>
      <c r="AN47" s="57"/>
      <c r="AO47" s="197"/>
      <c r="AP47" s="197"/>
      <c r="AQ47" s="197"/>
      <c r="AR47" s="342" t="s">
        <v>30</v>
      </c>
      <c r="AS47" s="342"/>
      <c r="AT47" s="342"/>
      <c r="AU47" s="347"/>
      <c r="AV47" s="347"/>
      <c r="AW47" s="347"/>
      <c r="AX47" s="347"/>
      <c r="AY47" s="347"/>
      <c r="AZ47" s="347"/>
      <c r="BA47" s="347"/>
      <c r="BB47" s="347"/>
      <c r="BC47" s="347"/>
      <c r="BD47" s="63" t="s">
        <v>31</v>
      </c>
      <c r="BE47" s="197"/>
      <c r="BF47" s="207"/>
    </row>
    <row r="48" spans="1:58" ht="13.5" customHeight="1">
      <c r="A48" s="231"/>
      <c r="B48" s="241" t="s">
        <v>27</v>
      </c>
      <c r="C48" s="231"/>
      <c r="D48" s="231"/>
      <c r="E48" s="231"/>
      <c r="F48" s="231"/>
      <c r="G48" s="231"/>
      <c r="H48" s="231"/>
      <c r="I48" s="242"/>
      <c r="J48" s="242"/>
      <c r="K48" s="231"/>
      <c r="L48" s="231"/>
      <c r="M48" s="231"/>
      <c r="N48" s="231"/>
      <c r="O48" s="157"/>
      <c r="P48" s="157"/>
      <c r="Q48" s="414"/>
      <c r="R48" s="414"/>
      <c r="S48" s="414"/>
      <c r="T48" s="414"/>
      <c r="U48" s="414"/>
      <c r="V48" s="414"/>
      <c r="W48" s="414"/>
      <c r="X48" s="414"/>
      <c r="Y48" s="414"/>
      <c r="Z48" s="231"/>
      <c r="AA48" s="231"/>
      <c r="AB48" s="231"/>
      <c r="AC48" s="157"/>
      <c r="AD48" s="193"/>
      <c r="AE48" s="197"/>
      <c r="AF48" s="206" t="s">
        <v>27</v>
      </c>
      <c r="AG48" s="197"/>
      <c r="AH48" s="197"/>
      <c r="AI48" s="197"/>
      <c r="AJ48" s="197"/>
      <c r="AK48" s="197"/>
      <c r="AL48" s="197"/>
      <c r="AM48" s="57"/>
      <c r="AN48" s="57"/>
      <c r="AO48" s="197"/>
      <c r="AP48" s="197"/>
      <c r="AQ48" s="197"/>
      <c r="AR48" s="197"/>
      <c r="AS48" s="55"/>
      <c r="AT48" s="55"/>
      <c r="AU48" s="346"/>
      <c r="AV48" s="346"/>
      <c r="AW48" s="346"/>
      <c r="AX48" s="346"/>
      <c r="AY48" s="346"/>
      <c r="AZ48" s="346"/>
      <c r="BA48" s="346"/>
      <c r="BB48" s="346"/>
      <c r="BC48" s="346"/>
      <c r="BD48" s="197"/>
      <c r="BE48" s="197"/>
      <c r="BF48" s="207"/>
    </row>
    <row r="49" spans="1:58" ht="3" customHeight="1">
      <c r="A49" s="231"/>
      <c r="B49" s="242"/>
      <c r="C49" s="231"/>
      <c r="D49" s="231"/>
      <c r="E49" s="231"/>
      <c r="F49" s="231"/>
      <c r="G49" s="231"/>
      <c r="H49" s="231"/>
      <c r="I49" s="242"/>
      <c r="J49" s="242"/>
      <c r="K49" s="231"/>
      <c r="L49" s="231"/>
      <c r="M49" s="231"/>
      <c r="N49" s="231"/>
      <c r="O49" s="231"/>
      <c r="P49" s="231"/>
      <c r="Q49" s="412"/>
      <c r="R49" s="412"/>
      <c r="S49" s="412"/>
      <c r="T49" s="412"/>
      <c r="U49" s="412"/>
      <c r="V49" s="412"/>
      <c r="W49" s="412"/>
      <c r="X49" s="412"/>
      <c r="Y49" s="412"/>
      <c r="Z49" s="231"/>
      <c r="AA49" s="231"/>
      <c r="AB49" s="231"/>
      <c r="AC49" s="157"/>
      <c r="AD49" s="193"/>
      <c r="AE49" s="197"/>
      <c r="AF49" s="57"/>
      <c r="AG49" s="197"/>
      <c r="AH49" s="197"/>
      <c r="AI49" s="197"/>
      <c r="AJ49" s="197"/>
      <c r="AK49" s="197"/>
      <c r="AL49" s="197"/>
      <c r="AM49" s="57"/>
      <c r="AN49" s="57"/>
      <c r="AO49" s="197"/>
      <c r="AP49" s="197"/>
      <c r="AQ49" s="197"/>
      <c r="AR49" s="197"/>
      <c r="AS49" s="197"/>
      <c r="AT49" s="197"/>
      <c r="AU49" s="377"/>
      <c r="AV49" s="377"/>
      <c r="AW49" s="377"/>
      <c r="AX49" s="377"/>
      <c r="AY49" s="377"/>
      <c r="AZ49" s="377"/>
      <c r="BA49" s="377"/>
      <c r="BB49" s="377"/>
      <c r="BC49" s="377"/>
      <c r="BD49" s="197"/>
      <c r="BE49" s="197"/>
      <c r="BF49" s="207"/>
    </row>
    <row r="50" spans="1:58" ht="13.5" customHeight="1">
      <c r="A50" s="231"/>
      <c r="B50" s="412" t="s">
        <v>8</v>
      </c>
      <c r="C50" s="412"/>
      <c r="D50" s="231"/>
      <c r="E50" s="231" t="s">
        <v>9</v>
      </c>
      <c r="F50" s="231"/>
      <c r="G50" s="231" t="s">
        <v>1</v>
      </c>
      <c r="H50" s="231"/>
      <c r="I50" s="242" t="s">
        <v>2</v>
      </c>
      <c r="J50" s="242"/>
      <c r="K50" s="231"/>
      <c r="L50" s="231"/>
      <c r="M50" s="231"/>
      <c r="N50" s="412" t="s">
        <v>28</v>
      </c>
      <c r="O50" s="412"/>
      <c r="P50" s="412"/>
      <c r="Q50" s="413"/>
      <c r="R50" s="413"/>
      <c r="S50" s="413"/>
      <c r="T50" s="413"/>
      <c r="U50" s="413"/>
      <c r="V50" s="413"/>
      <c r="W50" s="413"/>
      <c r="X50" s="413"/>
      <c r="Y50" s="413"/>
      <c r="Z50" s="243" t="s">
        <v>31</v>
      </c>
      <c r="AA50" s="231"/>
      <c r="AB50" s="231"/>
      <c r="AC50" s="157"/>
      <c r="AD50" s="193"/>
      <c r="AE50" s="197"/>
      <c r="AF50" s="342" t="s">
        <v>8</v>
      </c>
      <c r="AG50" s="342"/>
      <c r="AH50" s="208"/>
      <c r="AI50" s="197" t="s">
        <v>9</v>
      </c>
      <c r="AJ50" s="208"/>
      <c r="AK50" s="197" t="s">
        <v>1</v>
      </c>
      <c r="AL50" s="208"/>
      <c r="AM50" s="57" t="s">
        <v>2</v>
      </c>
      <c r="AN50" s="57"/>
      <c r="AO50" s="197"/>
      <c r="AP50" s="197"/>
      <c r="AQ50" s="197"/>
      <c r="AR50" s="342" t="s">
        <v>28</v>
      </c>
      <c r="AS50" s="342"/>
      <c r="AT50" s="342"/>
      <c r="AU50" s="347"/>
      <c r="AV50" s="347"/>
      <c r="AW50" s="347"/>
      <c r="AX50" s="347"/>
      <c r="AY50" s="347"/>
      <c r="AZ50" s="347"/>
      <c r="BA50" s="347"/>
      <c r="BB50" s="347"/>
      <c r="BC50" s="347"/>
      <c r="BD50" s="63" t="s">
        <v>31</v>
      </c>
      <c r="BE50" s="197"/>
      <c r="BF50" s="207"/>
    </row>
    <row r="51" spans="1:58" ht="15" customHeight="1">
      <c r="A51" s="231"/>
      <c r="B51" s="242"/>
      <c r="C51" s="231"/>
      <c r="D51" s="231"/>
      <c r="E51" s="231"/>
      <c r="F51" s="231"/>
      <c r="G51" s="231"/>
      <c r="H51" s="231"/>
      <c r="I51" s="242"/>
      <c r="J51" s="242"/>
      <c r="K51" s="231"/>
      <c r="L51" s="231"/>
      <c r="M51" s="231"/>
      <c r="N51" s="231"/>
      <c r="O51" s="412"/>
      <c r="P51" s="412"/>
      <c r="Q51" s="414"/>
      <c r="R51" s="414"/>
      <c r="S51" s="414"/>
      <c r="T51" s="414"/>
      <c r="U51" s="414"/>
      <c r="V51" s="414"/>
      <c r="W51" s="414"/>
      <c r="X51" s="414"/>
      <c r="Y51" s="414"/>
      <c r="Z51" s="231"/>
      <c r="AA51" s="231"/>
      <c r="AB51" s="231"/>
      <c r="AC51" s="157"/>
      <c r="AD51" s="193"/>
      <c r="AE51" s="197"/>
      <c r="AF51" s="57"/>
      <c r="AG51" s="197"/>
      <c r="AH51" s="197"/>
      <c r="AI51" s="197"/>
      <c r="AJ51" s="197"/>
      <c r="AK51" s="197"/>
      <c r="AL51" s="197"/>
      <c r="AM51" s="57"/>
      <c r="AN51" s="57"/>
      <c r="AO51" s="197"/>
      <c r="AP51" s="197"/>
      <c r="AQ51" s="197"/>
      <c r="AR51" s="197"/>
      <c r="AS51" s="342"/>
      <c r="AT51" s="342"/>
      <c r="AU51" s="346"/>
      <c r="AV51" s="346"/>
      <c r="AW51" s="346"/>
      <c r="AX51" s="346"/>
      <c r="AY51" s="346"/>
      <c r="AZ51" s="346"/>
      <c r="BA51" s="346"/>
      <c r="BB51" s="346"/>
      <c r="BC51" s="346"/>
      <c r="BD51" s="197"/>
      <c r="BE51" s="197"/>
      <c r="BF51" s="207"/>
    </row>
    <row r="52" spans="1:58" ht="13.5" customHeight="1">
      <c r="A52" s="231"/>
      <c r="B52" s="242"/>
      <c r="C52" s="231"/>
      <c r="D52" s="231"/>
      <c r="E52" s="231"/>
      <c r="F52" s="231"/>
      <c r="G52" s="231"/>
      <c r="H52" s="231"/>
      <c r="I52" s="242"/>
      <c r="J52" s="242"/>
      <c r="K52" s="231"/>
      <c r="L52" s="231"/>
      <c r="M52" s="231"/>
      <c r="N52" s="412" t="s">
        <v>28</v>
      </c>
      <c r="O52" s="412"/>
      <c r="P52" s="412"/>
      <c r="Q52" s="413"/>
      <c r="R52" s="413"/>
      <c r="S52" s="413"/>
      <c r="T52" s="413"/>
      <c r="U52" s="413"/>
      <c r="V52" s="413"/>
      <c r="W52" s="413"/>
      <c r="X52" s="413"/>
      <c r="Y52" s="413"/>
      <c r="Z52" s="243" t="s">
        <v>31</v>
      </c>
      <c r="AA52" s="231"/>
      <c r="AB52" s="231"/>
      <c r="AC52" s="157"/>
      <c r="AD52" s="193"/>
      <c r="AE52" s="197"/>
      <c r="AF52" s="57"/>
      <c r="AG52" s="197"/>
      <c r="AH52" s="197"/>
      <c r="AI52" s="197"/>
      <c r="AJ52" s="197"/>
      <c r="AK52" s="197"/>
      <c r="AL52" s="197"/>
      <c r="AM52" s="57"/>
      <c r="AN52" s="57"/>
      <c r="AO52" s="197"/>
      <c r="AP52" s="197"/>
      <c r="AQ52" s="197"/>
      <c r="AR52" s="342" t="s">
        <v>28</v>
      </c>
      <c r="AS52" s="342"/>
      <c r="AT52" s="342"/>
      <c r="AU52" s="347"/>
      <c r="AV52" s="347"/>
      <c r="AW52" s="347"/>
      <c r="AX52" s="347"/>
      <c r="AY52" s="347"/>
      <c r="AZ52" s="347"/>
      <c r="BA52" s="347"/>
      <c r="BB52" s="347"/>
      <c r="BC52" s="347"/>
      <c r="BD52" s="63" t="s">
        <v>31</v>
      </c>
      <c r="BE52" s="197"/>
      <c r="BF52" s="207"/>
    </row>
    <row r="53" spans="1:58" ht="13.5" customHeight="1">
      <c r="A53" s="231"/>
      <c r="B53" s="242"/>
      <c r="C53" s="231"/>
      <c r="D53" s="231"/>
      <c r="E53" s="231"/>
      <c r="F53" s="231"/>
      <c r="G53" s="231"/>
      <c r="H53" s="231"/>
      <c r="I53" s="242"/>
      <c r="J53" s="242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157"/>
      <c r="AD53" s="193"/>
      <c r="AE53" s="197"/>
      <c r="AF53" s="57"/>
      <c r="AG53" s="197"/>
      <c r="AH53" s="197"/>
      <c r="AI53" s="197"/>
      <c r="AJ53" s="197"/>
      <c r="AK53" s="197"/>
      <c r="AL53" s="197"/>
      <c r="AM53" s="57"/>
      <c r="AN53" s="5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207"/>
    </row>
    <row r="54" spans="1:58" ht="13.5" customHeight="1">
      <c r="A54" s="231"/>
      <c r="B54" s="242"/>
      <c r="C54" s="231"/>
      <c r="D54" s="231"/>
      <c r="E54" s="231"/>
      <c r="F54" s="231"/>
      <c r="G54" s="231"/>
      <c r="H54" s="231"/>
      <c r="I54" s="242"/>
      <c r="J54" s="242"/>
      <c r="K54" s="231"/>
      <c r="L54" s="231"/>
      <c r="M54" s="231"/>
      <c r="N54" s="231"/>
      <c r="O54" s="157"/>
      <c r="P54" s="231"/>
      <c r="Q54" s="157"/>
      <c r="R54" s="157"/>
      <c r="S54" s="157"/>
      <c r="T54" s="231" t="s">
        <v>60</v>
      </c>
      <c r="U54" s="231"/>
      <c r="V54" s="231"/>
      <c r="W54" s="231"/>
      <c r="X54" s="231"/>
      <c r="Y54" s="231"/>
      <c r="Z54" s="231"/>
      <c r="AA54" s="231"/>
      <c r="AB54" s="231"/>
      <c r="AC54" s="157"/>
      <c r="AD54" s="193"/>
      <c r="AE54" s="197"/>
      <c r="AF54" s="57"/>
      <c r="AG54" s="197"/>
      <c r="AH54" s="197"/>
      <c r="AI54" s="197"/>
      <c r="AJ54" s="197"/>
      <c r="AK54" s="197"/>
      <c r="AL54" s="197"/>
      <c r="AM54" s="57"/>
      <c r="AN54" s="57"/>
      <c r="AO54" s="197"/>
      <c r="AP54" s="197"/>
      <c r="AQ54" s="197"/>
      <c r="AR54" s="197"/>
      <c r="AS54" s="55"/>
      <c r="AT54" s="197"/>
      <c r="AU54" s="55"/>
      <c r="AV54" s="55"/>
      <c r="AW54" s="55"/>
      <c r="AX54" s="197" t="s">
        <v>60</v>
      </c>
      <c r="AY54" s="197"/>
      <c r="AZ54" s="197"/>
      <c r="BA54" s="197"/>
      <c r="BB54" s="197"/>
      <c r="BC54" s="197"/>
      <c r="BD54" s="197"/>
      <c r="BE54" s="197"/>
      <c r="BF54" s="207"/>
    </row>
    <row r="55" spans="1:58" ht="5.25" customHeight="1" thickBot="1">
      <c r="A55" s="231"/>
      <c r="B55" s="242"/>
      <c r="C55" s="231"/>
      <c r="D55" s="231"/>
      <c r="E55" s="231"/>
      <c r="F55" s="231"/>
      <c r="G55" s="231"/>
      <c r="H55" s="231"/>
      <c r="I55" s="242"/>
      <c r="J55" s="242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157"/>
      <c r="AD55" s="209"/>
      <c r="AE55" s="210"/>
      <c r="AF55" s="211"/>
      <c r="AG55" s="210"/>
      <c r="AH55" s="210"/>
      <c r="AI55" s="210"/>
      <c r="AJ55" s="210"/>
      <c r="AK55" s="210"/>
      <c r="AL55" s="210"/>
      <c r="AM55" s="211"/>
      <c r="AN55" s="211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2"/>
    </row>
    <row r="56" spans="1:58" ht="15">
      <c r="A56" s="231"/>
      <c r="B56" s="242"/>
      <c r="C56" s="231"/>
      <c r="D56" s="231"/>
      <c r="E56" s="231"/>
      <c r="F56" s="231"/>
      <c r="G56" s="231"/>
      <c r="H56" s="231"/>
      <c r="I56" s="242"/>
      <c r="J56" s="242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157"/>
      <c r="AE56" s="49"/>
      <c r="AF56" s="62"/>
      <c r="AG56" s="49"/>
      <c r="AH56" s="49"/>
      <c r="AI56" s="49"/>
      <c r="AJ56" s="49"/>
      <c r="AK56" s="49"/>
      <c r="AL56" s="49"/>
      <c r="AM56" s="62"/>
      <c r="AN56" s="62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</row>
  </sheetData>
  <sheetProtection insertRows="0" deleteRows="0"/>
  <mergeCells count="204">
    <mergeCell ref="O51:P51"/>
    <mergeCell ref="Q51:Y52"/>
    <mergeCell ref="AS51:AT51"/>
    <mergeCell ref="AU51:BC52"/>
    <mergeCell ref="N52:P52"/>
    <mergeCell ref="AR52:AT52"/>
    <mergeCell ref="Q48:Y50"/>
    <mergeCell ref="AU48:BC50"/>
    <mergeCell ref="B50:C50"/>
    <mergeCell ref="N50:P50"/>
    <mergeCell ref="AF50:AG50"/>
    <mergeCell ref="AR50:AT50"/>
    <mergeCell ref="O46:P46"/>
    <mergeCell ref="Q46:Y47"/>
    <mergeCell ref="AS46:AT46"/>
    <mergeCell ref="AU46:BC47"/>
    <mergeCell ref="N47:P47"/>
    <mergeCell ref="AR47:AT47"/>
    <mergeCell ref="Q43:Y45"/>
    <mergeCell ref="AU43:BC45"/>
    <mergeCell ref="B45:C45"/>
    <mergeCell ref="N45:P45"/>
    <mergeCell ref="AF45:AG45"/>
    <mergeCell ref="AR45:AT45"/>
    <mergeCell ref="AL39:AM40"/>
    <mergeCell ref="AN39:AQ40"/>
    <mergeCell ref="AR39:AS40"/>
    <mergeCell ref="AT39:AW40"/>
    <mergeCell ref="D41:G41"/>
    <mergeCell ref="J41:M41"/>
    <mergeCell ref="P41:S41"/>
    <mergeCell ref="AH41:AK41"/>
    <mergeCell ref="AN41:AQ41"/>
    <mergeCell ref="AT41:AW41"/>
    <mergeCell ref="D39:G40"/>
    <mergeCell ref="H39:I40"/>
    <mergeCell ref="J39:M40"/>
    <mergeCell ref="N39:O40"/>
    <mergeCell ref="P39:S40"/>
    <mergeCell ref="AH39:AK40"/>
    <mergeCell ref="B37:I37"/>
    <mergeCell ref="J37:N37"/>
    <mergeCell ref="O37:AA37"/>
    <mergeCell ref="AF37:AM37"/>
    <mergeCell ref="AN37:AR37"/>
    <mergeCell ref="AS37:BE37"/>
    <mergeCell ref="B36:I36"/>
    <mergeCell ref="J36:N36"/>
    <mergeCell ref="O36:AA36"/>
    <mergeCell ref="AF36:AM36"/>
    <mergeCell ref="AN36:AR36"/>
    <mergeCell ref="AS36:BE36"/>
    <mergeCell ref="B35:I35"/>
    <mergeCell ref="J35:N35"/>
    <mergeCell ref="O35:AA35"/>
    <mergeCell ref="AF35:AM35"/>
    <mergeCell ref="AN35:AR35"/>
    <mergeCell ref="AS35:BE35"/>
    <mergeCell ref="B34:I34"/>
    <mergeCell ref="J34:N34"/>
    <mergeCell ref="O34:AA34"/>
    <mergeCell ref="AF34:AM34"/>
    <mergeCell ref="AN34:AR34"/>
    <mergeCell ref="AS34:BE34"/>
    <mergeCell ref="B33:I33"/>
    <mergeCell ref="J33:N33"/>
    <mergeCell ref="O33:AA33"/>
    <mergeCell ref="AF33:AM33"/>
    <mergeCell ref="AN33:AR33"/>
    <mergeCell ref="AS33:BE33"/>
    <mergeCell ref="B32:I32"/>
    <mergeCell ref="J32:N32"/>
    <mergeCell ref="O32:AA32"/>
    <mergeCell ref="AF32:AM32"/>
    <mergeCell ref="AN32:AR32"/>
    <mergeCell ref="AS32:BE32"/>
    <mergeCell ref="B31:I31"/>
    <mergeCell ref="J31:N31"/>
    <mergeCell ref="O31:AA31"/>
    <mergeCell ref="AF31:AM31"/>
    <mergeCell ref="AN31:AR31"/>
    <mergeCell ref="AS31:BE31"/>
    <mergeCell ref="B30:I30"/>
    <mergeCell ref="J30:N30"/>
    <mergeCell ref="O30:AA30"/>
    <mergeCell ref="AF30:AM30"/>
    <mergeCell ref="AN30:AR30"/>
    <mergeCell ref="AS30:BE30"/>
    <mergeCell ref="B29:I29"/>
    <mergeCell ref="J29:N29"/>
    <mergeCell ref="O29:AA29"/>
    <mergeCell ref="AF29:AM29"/>
    <mergeCell ref="AN29:AR29"/>
    <mergeCell ref="AS29:BE29"/>
    <mergeCell ref="B28:I28"/>
    <mergeCell ref="J28:N28"/>
    <mergeCell ref="O28:AA28"/>
    <mergeCell ref="AF28:AM28"/>
    <mergeCell ref="AN28:AR28"/>
    <mergeCell ref="AS28:BE28"/>
    <mergeCell ref="B27:I27"/>
    <mergeCell ref="J27:N27"/>
    <mergeCell ref="O27:AA27"/>
    <mergeCell ref="AF27:AM27"/>
    <mergeCell ref="AN27:AR27"/>
    <mergeCell ref="AS27:BE27"/>
    <mergeCell ref="B26:I26"/>
    <mergeCell ref="J26:N26"/>
    <mergeCell ref="O26:AA26"/>
    <mergeCell ref="AF26:AM26"/>
    <mergeCell ref="AN26:AR26"/>
    <mergeCell ref="AS26:BE26"/>
    <mergeCell ref="B25:I25"/>
    <mergeCell ref="J25:N25"/>
    <mergeCell ref="O25:AA25"/>
    <mergeCell ref="AF25:AM25"/>
    <mergeCell ref="AN25:AR25"/>
    <mergeCell ref="AS25:BE25"/>
    <mergeCell ref="B24:I24"/>
    <mergeCell ref="J24:N24"/>
    <mergeCell ref="O24:AA24"/>
    <mergeCell ref="AF24:AM24"/>
    <mergeCell ref="AN24:AR24"/>
    <mergeCell ref="AS24:BE24"/>
    <mergeCell ref="B23:I23"/>
    <mergeCell ref="J23:N23"/>
    <mergeCell ref="O23:AA23"/>
    <mergeCell ref="AF23:AM23"/>
    <mergeCell ref="AN23:AR23"/>
    <mergeCell ref="AS23:BE23"/>
    <mergeCell ref="B22:I22"/>
    <mergeCell ref="J22:N22"/>
    <mergeCell ref="O22:AA22"/>
    <mergeCell ref="AF22:AM22"/>
    <mergeCell ref="AN22:AR22"/>
    <mergeCell ref="AS22:BE22"/>
    <mergeCell ref="B21:I21"/>
    <mergeCell ref="J21:N21"/>
    <mergeCell ref="O21:AA21"/>
    <mergeCell ref="AF21:AM21"/>
    <mergeCell ref="AN21:AR21"/>
    <mergeCell ref="AS21:BE21"/>
    <mergeCell ref="AN19:AR19"/>
    <mergeCell ref="AS19:BE19"/>
    <mergeCell ref="B20:I20"/>
    <mergeCell ref="J20:N20"/>
    <mergeCell ref="O20:AA20"/>
    <mergeCell ref="AF20:AM20"/>
    <mergeCell ref="AN20:AR20"/>
    <mergeCell ref="AS20:BE20"/>
    <mergeCell ref="AN17:AR17"/>
    <mergeCell ref="AS17:BE17"/>
    <mergeCell ref="B18:I18"/>
    <mergeCell ref="J18:N18"/>
    <mergeCell ref="O18:AA18"/>
    <mergeCell ref="AF18:AM18"/>
    <mergeCell ref="AN18:AR18"/>
    <mergeCell ref="AS18:BE18"/>
    <mergeCell ref="A17:A26"/>
    <mergeCell ref="B17:I17"/>
    <mergeCell ref="J17:N17"/>
    <mergeCell ref="O17:AA17"/>
    <mergeCell ref="AE17:AE26"/>
    <mergeCell ref="AF17:AM17"/>
    <mergeCell ref="B19:I19"/>
    <mergeCell ref="J19:N19"/>
    <mergeCell ref="O19:AA19"/>
    <mergeCell ref="AF19:AM19"/>
    <mergeCell ref="B16:I16"/>
    <mergeCell ref="J16:N16"/>
    <mergeCell ref="O16:AA16"/>
    <mergeCell ref="AF16:AM16"/>
    <mergeCell ref="AN16:AR16"/>
    <mergeCell ref="AS16:BE16"/>
    <mergeCell ref="B14:I14"/>
    <mergeCell ref="J14:N14"/>
    <mergeCell ref="O14:AA14"/>
    <mergeCell ref="AF14:AM14"/>
    <mergeCell ref="AN14:AR14"/>
    <mergeCell ref="AS14:BE14"/>
    <mergeCell ref="B13:I13"/>
    <mergeCell ref="J13:N13"/>
    <mergeCell ref="O13:AA13"/>
    <mergeCell ref="AF13:AM13"/>
    <mergeCell ref="AN13:AR13"/>
    <mergeCell ref="AS13:BE13"/>
    <mergeCell ref="B12:I12"/>
    <mergeCell ref="J12:N12"/>
    <mergeCell ref="O12:AA12"/>
    <mergeCell ref="AF12:AM12"/>
    <mergeCell ref="AN12:AR12"/>
    <mergeCell ref="AS12:BE12"/>
    <mergeCell ref="B11:I11"/>
    <mergeCell ref="J11:N11"/>
    <mergeCell ref="O11:AA11"/>
    <mergeCell ref="AF11:AM11"/>
    <mergeCell ref="AN11:AR11"/>
    <mergeCell ref="AS11:BE11"/>
    <mergeCell ref="U1:V1"/>
    <mergeCell ref="AY1:AZ1"/>
    <mergeCell ref="V4:Y4"/>
    <mergeCell ref="AZ4:BC4"/>
    <mergeCell ref="U7:AA7"/>
    <mergeCell ref="AY7:BE7"/>
  </mergeCells>
  <dataValidations count="3">
    <dataValidation type="list" allowBlank="1" showInputMessage="1" showErrorMessage="1" sqref="AF17:AM32">
      <formula1>"BF消耗品費,BF会議費,BF報償費,BF交通費,BF通信運搬費,BF使用料・賃借料,BF燃料費,BF研修費,BFその他,消耗品費,会議費,報償費,交通費,通信運搬費,使用料・賃借料,燃料費,研修費,その他,　　　"</formula1>
    </dataValidation>
    <dataValidation type="list" allowBlank="1" showInputMessage="1" showErrorMessage="1" sqref="B17:I26">
      <formula1>"BF消耗品費,BF会議費,BF報償費,BF交通費,BF通信運搬費,BF使用料・賃借料,BF燃料費,BF研修費,BFその他,　　,"</formula1>
    </dataValidation>
    <dataValidation type="list" allowBlank="1" showInputMessage="1" showErrorMessage="1" sqref="B27:I36 AF33:AM36">
      <formula1>"消耗品費,会議費,報償費,交通費,通信運搬費,使用料・賃借料,燃料費,研修費,その他,     ,"</formula1>
    </dataValidation>
  </dataValidations>
  <printOptions/>
  <pageMargins left="0.7874015748031497" right="0.5511811023622047" top="0.5905511811023623" bottom="0.31496062992125984" header="0.5118110236220472" footer="0.5118110236220472"/>
  <pageSetup horizontalDpi="600" verticalDpi="6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4.00390625" style="0" customWidth="1"/>
    <col min="2" max="2" width="6.50390625" style="0" customWidth="1"/>
    <col min="3" max="3" width="16.50390625" style="0" customWidth="1"/>
    <col min="4" max="4" width="16.00390625" style="0" customWidth="1"/>
    <col min="5" max="5" width="47.375" style="0" customWidth="1"/>
    <col min="6" max="6" width="3.00390625" style="0" customWidth="1"/>
    <col min="7" max="7" width="16.25390625" style="0" customWidth="1"/>
    <col min="8" max="11" width="12.25390625" style="0" customWidth="1"/>
  </cols>
  <sheetData>
    <row r="1" spans="1:7" ht="23.25" customHeight="1">
      <c r="A1" s="415" t="s">
        <v>93</v>
      </c>
      <c r="B1" s="415"/>
      <c r="C1" s="415"/>
      <c r="D1" s="415"/>
      <c r="E1" s="415"/>
      <c r="F1" s="2"/>
      <c r="G1" s="40" t="s">
        <v>59</v>
      </c>
    </row>
    <row r="2" spans="1:7" ht="13.5">
      <c r="A2" s="26" t="s">
        <v>35</v>
      </c>
      <c r="B2" s="27" t="s">
        <v>36</v>
      </c>
      <c r="C2" s="26" t="s">
        <v>37</v>
      </c>
      <c r="D2" s="27" t="s">
        <v>43</v>
      </c>
      <c r="E2" s="26" t="s">
        <v>38</v>
      </c>
      <c r="G2" s="38" t="s">
        <v>49</v>
      </c>
    </row>
    <row r="3" spans="1:7" ht="13.5">
      <c r="A3" s="31">
        <v>1</v>
      </c>
      <c r="B3" s="32"/>
      <c r="C3" s="162"/>
      <c r="D3" s="33"/>
      <c r="E3" s="31"/>
      <c r="G3" s="38" t="s">
        <v>52</v>
      </c>
    </row>
    <row r="4" spans="1:12" ht="13.5">
      <c r="A4" s="31">
        <v>2</v>
      </c>
      <c r="B4" s="32"/>
      <c r="C4" s="162"/>
      <c r="D4" s="33"/>
      <c r="E4" s="31"/>
      <c r="G4" s="38" t="s">
        <v>51</v>
      </c>
      <c r="H4" s="37"/>
      <c r="I4" s="37"/>
      <c r="J4" s="37"/>
      <c r="K4" s="37"/>
      <c r="L4" s="37"/>
    </row>
    <row r="5" spans="1:12" ht="13.5">
      <c r="A5" s="31">
        <v>3</v>
      </c>
      <c r="B5" s="32"/>
      <c r="C5" s="162"/>
      <c r="D5" s="33"/>
      <c r="E5" s="31"/>
      <c r="G5" s="39" t="s">
        <v>50</v>
      </c>
      <c r="H5" s="37"/>
      <c r="I5" s="37"/>
      <c r="J5" s="37"/>
      <c r="K5" s="37"/>
      <c r="L5" s="37"/>
    </row>
    <row r="6" spans="1:12" ht="13.5">
      <c r="A6" s="31">
        <v>4</v>
      </c>
      <c r="B6" s="32"/>
      <c r="C6" s="162"/>
      <c r="D6" s="33"/>
      <c r="E6" s="31"/>
      <c r="G6" s="39" t="s">
        <v>53</v>
      </c>
      <c r="H6" s="37"/>
      <c r="I6" s="37"/>
      <c r="J6" s="37"/>
      <c r="K6" s="37"/>
      <c r="L6" s="37"/>
    </row>
    <row r="7" spans="1:12" ht="13.5">
      <c r="A7" s="31">
        <v>5</v>
      </c>
      <c r="B7" s="32"/>
      <c r="C7" s="162"/>
      <c r="D7" s="33"/>
      <c r="E7" s="31"/>
      <c r="G7" s="39" t="s">
        <v>55</v>
      </c>
      <c r="H7" s="37"/>
      <c r="I7" s="37"/>
      <c r="J7" s="37"/>
      <c r="K7" s="37"/>
      <c r="L7" s="37"/>
    </row>
    <row r="8" spans="1:12" ht="13.5">
      <c r="A8" s="31">
        <v>6</v>
      </c>
      <c r="B8" s="32"/>
      <c r="C8" s="162"/>
      <c r="D8" s="33"/>
      <c r="E8" s="31"/>
      <c r="G8" s="39" t="s">
        <v>56</v>
      </c>
      <c r="H8" s="37"/>
      <c r="I8" s="37"/>
      <c r="J8" s="37"/>
      <c r="K8" s="37"/>
      <c r="L8" s="37"/>
    </row>
    <row r="9" spans="1:12" ht="13.5">
      <c r="A9" s="31">
        <v>7</v>
      </c>
      <c r="B9" s="32"/>
      <c r="C9" s="162"/>
      <c r="D9" s="33"/>
      <c r="E9" s="31"/>
      <c r="G9" s="39" t="s">
        <v>57</v>
      </c>
      <c r="H9" s="37"/>
      <c r="I9" s="37"/>
      <c r="J9" s="37"/>
      <c r="K9" s="37"/>
      <c r="L9" s="37"/>
    </row>
    <row r="10" spans="1:12" ht="13.5">
      <c r="A10" s="31">
        <v>8</v>
      </c>
      <c r="B10" s="32"/>
      <c r="C10" s="162"/>
      <c r="D10" s="33"/>
      <c r="E10" s="31"/>
      <c r="G10" s="38" t="s">
        <v>39</v>
      </c>
      <c r="H10" s="37"/>
      <c r="I10" s="37"/>
      <c r="J10" s="37"/>
      <c r="K10" s="37"/>
      <c r="L10" s="37"/>
    </row>
    <row r="11" spans="1:7" ht="13.5">
      <c r="A11" s="31">
        <v>9</v>
      </c>
      <c r="B11" s="32"/>
      <c r="C11" s="162"/>
      <c r="D11" s="33"/>
      <c r="E11" s="31"/>
      <c r="G11" s="38" t="s">
        <v>42</v>
      </c>
    </row>
    <row r="12" spans="1:7" ht="13.5">
      <c r="A12" s="31">
        <v>10</v>
      </c>
      <c r="B12" s="32"/>
      <c r="C12" s="162"/>
      <c r="D12" s="33"/>
      <c r="E12" s="31"/>
      <c r="G12" s="38" t="s">
        <v>41</v>
      </c>
    </row>
    <row r="13" spans="1:9" ht="13.5">
      <c r="A13" s="31">
        <v>11</v>
      </c>
      <c r="B13" s="32"/>
      <c r="C13" s="162"/>
      <c r="D13" s="33"/>
      <c r="E13" s="31"/>
      <c r="G13" s="38" t="s">
        <v>47</v>
      </c>
      <c r="H13" s="37"/>
      <c r="I13" s="37"/>
    </row>
    <row r="14" spans="1:9" ht="13.5">
      <c r="A14" s="31">
        <v>12</v>
      </c>
      <c r="B14" s="32"/>
      <c r="C14" s="162"/>
      <c r="D14" s="33"/>
      <c r="E14" s="31"/>
      <c r="G14" s="39" t="s">
        <v>40</v>
      </c>
      <c r="H14" s="37"/>
      <c r="I14" s="37"/>
    </row>
    <row r="15" spans="1:9" ht="13.5">
      <c r="A15" s="31">
        <v>13</v>
      </c>
      <c r="B15" s="32"/>
      <c r="C15" s="162"/>
      <c r="D15" s="33"/>
      <c r="E15" s="31"/>
      <c r="G15" s="39" t="s">
        <v>46</v>
      </c>
      <c r="H15" s="37"/>
      <c r="I15" s="37"/>
    </row>
    <row r="16" spans="1:9" ht="13.5">
      <c r="A16" s="31">
        <v>14</v>
      </c>
      <c r="B16" s="32"/>
      <c r="C16" s="162"/>
      <c r="D16" s="33"/>
      <c r="E16" s="31"/>
      <c r="G16" s="39" t="s">
        <v>48</v>
      </c>
      <c r="H16" s="37"/>
      <c r="I16" s="37"/>
    </row>
    <row r="17" spans="1:9" ht="13.5">
      <c r="A17" s="31">
        <v>15</v>
      </c>
      <c r="B17" s="32"/>
      <c r="C17" s="162"/>
      <c r="D17" s="33"/>
      <c r="E17" s="31"/>
      <c r="G17" s="39" t="s">
        <v>45</v>
      </c>
      <c r="H17" s="37"/>
      <c r="I17" s="37"/>
    </row>
    <row r="18" spans="1:9" ht="13.5">
      <c r="A18" s="31">
        <v>16</v>
      </c>
      <c r="B18" s="32"/>
      <c r="C18" s="162"/>
      <c r="D18" s="33"/>
      <c r="E18" s="31"/>
      <c r="G18" s="39" t="s">
        <v>58</v>
      </c>
      <c r="H18" s="37"/>
      <c r="I18" s="37"/>
    </row>
    <row r="19" spans="1:9" ht="13.5">
      <c r="A19" s="31">
        <v>17</v>
      </c>
      <c r="B19" s="32"/>
      <c r="C19" s="162"/>
      <c r="D19" s="33"/>
      <c r="E19" s="31"/>
      <c r="H19" s="37"/>
      <c r="I19" s="37"/>
    </row>
    <row r="20" spans="1:5" ht="13.5">
      <c r="A20" s="31">
        <v>18</v>
      </c>
      <c r="B20" s="32"/>
      <c r="C20" s="162"/>
      <c r="D20" s="33"/>
      <c r="E20" s="31"/>
    </row>
    <row r="21" spans="1:5" ht="13.5">
      <c r="A21" s="31">
        <v>19</v>
      </c>
      <c r="B21" s="32"/>
      <c r="C21" s="162"/>
      <c r="D21" s="33"/>
      <c r="E21" s="31"/>
    </row>
    <row r="22" spans="1:5" ht="13.5">
      <c r="A22" s="31">
        <v>20</v>
      </c>
      <c r="B22" s="32"/>
      <c r="C22" s="162"/>
      <c r="D22" s="33"/>
      <c r="E22" s="31"/>
    </row>
    <row r="23" spans="1:5" ht="13.5">
      <c r="A23" s="31">
        <v>21</v>
      </c>
      <c r="B23" s="32"/>
      <c r="C23" s="162"/>
      <c r="D23" s="33"/>
      <c r="E23" s="31"/>
    </row>
    <row r="24" spans="1:5" ht="13.5">
      <c r="A24" s="31">
        <v>22</v>
      </c>
      <c r="B24" s="32"/>
      <c r="C24" s="162"/>
      <c r="D24" s="33"/>
      <c r="E24" s="31"/>
    </row>
    <row r="25" spans="1:5" ht="13.5">
      <c r="A25" s="31">
        <v>23</v>
      </c>
      <c r="B25" s="32"/>
      <c r="C25" s="162"/>
      <c r="D25" s="33"/>
      <c r="E25" s="31"/>
    </row>
    <row r="26" spans="1:5" ht="13.5">
      <c r="A26" s="31">
        <v>24</v>
      </c>
      <c r="B26" s="32"/>
      <c r="C26" s="162"/>
      <c r="D26" s="33"/>
      <c r="E26" s="31"/>
    </row>
    <row r="27" spans="1:5" ht="13.5">
      <c r="A27" s="31">
        <v>25</v>
      </c>
      <c r="B27" s="32"/>
      <c r="C27" s="162"/>
      <c r="D27" s="33"/>
      <c r="E27" s="31"/>
    </row>
    <row r="28" spans="1:5" ht="13.5">
      <c r="A28" s="31">
        <v>26</v>
      </c>
      <c r="B28" s="32"/>
      <c r="C28" s="162"/>
      <c r="D28" s="33"/>
      <c r="E28" s="31"/>
    </row>
    <row r="29" spans="1:5" ht="13.5">
      <c r="A29" s="31">
        <v>27</v>
      </c>
      <c r="B29" s="32"/>
      <c r="C29" s="162"/>
      <c r="D29" s="33"/>
      <c r="E29" s="31"/>
    </row>
    <row r="30" spans="1:5" ht="13.5">
      <c r="A30" s="31">
        <v>28</v>
      </c>
      <c r="B30" s="32"/>
      <c r="C30" s="162"/>
      <c r="D30" s="33"/>
      <c r="E30" s="31"/>
    </row>
    <row r="31" spans="1:5" ht="13.5">
      <c r="A31" s="31">
        <v>29</v>
      </c>
      <c r="B31" s="32"/>
      <c r="C31" s="162"/>
      <c r="D31" s="33"/>
      <c r="E31" s="31"/>
    </row>
    <row r="32" spans="1:5" ht="13.5">
      <c r="A32" s="31">
        <v>30</v>
      </c>
      <c r="B32" s="32"/>
      <c r="C32" s="162"/>
      <c r="D32" s="33"/>
      <c r="E32" s="31"/>
    </row>
    <row r="33" spans="1:5" ht="13.5">
      <c r="A33" s="31">
        <v>31</v>
      </c>
      <c r="B33" s="32"/>
      <c r="C33" s="162"/>
      <c r="D33" s="33"/>
      <c r="E33" s="31"/>
    </row>
    <row r="34" spans="1:5" ht="13.5">
      <c r="A34" s="31">
        <v>32</v>
      </c>
      <c r="B34" s="32"/>
      <c r="C34" s="162"/>
      <c r="D34" s="33"/>
      <c r="E34" s="31"/>
    </row>
    <row r="35" spans="1:5" ht="13.5">
      <c r="A35" s="31">
        <v>33</v>
      </c>
      <c r="B35" s="32"/>
      <c r="C35" s="162"/>
      <c r="D35" s="33"/>
      <c r="E35" s="31"/>
    </row>
    <row r="36" spans="1:5" ht="13.5">
      <c r="A36" s="31">
        <v>34</v>
      </c>
      <c r="B36" s="32"/>
      <c r="C36" s="162"/>
      <c r="D36" s="33"/>
      <c r="E36" s="31"/>
    </row>
    <row r="37" spans="1:5" ht="13.5">
      <c r="A37" s="31">
        <v>35</v>
      </c>
      <c r="B37" s="32"/>
      <c r="C37" s="162"/>
      <c r="D37" s="33"/>
      <c r="E37" s="31"/>
    </row>
    <row r="38" spans="1:5" ht="13.5">
      <c r="A38" s="31">
        <v>36</v>
      </c>
      <c r="B38" s="32"/>
      <c r="C38" s="162"/>
      <c r="D38" s="33"/>
      <c r="E38" s="31"/>
    </row>
    <row r="39" spans="1:5" ht="13.5">
      <c r="A39" s="31">
        <v>37</v>
      </c>
      <c r="B39" s="32"/>
      <c r="C39" s="162"/>
      <c r="D39" s="33"/>
      <c r="E39" s="31"/>
    </row>
    <row r="40" spans="1:5" ht="13.5">
      <c r="A40" s="31">
        <v>38</v>
      </c>
      <c r="B40" s="32"/>
      <c r="C40" s="162"/>
      <c r="D40" s="33"/>
      <c r="E40" s="31"/>
    </row>
    <row r="41" spans="1:5" ht="13.5">
      <c r="A41" s="31">
        <v>39</v>
      </c>
      <c r="B41" s="32"/>
      <c r="C41" s="162"/>
      <c r="D41" s="33"/>
      <c r="E41" s="31"/>
    </row>
    <row r="42" spans="1:5" ht="13.5">
      <c r="A42" s="31">
        <v>40</v>
      </c>
      <c r="B42" s="32"/>
      <c r="C42" s="162"/>
      <c r="D42" s="33"/>
      <c r="E42" s="31"/>
    </row>
    <row r="43" spans="1:5" ht="13.5">
      <c r="A43" s="31">
        <v>41</v>
      </c>
      <c r="B43" s="32"/>
      <c r="C43" s="162"/>
      <c r="D43" s="33"/>
      <c r="E43" s="31"/>
    </row>
    <row r="44" spans="1:5" ht="13.5">
      <c r="A44" s="31">
        <v>42</v>
      </c>
      <c r="B44" s="32"/>
      <c r="C44" s="162"/>
      <c r="D44" s="33"/>
      <c r="E44" s="31"/>
    </row>
    <row r="45" spans="1:5" ht="13.5">
      <c r="A45" s="31">
        <v>43</v>
      </c>
      <c r="B45" s="32"/>
      <c r="C45" s="162"/>
      <c r="D45" s="33"/>
      <c r="E45" s="31"/>
    </row>
    <row r="46" spans="1:5" ht="13.5">
      <c r="A46" s="31">
        <v>44</v>
      </c>
      <c r="B46" s="32"/>
      <c r="C46" s="162"/>
      <c r="D46" s="33"/>
      <c r="E46" s="31"/>
    </row>
    <row r="47" spans="1:5" ht="13.5">
      <c r="A47" s="31">
        <v>45</v>
      </c>
      <c r="B47" s="32"/>
      <c r="C47" s="162"/>
      <c r="D47" s="33"/>
      <c r="E47" s="31"/>
    </row>
    <row r="48" spans="1:5" ht="13.5">
      <c r="A48" s="31">
        <v>46</v>
      </c>
      <c r="B48" s="32"/>
      <c r="C48" s="162"/>
      <c r="D48" s="33"/>
      <c r="E48" s="31"/>
    </row>
    <row r="49" spans="1:5" ht="13.5">
      <c r="A49" s="31">
        <v>47</v>
      </c>
      <c r="B49" s="32"/>
      <c r="C49" s="162"/>
      <c r="D49" s="33"/>
      <c r="E49" s="31"/>
    </row>
    <row r="50" spans="1:5" ht="13.5">
      <c r="A50" s="31">
        <v>48</v>
      </c>
      <c r="B50" s="32"/>
      <c r="C50" s="162"/>
      <c r="D50" s="33"/>
      <c r="E50" s="31"/>
    </row>
    <row r="51" spans="1:5" ht="13.5">
      <c r="A51" s="31">
        <v>49</v>
      </c>
      <c r="B51" s="32"/>
      <c r="C51" s="162"/>
      <c r="D51" s="33"/>
      <c r="E51" s="31"/>
    </row>
    <row r="52" spans="1:5" ht="13.5">
      <c r="A52" s="31">
        <v>50</v>
      </c>
      <c r="B52" s="32"/>
      <c r="C52" s="162"/>
      <c r="D52" s="33"/>
      <c r="E52" s="31"/>
    </row>
    <row r="53" spans="2:4" ht="17.25">
      <c r="B53" s="416" t="s">
        <v>44</v>
      </c>
      <c r="C53" s="416"/>
      <c r="D53" s="28">
        <f>SUM(D3:D52)</f>
        <v>0</v>
      </c>
    </row>
    <row r="54" ht="13.5">
      <c r="G54" s="30"/>
    </row>
    <row r="55" ht="13.5">
      <c r="G55" s="29"/>
    </row>
    <row r="56" ht="13.5">
      <c r="G56" s="30"/>
    </row>
    <row r="57" ht="13.5">
      <c r="G57" s="29"/>
    </row>
    <row r="58" ht="13.5">
      <c r="G58" s="30"/>
    </row>
    <row r="59" ht="13.5">
      <c r="G59" s="29"/>
    </row>
    <row r="60" ht="13.5">
      <c r="G60" s="30"/>
    </row>
    <row r="61" ht="13.5">
      <c r="G61" s="29"/>
    </row>
    <row r="62" ht="13.5">
      <c r="G62" s="30"/>
    </row>
    <row r="63" ht="13.5">
      <c r="G63" s="29"/>
    </row>
    <row r="64" ht="13.5">
      <c r="G64" s="30"/>
    </row>
    <row r="65" ht="13.5">
      <c r="G65" s="29"/>
    </row>
    <row r="66" ht="13.5">
      <c r="G66" s="30"/>
    </row>
    <row r="67" ht="13.5">
      <c r="G67" s="29"/>
    </row>
    <row r="68" ht="13.5">
      <c r="G68" s="30"/>
    </row>
    <row r="69" ht="13.5">
      <c r="G69" s="29"/>
    </row>
    <row r="70" ht="13.5">
      <c r="G70" s="30"/>
    </row>
    <row r="72" ht="13.5">
      <c r="G72" s="30"/>
    </row>
    <row r="73" ht="13.5">
      <c r="G73" s="29"/>
    </row>
    <row r="74" ht="13.5">
      <c r="G74" s="30"/>
    </row>
    <row r="75" ht="13.5">
      <c r="G75" s="29"/>
    </row>
    <row r="76" ht="13.5">
      <c r="G76" s="30"/>
    </row>
    <row r="78" ht="13.5">
      <c r="G78" s="30"/>
    </row>
    <row r="80" ht="13.5">
      <c r="G80" s="30"/>
    </row>
    <row r="81" ht="13.5">
      <c r="G81" s="29"/>
    </row>
    <row r="82" ht="13.5">
      <c r="G82" s="30"/>
    </row>
    <row r="83" ht="13.5">
      <c r="G83" s="29"/>
    </row>
    <row r="84" ht="13.5">
      <c r="G84" s="30"/>
    </row>
    <row r="86" ht="13.5">
      <c r="G86" s="30"/>
    </row>
    <row r="88" ht="13.5">
      <c r="G88" s="30"/>
    </row>
    <row r="90" ht="13.5">
      <c r="G90" s="30"/>
    </row>
    <row r="91" ht="13.5">
      <c r="G91" s="29"/>
    </row>
    <row r="92" ht="13.5">
      <c r="G92" s="30"/>
    </row>
    <row r="93" ht="13.5">
      <c r="G93" s="29"/>
    </row>
  </sheetData>
  <sheetProtection sheet="1" insertRows="0" deleteRows="0"/>
  <mergeCells count="2">
    <mergeCell ref="A1:E1"/>
    <mergeCell ref="B53:C53"/>
  </mergeCells>
  <dataValidations count="2">
    <dataValidation type="list" allowBlank="1" showInputMessage="1" showErrorMessage="1" sqref="C4:C52">
      <formula1>"BF消耗品費,BF会議費,BF報償費,BF交通費,BF通信運搬費,BF使用料・賃借料,BF燃料費,BF研修費,その他,   ,消耗品費,会議費,報償費,交通費,通信運搬費,使用料・賃借料,燃料費,研修費,その他,      "</formula1>
    </dataValidation>
    <dataValidation type="list" allowBlank="1" showInputMessage="1" showErrorMessage="1" sqref="C3">
      <formula1>$G$2:$G$18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20051779</dc:creator>
  <cp:keywords/>
  <dc:description/>
  <cp:lastModifiedBy>篠田　龍祐</cp:lastModifiedBy>
  <cp:lastPrinted>2023-10-30T06:48:32Z</cp:lastPrinted>
  <dcterms:created xsi:type="dcterms:W3CDTF">2009-04-24T00:53:31Z</dcterms:created>
  <dcterms:modified xsi:type="dcterms:W3CDTF">2023-10-30T06:48:37Z</dcterms:modified>
  <cp:category/>
  <cp:version/>
  <cp:contentType/>
  <cp:contentStatus/>
</cp:coreProperties>
</file>