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☆2  青少年教育係\★中青からの事業：指導係\03   ●子ども会・市子連\8　委託契約_会長会提出書類\提出書類様式\委託事業計画書\R8\"/>
    </mc:Choice>
  </mc:AlternateContent>
  <xr:revisionPtr revIDLastSave="0" documentId="13_ncr:1_{5C1C6DF4-C70C-4E29-B054-B8FBA869A56E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子ども会育成事業" sheetId="4" r:id="rId1"/>
    <sheet name="子ども会育成事業 (記入例のみ)" sheetId="11" state="hidden" r:id="rId2"/>
    <sheet name="予算書 (自動計算)" sheetId="9" r:id="rId3"/>
    <sheet name="予算書 (手動計算)" sheetId="10" r:id="rId4"/>
    <sheet name="予算書 (手書き)" sheetId="8" state="hidden" r:id="rId5"/>
    <sheet name="記入例" sheetId="2" r:id="rId6"/>
  </sheets>
  <definedNames>
    <definedName name="_xlnm.Print_Area" localSheetId="0">子ども会育成事業!$A$1:$AI$37</definedName>
    <definedName name="_xlnm.Print_Area" localSheetId="1">'子ども会育成事業 (記入例のみ)'!$S$1:$AJ$37</definedName>
    <definedName name="_xlnm.Print_Area" localSheetId="2">'予算書 (自動計算)'!$A$1:$P$45</definedName>
    <definedName name="_xlnm.Print_Area" localSheetId="4">'予算書 (手書き)'!$A$1:$K$45</definedName>
    <definedName name="_xlnm.Print_Area" localSheetId="3">'予算書 (手動計算)'!$A$1:$K$46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N40" i="10" l="1"/>
  <c r="M40" i="10"/>
  <c r="N32" i="10"/>
  <c r="M32" i="10"/>
  <c r="N24" i="10"/>
  <c r="M24" i="10"/>
  <c r="M24" i="9" l="1"/>
  <c r="N24" i="9"/>
  <c r="M32" i="9"/>
  <c r="N32" i="9"/>
  <c r="N40" i="9"/>
  <c r="H42" i="2" l="1"/>
  <c r="E42" i="2"/>
  <c r="M40" i="9" l="1"/>
  <c r="H37" i="9"/>
  <c r="H37" i="8"/>
  <c r="N40" i="8"/>
  <c r="M40" i="8"/>
  <c r="N32" i="8"/>
  <c r="M32" i="8"/>
  <c r="N24" i="8"/>
  <c r="M24" i="8"/>
  <c r="E17" i="8"/>
  <c r="E37" i="8" s="1"/>
  <c r="E37" i="9" l="1"/>
</calcChain>
</file>

<file path=xl/sharedStrings.xml><?xml version="1.0" encoding="utf-8"?>
<sst xmlns="http://schemas.openxmlformats.org/spreadsheetml/2006/main" count="579" uniqueCount="177">
  <si>
    <t>〈宛先〉</t>
    <rPh sb="1" eb="3">
      <t>アテサキ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</si>
  <si>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</si>
  <si>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</si>
  <si>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</t>
    <phoneticPr fontId="1"/>
  </si>
  <si>
    <t>参加数</t>
    <rPh sb="0" eb="2">
      <t>サンカ</t>
    </rPh>
    <rPh sb="2" eb="3">
      <t>スウ</t>
    </rPh>
    <phoneticPr fontId="1"/>
  </si>
  <si>
    <t>子ども会育成会</t>
    <rPh sb="0" eb="1">
      <t>コ</t>
    </rPh>
    <rPh sb="3" eb="4">
      <t>カイ</t>
    </rPh>
    <rPh sb="4" eb="6">
      <t>イクセイ</t>
    </rPh>
    <rPh sb="6" eb="7">
      <t>カイ</t>
    </rPh>
    <phoneticPr fontId="1"/>
  </si>
  <si>
    <t>岐阜市子ども会育成連合会</t>
    <rPh sb="0" eb="3">
      <t>ギフシ</t>
    </rPh>
    <rPh sb="3" eb="4">
      <t>コ</t>
    </rPh>
    <rPh sb="6" eb="7">
      <t>カイ</t>
    </rPh>
    <rPh sb="7" eb="9">
      <t>イクセイ</t>
    </rPh>
    <rPh sb="9" eb="12">
      <t>レンゴウカイ</t>
    </rPh>
    <phoneticPr fontId="1"/>
  </si>
  <si>
    <t>（様式１-1）</t>
    <rPh sb="1" eb="3">
      <t>ヨウシキ</t>
    </rPh>
    <phoneticPr fontId="1"/>
  </si>
  <si>
    <t>行　事　名</t>
    <rPh sb="0" eb="1">
      <t>ギョウ</t>
    </rPh>
    <rPh sb="2" eb="3">
      <t>コト</t>
    </rPh>
    <rPh sb="4" eb="5">
      <t>メイ</t>
    </rPh>
    <phoneticPr fontId="1"/>
  </si>
  <si>
    <t>会場</t>
    <rPh sb="0" eb="2">
      <t>カイジョウ</t>
    </rPh>
    <phoneticPr fontId="1"/>
  </si>
  <si>
    <t>会   長</t>
    <rPh sb="0" eb="1">
      <t>カイ</t>
    </rPh>
    <rPh sb="4" eb="5">
      <t>チョウ</t>
    </rPh>
    <phoneticPr fontId="1"/>
  </si>
  <si>
    <t>子ども会育成事業実施要項に基づき、下記のとおり収支予算案を作成しましたので、報告します。</t>
    <rPh sb="0" eb="1">
      <t>コ</t>
    </rPh>
    <rPh sb="3" eb="4">
      <t>カイ</t>
    </rPh>
    <rPh sb="4" eb="6">
      <t>イクセイ</t>
    </rPh>
    <rPh sb="6" eb="8">
      <t>ジギョウ</t>
    </rPh>
    <rPh sb="8" eb="10">
      <t>ジッシ</t>
    </rPh>
    <rPh sb="10" eb="12">
      <t>ヨウコウ</t>
    </rPh>
    <rPh sb="13" eb="14">
      <t>モト</t>
    </rPh>
    <rPh sb="17" eb="19">
      <t>カキ</t>
    </rPh>
    <rPh sb="23" eb="25">
      <t>シュウシ</t>
    </rPh>
    <rPh sb="25" eb="28">
      <t>ヨサンアン</t>
    </rPh>
    <rPh sb="29" eb="31">
      <t>サクセイ</t>
    </rPh>
    <rPh sb="38" eb="40">
      <t>ホウコク</t>
    </rPh>
    <phoneticPr fontId="1"/>
  </si>
  <si>
    <t>　収　　入</t>
    <rPh sb="1" eb="2">
      <t>オサム</t>
    </rPh>
    <rPh sb="4" eb="5">
      <t>イリ</t>
    </rPh>
    <phoneticPr fontId="1"/>
  </si>
  <si>
    <t>支　　　出</t>
    <rPh sb="0" eb="1">
      <t>ササ</t>
    </rPh>
    <rPh sb="4" eb="5">
      <t>デ</t>
    </rPh>
    <phoneticPr fontId="1"/>
  </si>
  <si>
    <t>科目</t>
    <rPh sb="0" eb="2">
      <t>カモク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</si>
  <si>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</si>
  <si>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</si>
  <si>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</si>
  <si>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市委託金</t>
    <rPh sb="0" eb="1">
      <t>シ</t>
    </rPh>
    <rPh sb="1" eb="4">
      <t>イタクキン</t>
    </rPh>
    <phoneticPr fontId="1"/>
  </si>
  <si>
    <t>活動事業費</t>
    <rPh sb="0" eb="2">
      <t>カツドウ</t>
    </rPh>
    <rPh sb="2" eb="5">
      <t>ジギョウヒ</t>
    </rPh>
    <phoneticPr fontId="1"/>
  </si>
  <si>
    <t>インリーダー研修費</t>
    <rPh sb="6" eb="9">
      <t>ケンシュウヒ</t>
    </rPh>
    <phoneticPr fontId="1"/>
  </si>
  <si>
    <t>集団指導者講習会費</t>
    <rPh sb="0" eb="2">
      <t>シュウダン</t>
    </rPh>
    <rPh sb="2" eb="5">
      <t>シドウシャ</t>
    </rPh>
    <rPh sb="5" eb="7">
      <t>コウシュウ</t>
    </rPh>
    <rPh sb="7" eb="9">
      <t>カイヒ</t>
    </rPh>
    <phoneticPr fontId="1"/>
  </si>
  <si>
    <t>合計</t>
    <rPh sb="0" eb="2">
      <t>ゴウケイ</t>
    </rPh>
    <phoneticPr fontId="1"/>
  </si>
  <si>
    <t>会計</t>
    <rPh sb="0" eb="1">
      <t>カイ</t>
    </rPh>
    <rPh sb="1" eb="2">
      <t>ケイ</t>
    </rPh>
    <phoneticPr fontId="1"/>
  </si>
  <si>
    <t>消耗品費</t>
    <rPh sb="0" eb="3">
      <t>ショウモウヒン</t>
    </rPh>
    <rPh sb="3" eb="4">
      <t>ヒ</t>
    </rPh>
    <phoneticPr fontId="1"/>
  </si>
  <si>
    <t>交通費</t>
    <rPh sb="0" eb="3">
      <t>コウツウヒ</t>
    </rPh>
    <phoneticPr fontId="1"/>
  </si>
  <si>
    <t>報償費</t>
    <rPh sb="0" eb="3">
      <t>ホウショウヒ</t>
    </rPh>
    <phoneticPr fontId="1"/>
  </si>
  <si>
    <t>食糧費</t>
    <rPh sb="0" eb="3">
      <t>ショクリョウヒ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</si>
  <si>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</si>
  <si>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 xml:space="preserve"> ※黒ボールペン（消えないインク）で記入し、 訂正は訂正印（会長の訂正署名も可）を使用する。
　　(修正液、修正テープは使用できません)
 ※事務局が確認し、加筆修正がある場合は修正依頼します。持参される際は、印鑑をご持参ください。
 ※ＦＡＸによる提出×。郵送の場合、訂正があれば庁舎にて訂正をお願いすることになります。</t>
    <phoneticPr fontId="1"/>
  </si>
  <si>
    <t>食糧費</t>
  </si>
  <si>
    <t>エクセル機能を使用した場合</t>
    <rPh sb="4" eb="6">
      <t>キノウ</t>
    </rPh>
    <rPh sb="7" eb="9">
      <t>シヨウ</t>
    </rPh>
    <rPh sb="11" eb="13">
      <t>バアイ</t>
    </rPh>
    <phoneticPr fontId="1"/>
  </si>
  <si>
    <t>の部分しか入力できません。</t>
    <rPh sb="1" eb="3">
      <t>ブブン</t>
    </rPh>
    <rPh sb="5" eb="7">
      <t>ニュウリョク</t>
    </rPh>
    <phoneticPr fontId="1"/>
  </si>
  <si>
    <t>は、プルダウンで表示されます。</t>
    <rPh sb="8" eb="10">
      <t>ヒョウジ</t>
    </rPh>
    <phoneticPr fontId="1"/>
  </si>
  <si>
    <t>※以下の食糧費の割合についてもご確認ください</t>
    <rPh sb="1" eb="3">
      <t>イカ</t>
    </rPh>
    <rPh sb="4" eb="7">
      <t>ショクリョウヒ</t>
    </rPh>
    <rPh sb="8" eb="10">
      <t>ワリアイ</t>
    </rPh>
    <rPh sb="16" eb="18">
      <t>カクニン</t>
    </rPh>
    <phoneticPr fontId="1"/>
  </si>
  <si>
    <t>内訳別支出合計</t>
    <rPh sb="0" eb="2">
      <t>ウチワケ</t>
    </rPh>
    <rPh sb="2" eb="3">
      <t>ベツ</t>
    </rPh>
    <rPh sb="3" eb="5">
      <t>シシュツ</t>
    </rPh>
    <rPh sb="5" eb="7">
      <t>ゴウケイ</t>
    </rPh>
    <phoneticPr fontId="1"/>
  </si>
  <si>
    <t>占める割合</t>
    <rPh sb="0" eb="1">
      <t>シ</t>
    </rPh>
    <rPh sb="3" eb="5">
      <t>ワリアイ</t>
    </rPh>
    <phoneticPr fontId="1"/>
  </si>
  <si>
    <r>
      <t>←規定を超えると</t>
    </r>
    <r>
      <rPr>
        <b/>
        <sz val="11"/>
        <color indexed="10"/>
        <rFont val="UD デジタル 教科書体 NK-R"/>
        <family val="1"/>
        <charset val="128"/>
      </rPr>
      <t>赤色</t>
    </r>
    <r>
      <rPr>
        <sz val="11"/>
        <rFont val="UD デジタル 教科書体 NK-R"/>
        <family val="1"/>
        <charset val="128"/>
      </rPr>
      <t>になります。</t>
    </r>
    <rPh sb="1" eb="3">
      <t>キテイ</t>
    </rPh>
    <rPh sb="4" eb="5">
      <t>コ</t>
    </rPh>
    <rPh sb="8" eb="9">
      <t>アカ</t>
    </rPh>
    <rPh sb="9" eb="10">
      <t>イロ</t>
    </rPh>
    <phoneticPr fontId="1"/>
  </si>
  <si>
    <r>
      <rPr>
        <sz val="14"/>
        <color indexed="8"/>
        <rFont val="UD デジタル 教科書体 NK-R"/>
        <family val="1"/>
        <charset val="128"/>
      </rPr>
      <t>↑</t>
    </r>
    <r>
      <rPr>
        <sz val="14"/>
        <rFont val="UD デジタル 教科書体 NK-R"/>
        <family val="1"/>
        <charset val="128"/>
      </rPr>
      <t>赤</t>
    </r>
    <r>
      <rPr>
        <sz val="14"/>
        <color indexed="8"/>
        <rFont val="UD デジタル 教科書体 NK-R"/>
        <family val="1"/>
        <charset val="128"/>
      </rPr>
      <t>は予算オーバー</t>
    </r>
    <rPh sb="1" eb="2">
      <t>アカ</t>
    </rPh>
    <rPh sb="3" eb="5">
      <t>ヨサン</t>
    </rPh>
    <phoneticPr fontId="1"/>
  </si>
  <si>
    <t>インリーダー研修費</t>
    <rPh sb="6" eb="8">
      <t>ケンシュウ</t>
    </rPh>
    <rPh sb="8" eb="9">
      <t>ヒ</t>
    </rPh>
    <phoneticPr fontId="1"/>
  </si>
  <si>
    <t>食糧費</t>
    <phoneticPr fontId="1"/>
  </si>
  <si>
    <t>科目</t>
    <phoneticPr fontId="1"/>
  </si>
  <si>
    <t>子ども会育成会</t>
    <phoneticPr fontId="1"/>
  </si>
  <si>
    <t>長良</t>
    <rPh sb="0" eb="2">
      <t>ナガラ</t>
    </rPh>
    <phoneticPr fontId="1"/>
  </si>
  <si>
    <t>長良東</t>
    <rPh sb="0" eb="2">
      <t>ナガラ</t>
    </rPh>
    <rPh sb="2" eb="3">
      <t>ヒガシ</t>
    </rPh>
    <phoneticPr fontId="1"/>
  </si>
  <si>
    <t>長良西</t>
    <rPh sb="0" eb="2">
      <t>ナガラ</t>
    </rPh>
    <rPh sb="2" eb="3">
      <t>ニシ</t>
    </rPh>
    <phoneticPr fontId="1"/>
  </si>
  <si>
    <t>常磐</t>
    <rPh sb="0" eb="2">
      <t>トキワ</t>
    </rPh>
    <phoneticPr fontId="1"/>
  </si>
  <si>
    <t>鷺山</t>
    <rPh sb="0" eb="2">
      <t>サギヤマ</t>
    </rPh>
    <phoneticPr fontId="1"/>
  </si>
  <si>
    <t>岩野田</t>
    <rPh sb="0" eb="3">
      <t>イワノダ</t>
    </rPh>
    <phoneticPr fontId="1"/>
  </si>
  <si>
    <t>岩野田北</t>
    <rPh sb="0" eb="2">
      <t>イワノ</t>
    </rPh>
    <rPh sb="2" eb="4">
      <t>タキタ</t>
    </rPh>
    <phoneticPr fontId="1"/>
  </si>
  <si>
    <t>三輪南</t>
    <rPh sb="0" eb="2">
      <t>ミワ</t>
    </rPh>
    <rPh sb="2" eb="3">
      <t>ミナミ</t>
    </rPh>
    <phoneticPr fontId="1"/>
  </si>
  <si>
    <t>三輪北</t>
    <rPh sb="0" eb="2">
      <t>ミワ</t>
    </rPh>
    <rPh sb="2" eb="3">
      <t>キタ</t>
    </rPh>
    <phoneticPr fontId="1"/>
  </si>
  <si>
    <t>藍川</t>
    <rPh sb="0" eb="2">
      <t>アイカワ</t>
    </rPh>
    <phoneticPr fontId="1"/>
  </si>
  <si>
    <t>島</t>
    <rPh sb="0" eb="1">
      <t>シマ</t>
    </rPh>
    <phoneticPr fontId="1"/>
  </si>
  <si>
    <t>木田</t>
    <rPh sb="0" eb="1">
      <t>キ</t>
    </rPh>
    <rPh sb="1" eb="2">
      <t>タ</t>
    </rPh>
    <phoneticPr fontId="1"/>
  </si>
  <si>
    <t>城西</t>
    <rPh sb="0" eb="2">
      <t>ジョウセイ</t>
    </rPh>
    <phoneticPr fontId="1"/>
  </si>
  <si>
    <t>則武</t>
    <rPh sb="0" eb="2">
      <t>ノリタケ</t>
    </rPh>
    <phoneticPr fontId="1"/>
  </si>
  <si>
    <t>方県</t>
    <rPh sb="0" eb="1">
      <t>カタ</t>
    </rPh>
    <rPh sb="1" eb="2">
      <t>ケン</t>
    </rPh>
    <phoneticPr fontId="1"/>
  </si>
  <si>
    <t>黒野</t>
    <rPh sb="0" eb="2">
      <t>クロノ</t>
    </rPh>
    <phoneticPr fontId="1"/>
  </si>
  <si>
    <t>西郷</t>
    <rPh sb="0" eb="2">
      <t>サイゴウ</t>
    </rPh>
    <phoneticPr fontId="1"/>
  </si>
  <si>
    <t>網代</t>
    <rPh sb="0" eb="2">
      <t>アジロ</t>
    </rPh>
    <phoneticPr fontId="1"/>
  </si>
  <si>
    <t>七郷</t>
    <rPh sb="0" eb="1">
      <t>シチ</t>
    </rPh>
    <rPh sb="1" eb="2">
      <t>ゴウ</t>
    </rPh>
    <phoneticPr fontId="1"/>
  </si>
  <si>
    <t>合渡</t>
    <rPh sb="0" eb="1">
      <t>ゴウ</t>
    </rPh>
    <rPh sb="1" eb="2">
      <t>ワタリ</t>
    </rPh>
    <phoneticPr fontId="1"/>
  </si>
  <si>
    <t>早田</t>
    <rPh sb="0" eb="2">
      <t>ソウデン</t>
    </rPh>
    <phoneticPr fontId="1"/>
  </si>
  <si>
    <t>明郷</t>
    <rPh sb="0" eb="2">
      <t>メイゴウ</t>
    </rPh>
    <phoneticPr fontId="1"/>
  </si>
  <si>
    <t>徹明</t>
    <rPh sb="0" eb="1">
      <t>テツ</t>
    </rPh>
    <rPh sb="1" eb="2">
      <t>アキ</t>
    </rPh>
    <phoneticPr fontId="1"/>
  </si>
  <si>
    <t>本荘</t>
    <rPh sb="0" eb="2">
      <t>ホンジョウ</t>
    </rPh>
    <phoneticPr fontId="1"/>
  </si>
  <si>
    <t>木之本</t>
    <rPh sb="0" eb="3">
      <t>キノモト</t>
    </rPh>
    <phoneticPr fontId="1"/>
  </si>
  <si>
    <t>白山</t>
    <rPh sb="0" eb="2">
      <t>ハクサン</t>
    </rPh>
    <phoneticPr fontId="1"/>
  </si>
  <si>
    <t>梅林</t>
    <rPh sb="0" eb="2">
      <t>バイリン</t>
    </rPh>
    <phoneticPr fontId="1"/>
  </si>
  <si>
    <t>華陽</t>
    <rPh sb="0" eb="2">
      <t>カヨウ</t>
    </rPh>
    <phoneticPr fontId="1"/>
  </si>
  <si>
    <t>加納東</t>
    <rPh sb="0" eb="2">
      <t>カノウ</t>
    </rPh>
    <rPh sb="2" eb="3">
      <t>ヒガシ</t>
    </rPh>
    <phoneticPr fontId="1"/>
  </si>
  <si>
    <t>茜部</t>
    <rPh sb="0" eb="2">
      <t>アカナベ</t>
    </rPh>
    <phoneticPr fontId="1"/>
  </si>
  <si>
    <t>加納西</t>
    <rPh sb="0" eb="2">
      <t>カノウ</t>
    </rPh>
    <rPh sb="2" eb="3">
      <t>ニシ</t>
    </rPh>
    <phoneticPr fontId="1"/>
  </si>
  <si>
    <t>三里</t>
    <rPh sb="0" eb="2">
      <t>ミサト</t>
    </rPh>
    <phoneticPr fontId="1"/>
  </si>
  <si>
    <t>厚見</t>
    <rPh sb="0" eb="2">
      <t>アツミ</t>
    </rPh>
    <phoneticPr fontId="1"/>
  </si>
  <si>
    <t>日置江</t>
    <rPh sb="0" eb="3">
      <t>ヒキエ</t>
    </rPh>
    <phoneticPr fontId="1"/>
  </si>
  <si>
    <t>鶉</t>
    <rPh sb="0" eb="1">
      <t>ウズラ</t>
    </rPh>
    <phoneticPr fontId="1"/>
  </si>
  <si>
    <t>柳津</t>
    <rPh sb="0" eb="2">
      <t>ヤナイヅ</t>
    </rPh>
    <phoneticPr fontId="1"/>
  </si>
  <si>
    <t>市橋</t>
    <rPh sb="0" eb="2">
      <t>イチハシ</t>
    </rPh>
    <phoneticPr fontId="1"/>
  </si>
  <si>
    <t>鏡島</t>
    <rPh sb="0" eb="2">
      <t>カガシマ</t>
    </rPh>
    <phoneticPr fontId="1"/>
  </si>
  <si>
    <t>長森西</t>
    <rPh sb="0" eb="2">
      <t>ナガモリ</t>
    </rPh>
    <rPh sb="2" eb="3">
      <t>ニシ</t>
    </rPh>
    <phoneticPr fontId="1"/>
  </si>
  <si>
    <t>長森北</t>
    <rPh sb="0" eb="2">
      <t>ナガモリ</t>
    </rPh>
    <rPh sb="2" eb="3">
      <t>キタ</t>
    </rPh>
    <phoneticPr fontId="1"/>
  </si>
  <si>
    <t>長森東</t>
    <rPh sb="0" eb="2">
      <t>ナガモリ</t>
    </rPh>
    <rPh sb="2" eb="3">
      <t>ヒガシ</t>
    </rPh>
    <phoneticPr fontId="1"/>
  </si>
  <si>
    <t>日野</t>
    <rPh sb="0" eb="1">
      <t>ヒ</t>
    </rPh>
    <rPh sb="1" eb="2">
      <t>ノ</t>
    </rPh>
    <phoneticPr fontId="1"/>
  </si>
  <si>
    <t>長森南</t>
    <rPh sb="0" eb="2">
      <t>ナガモリ</t>
    </rPh>
    <rPh sb="2" eb="3">
      <t>ミナミ</t>
    </rPh>
    <phoneticPr fontId="1"/>
  </si>
  <si>
    <t>岩</t>
    <rPh sb="0" eb="1">
      <t>イワ</t>
    </rPh>
    <phoneticPr fontId="1"/>
  </si>
  <si>
    <t>芥見</t>
    <rPh sb="0" eb="2">
      <t>アクタミ</t>
    </rPh>
    <phoneticPr fontId="1"/>
  </si>
  <si>
    <t>芥見東</t>
    <rPh sb="0" eb="2">
      <t>アクタミ</t>
    </rPh>
    <rPh sb="2" eb="3">
      <t>ヒガシ</t>
    </rPh>
    <phoneticPr fontId="1"/>
  </si>
  <si>
    <t>芥見南</t>
    <rPh sb="0" eb="2">
      <t>アクタミ</t>
    </rPh>
    <rPh sb="2" eb="3">
      <t>ミナミ</t>
    </rPh>
    <phoneticPr fontId="1"/>
  </si>
  <si>
    <t>地域名</t>
    <rPh sb="0" eb="3">
      <t>チイキメイ</t>
    </rPh>
    <phoneticPr fontId="1"/>
  </si>
  <si>
    <t>ぎふまち</t>
    <phoneticPr fontId="1"/>
  </si>
  <si>
    <t>　    月　　    日</t>
    <phoneticPr fontId="1"/>
  </si>
  <si>
    <t>子ども会名を選択</t>
    <rPh sb="0" eb="1">
      <t>コ</t>
    </rPh>
    <rPh sb="3" eb="4">
      <t>カイ</t>
    </rPh>
    <rPh sb="4" eb="5">
      <t>メイ</t>
    </rPh>
    <rPh sb="6" eb="8">
      <t>センタク</t>
    </rPh>
    <phoneticPr fontId="1"/>
  </si>
  <si>
    <t>令和　５年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</si>
  <si>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活動内容</t>
    <rPh sb="0" eb="4">
      <t>カツドウナイヨウ</t>
    </rPh>
    <phoneticPr fontId="1"/>
  </si>
  <si>
    <t>子ども会
活動</t>
    <rPh sb="0" eb="1">
      <t>コ</t>
    </rPh>
    <rPh sb="3" eb="4">
      <t>カイ</t>
    </rPh>
    <rPh sb="5" eb="7">
      <t>カツドウ</t>
    </rPh>
    <phoneticPr fontId="1"/>
  </si>
  <si>
    <t>インリーダー
研修</t>
    <rPh sb="7" eb="9">
      <t>ケンシュウ</t>
    </rPh>
    <phoneticPr fontId="1"/>
  </si>
  <si>
    <t>集団指導者
講習会</t>
    <rPh sb="0" eb="5">
      <t>シュウダンシドウシャ</t>
    </rPh>
    <rPh sb="6" eb="8">
      <t>コウシュウ</t>
    </rPh>
    <rPh sb="8" eb="9">
      <t>カイ</t>
    </rPh>
    <phoneticPr fontId="1"/>
  </si>
  <si>
    <t>育成会長</t>
    <phoneticPr fontId="1"/>
  </si>
  <si>
    <t>当てはまるものに〇をつけてください。</t>
    <rPh sb="0" eb="1">
      <t>ア</t>
    </rPh>
    <phoneticPr fontId="1"/>
  </si>
  <si>
    <t>○○公民館</t>
    <rPh sb="2" eb="5">
      <t>コウミンカン</t>
    </rPh>
    <phoneticPr fontId="1"/>
  </si>
  <si>
    <t>○</t>
    <phoneticPr fontId="1"/>
  </si>
  <si>
    <t>講話・ゲーム等</t>
    <rPh sb="0" eb="2">
      <t>コウワ</t>
    </rPh>
    <rPh sb="6" eb="7">
      <t>トウ</t>
    </rPh>
    <phoneticPr fontId="1"/>
  </si>
  <si>
    <t>インリーダー開講式</t>
    <rPh sb="6" eb="9">
      <t>カイコウシキ</t>
    </rPh>
    <phoneticPr fontId="1"/>
  </si>
  <si>
    <t>KYT講習会</t>
    <rPh sb="3" eb="6">
      <t>コウシュウカイ</t>
    </rPh>
    <phoneticPr fontId="1"/>
  </si>
  <si>
    <t>KYT講習</t>
    <rPh sb="3" eb="5">
      <t>コウシュウ</t>
    </rPh>
    <phoneticPr fontId="1"/>
  </si>
  <si>
    <t>ラジオ体操発会式</t>
    <rPh sb="3" eb="5">
      <t>タイソウ</t>
    </rPh>
    <rPh sb="5" eb="8">
      <t>ハッカイシキ</t>
    </rPh>
    <phoneticPr fontId="1"/>
  </si>
  <si>
    <t>ラジオ体操及び講習</t>
    <rPh sb="3" eb="5">
      <t>タイソウ</t>
    </rPh>
    <rPh sb="5" eb="6">
      <t>オヨ</t>
    </rPh>
    <rPh sb="7" eb="9">
      <t>コウシュウ</t>
    </rPh>
    <phoneticPr fontId="1"/>
  </si>
  <si>
    <t>お祭り・ブース設置</t>
    <rPh sb="1" eb="2">
      <t>マツ</t>
    </rPh>
    <rPh sb="7" eb="9">
      <t>セッチ</t>
    </rPh>
    <phoneticPr fontId="1"/>
  </si>
  <si>
    <t>○○小学校</t>
    <rPh sb="2" eb="5">
      <t>ショウガッコウ</t>
    </rPh>
    <phoneticPr fontId="1"/>
  </si>
  <si>
    <t>ブロフェス参加</t>
    <rPh sb="5" eb="7">
      <t>サンカ</t>
    </rPh>
    <phoneticPr fontId="1"/>
  </si>
  <si>
    <t>ゲーム体験等</t>
    <rPh sb="3" eb="5">
      <t>タイケン</t>
    </rPh>
    <rPh sb="5" eb="6">
      <t>ナド</t>
    </rPh>
    <phoneticPr fontId="1"/>
  </si>
  <si>
    <t>●●コミセン</t>
    <phoneticPr fontId="1"/>
  </si>
  <si>
    <t>市民運動会</t>
    <rPh sb="0" eb="5">
      <t>シミンウンドウカイ</t>
    </rPh>
    <phoneticPr fontId="1"/>
  </si>
  <si>
    <t>市民運動会への参加</t>
    <rPh sb="0" eb="2">
      <t>シミン</t>
    </rPh>
    <rPh sb="2" eb="5">
      <t>ウンドウカイ</t>
    </rPh>
    <rPh sb="7" eb="9">
      <t>サンカ</t>
    </rPh>
    <phoneticPr fontId="1"/>
  </si>
  <si>
    <t>研修大会参加</t>
    <rPh sb="0" eb="6">
      <t>ケンシュウタイカイサンカ</t>
    </rPh>
    <phoneticPr fontId="1"/>
  </si>
  <si>
    <t>ゲーム・KYT体験</t>
    <rPh sb="7" eb="9">
      <t>タイケン</t>
    </rPh>
    <phoneticPr fontId="1"/>
  </si>
  <si>
    <t>中央青少年会館</t>
    <rPh sb="0" eb="5">
      <t>チュウオウセイショウネン</t>
    </rPh>
    <rPh sb="5" eb="7">
      <t>カイカン</t>
    </rPh>
    <phoneticPr fontId="1"/>
  </si>
  <si>
    <t>クリスマス会</t>
    <rPh sb="5" eb="6">
      <t>カイ</t>
    </rPh>
    <phoneticPr fontId="1"/>
  </si>
  <si>
    <t>インリーダー閉講式</t>
    <rPh sb="6" eb="9">
      <t>ヘイコウシキ</t>
    </rPh>
    <phoneticPr fontId="1"/>
  </si>
  <si>
    <t>修了証授与など</t>
    <rPh sb="0" eb="5">
      <t>シュウリョウショウジュヨ</t>
    </rPh>
    <phoneticPr fontId="1"/>
  </si>
  <si>
    <t>岐阜市子ども大会参加</t>
    <rPh sb="0" eb="4">
      <t>ギフシコ</t>
    </rPh>
    <rPh sb="6" eb="8">
      <t>タイカイ</t>
    </rPh>
    <rPh sb="8" eb="10">
      <t>サンカ</t>
    </rPh>
    <phoneticPr fontId="1"/>
  </si>
  <si>
    <t>ゲーム・クラフト体験、実践交流など</t>
    <rPh sb="8" eb="10">
      <t>タイケン</t>
    </rPh>
    <rPh sb="11" eb="15">
      <t>ジッセンコウリュウ</t>
    </rPh>
    <phoneticPr fontId="1"/>
  </si>
  <si>
    <t>メディアコスモス</t>
    <phoneticPr fontId="1"/>
  </si>
  <si>
    <t>（様式2-1）</t>
    <rPh sb="1" eb="3">
      <t>ヨウシキ</t>
    </rPh>
    <phoneticPr fontId="1"/>
  </si>
  <si>
    <t>枠が足らない時は、枠を足していただくか、コピーしてご利用ください。</t>
    <phoneticPr fontId="1"/>
  </si>
  <si>
    <t xml:space="preserve"> ※黒ボールペン（消えないインク）で記入し、 訂正は訂正印（会長の訂正署名も可）を使用する。
　　(修正液、修正テープは使用できません)
 ※事務局が確認し、加筆修正がある場合は修正依頼をすることがありますので、印鑑をご持参ください。
 ※ＦＡＸによる提出×。郵送の場合は訂正があれば、庁舎にて訂正をお願いすることになります。</t>
    <phoneticPr fontId="1"/>
  </si>
  <si>
    <t>ゲーム・クラフト等</t>
    <rPh sb="8" eb="9">
      <t>トウ</t>
    </rPh>
    <phoneticPr fontId="1"/>
  </si>
  <si>
    <t>インリーダー研修</t>
    <rPh sb="6" eb="8">
      <t>ケンシュウ</t>
    </rPh>
    <phoneticPr fontId="1"/>
  </si>
  <si>
    <t>壁新聞の完成</t>
    <rPh sb="0" eb="3">
      <t>カベシンブン</t>
    </rPh>
    <rPh sb="4" eb="6">
      <t>カンセイ</t>
    </rPh>
    <phoneticPr fontId="1"/>
  </si>
  <si>
    <t>子ども会育成事業実施要項に基づき、下記のとおり事業を計画しましたので、報告します。</t>
    <rPh sb="0" eb="1">
      <t>コ</t>
    </rPh>
    <rPh sb="3" eb="4">
      <t>カイ</t>
    </rPh>
    <rPh sb="4" eb="6">
      <t>イクセイ</t>
    </rPh>
    <rPh sb="6" eb="8">
      <t>ジギョウ</t>
    </rPh>
    <rPh sb="8" eb="10">
      <t>ジッシ</t>
    </rPh>
    <rPh sb="10" eb="12">
      <t>ヨウコウ</t>
    </rPh>
    <rPh sb="13" eb="14">
      <t>モト</t>
    </rPh>
    <rPh sb="17" eb="19">
      <t>カキ</t>
    </rPh>
    <rPh sb="23" eb="25">
      <t>ジギョウ</t>
    </rPh>
    <rPh sb="26" eb="28">
      <t>ケイカク</t>
    </rPh>
    <rPh sb="35" eb="37">
      <t>ホウコク</t>
    </rPh>
    <phoneticPr fontId="1"/>
  </si>
  <si>
    <r>
      <rPr>
        <sz val="18"/>
        <rFont val="UD デジタル 教科書体 NK-R"/>
        <family val="1"/>
        <charset val="128"/>
      </rPr>
      <t>会長名</t>
    </r>
    <r>
      <rPr>
        <sz val="11"/>
        <rFont val="UD デジタル 教科書体 NK-R"/>
        <family val="1"/>
        <charset val="128"/>
      </rPr>
      <t>をお書きください</t>
    </r>
    <rPh sb="0" eb="3">
      <t>カイチョウメイ</t>
    </rPh>
    <rPh sb="5" eb="6">
      <t>カ</t>
    </rPh>
    <phoneticPr fontId="1"/>
  </si>
  <si>
    <t>ぎふまち</t>
  </si>
  <si>
    <t>消耗品費</t>
    <rPh sb="0" eb="4">
      <t>ショウモウヒンヒ</t>
    </rPh>
    <phoneticPr fontId="1"/>
  </si>
  <si>
    <t>通信運搬費</t>
    <rPh sb="0" eb="5">
      <t>ツウシンウンパンヒ</t>
    </rPh>
    <phoneticPr fontId="1"/>
  </si>
  <si>
    <t>印刷製本費</t>
    <rPh sb="0" eb="5">
      <t>インサツセイホンヒ</t>
    </rPh>
    <phoneticPr fontId="1"/>
  </si>
  <si>
    <t>記入例</t>
    <rPh sb="0" eb="2">
      <t>キニュウ</t>
    </rPh>
    <rPh sb="2" eb="3">
      <t>レイ</t>
    </rPh>
    <phoneticPr fontId="1"/>
  </si>
  <si>
    <t>（　　○○○○　　）子ども会育成会</t>
    <rPh sb="10" eb="11">
      <t>コ</t>
    </rPh>
    <rPh sb="13" eb="14">
      <t>カイ</t>
    </rPh>
    <rPh sb="14" eb="17">
      <t>イクセイカイ</t>
    </rPh>
    <phoneticPr fontId="1"/>
  </si>
  <si>
    <t>会長</t>
    <rPh sb="0" eb="2">
      <t>カイチョウ</t>
    </rPh>
    <phoneticPr fontId="1"/>
  </si>
  <si>
    <t>会計</t>
    <rPh sb="0" eb="2">
      <t>カイケイ</t>
    </rPh>
    <phoneticPr fontId="1"/>
  </si>
  <si>
    <t>　　　〇〇　〇〇　　　</t>
    <phoneticPr fontId="1"/>
  </si>
  <si>
    <t>子ども会育成事業実施要項に基づき、下記のとおり収支決算書を作成しましたので報告します。</t>
    <rPh sb="0" eb="1">
      <t>コ</t>
    </rPh>
    <rPh sb="3" eb="4">
      <t>カイ</t>
    </rPh>
    <rPh sb="4" eb="6">
      <t>イクセイ</t>
    </rPh>
    <rPh sb="6" eb="8">
      <t>ジギョウ</t>
    </rPh>
    <rPh sb="8" eb="10">
      <t>ジッシ</t>
    </rPh>
    <rPh sb="10" eb="12">
      <t>ヨウコウ</t>
    </rPh>
    <rPh sb="13" eb="14">
      <t>モト</t>
    </rPh>
    <rPh sb="17" eb="19">
      <t>カキ</t>
    </rPh>
    <rPh sb="23" eb="25">
      <t>シュウシ</t>
    </rPh>
    <rPh sb="25" eb="28">
      <t>ケッサンショ</t>
    </rPh>
    <rPh sb="29" eb="31">
      <t>サクセイ</t>
    </rPh>
    <rPh sb="37" eb="39">
      <t>ホウコク</t>
    </rPh>
    <phoneticPr fontId="1"/>
  </si>
  <si>
    <t>夏祭り（クラフト材料費）</t>
    <rPh sb="0" eb="2">
      <t>ナツマツ</t>
    </rPh>
    <rPh sb="8" eb="10">
      <t>ザイリョウ</t>
    </rPh>
    <rPh sb="10" eb="11">
      <t>ヒ</t>
    </rPh>
    <phoneticPr fontId="1"/>
  </si>
  <si>
    <t>新年子ども大会（発表者タクシー代補助）</t>
    <rPh sb="0" eb="2">
      <t>シンネン</t>
    </rPh>
    <rPh sb="2" eb="3">
      <t>コ</t>
    </rPh>
    <rPh sb="5" eb="7">
      <t>タイカイ</t>
    </rPh>
    <rPh sb="8" eb="10">
      <t>ハッピョウ</t>
    </rPh>
    <rPh sb="10" eb="11">
      <t>シャ</t>
    </rPh>
    <rPh sb="15" eb="16">
      <t>ダイ</t>
    </rPh>
    <rPh sb="16" eb="18">
      <t>ホジョ</t>
    </rPh>
    <phoneticPr fontId="1"/>
  </si>
  <si>
    <t>講師謝金（＠5000円×1人）</t>
    <rPh sb="0" eb="2">
      <t>コウシ</t>
    </rPh>
    <rPh sb="2" eb="4">
      <t>シャキン</t>
    </rPh>
    <phoneticPr fontId="1"/>
  </si>
  <si>
    <t>（新年お楽しみ会のレク講師）</t>
    <rPh sb="1" eb="3">
      <t>シンネン</t>
    </rPh>
    <rPh sb="4" eb="5">
      <t>タノ</t>
    </rPh>
    <rPh sb="7" eb="8">
      <t>カイ</t>
    </rPh>
    <rPh sb="11" eb="13">
      <t>コウシ</t>
    </rPh>
    <phoneticPr fontId="1"/>
  </si>
  <si>
    <t>お茶・お茶菓子代</t>
    <rPh sb="1" eb="2">
      <t>チャ</t>
    </rPh>
    <rPh sb="4" eb="7">
      <t>チャガシ</t>
    </rPh>
    <rPh sb="7" eb="8">
      <t>ダイ</t>
    </rPh>
    <phoneticPr fontId="1"/>
  </si>
  <si>
    <t>通信運搬費</t>
    <rPh sb="0" eb="2">
      <t>ツウシン</t>
    </rPh>
    <rPh sb="2" eb="5">
      <t>ウンパンヒ</t>
    </rPh>
    <phoneticPr fontId="1"/>
  </si>
  <si>
    <t>連絡用官製ハガキ代（３５枚）</t>
    <rPh sb="0" eb="3">
      <t>レンラクヨウ</t>
    </rPh>
    <rPh sb="8" eb="9">
      <t>ダイ</t>
    </rPh>
    <rPh sb="12" eb="13">
      <t>マイ</t>
    </rPh>
    <phoneticPr fontId="1"/>
  </si>
  <si>
    <t>　　　</t>
    <phoneticPr fontId="1"/>
  </si>
  <si>
    <t>インリーダー研修会材料代（クラフト）</t>
    <rPh sb="6" eb="9">
      <t>ケンシュウカイ</t>
    </rPh>
    <rPh sb="9" eb="11">
      <t>ザイリョウ</t>
    </rPh>
    <rPh sb="11" eb="12">
      <t>ダイ</t>
    </rPh>
    <phoneticPr fontId="1"/>
  </si>
  <si>
    <t>封筒、切手代</t>
    <rPh sb="0" eb="2">
      <t>フウトウ</t>
    </rPh>
    <rPh sb="3" eb="5">
      <t>キッテ</t>
    </rPh>
    <rPh sb="5" eb="6">
      <t>ダイ</t>
    </rPh>
    <phoneticPr fontId="1"/>
  </si>
  <si>
    <t>シニア謝礼（＠500円×４人）図書カード</t>
    <rPh sb="3" eb="5">
      <t>シャレイ</t>
    </rPh>
    <rPh sb="15" eb="17">
      <t>トショ</t>
    </rPh>
    <phoneticPr fontId="1"/>
  </si>
  <si>
    <t>講師謝金（@5000円×2名）</t>
    <rPh sb="0" eb="2">
      <t>コウシ</t>
    </rPh>
    <rPh sb="2" eb="4">
      <t>シャキン</t>
    </rPh>
    <rPh sb="10" eb="11">
      <t>エン</t>
    </rPh>
    <rPh sb="13" eb="14">
      <t>メイ</t>
    </rPh>
    <phoneticPr fontId="1"/>
  </si>
  <si>
    <t>（マジックとラジオ体操の講師）</t>
    <rPh sb="9" eb="11">
      <t>タイソウ</t>
    </rPh>
    <rPh sb="12" eb="14">
      <t>コウシ</t>
    </rPh>
    <phoneticPr fontId="1"/>
  </si>
  <si>
    <t xml:space="preserve">
★収入金額(委託金）と支出金額は同額となります。</t>
    <rPh sb="2" eb="4">
      <t>シュウニュウ</t>
    </rPh>
    <rPh sb="4" eb="6">
      <t>キンガク</t>
    </rPh>
    <rPh sb="7" eb="10">
      <t>イタクキン</t>
    </rPh>
    <rPh sb="12" eb="15">
      <t>シシュツキン</t>
    </rPh>
    <rPh sb="15" eb="16">
      <t>ガク</t>
    </rPh>
    <rPh sb="17" eb="19">
      <t>ドウガク</t>
    </rPh>
    <phoneticPr fontId="1"/>
  </si>
  <si>
    <t>（様式2-2）</t>
    <rPh sb="1" eb="3">
      <t>ヨウシキ</t>
    </rPh>
    <phoneticPr fontId="1"/>
  </si>
  <si>
    <t>※(様式1-1),(様式2-1)を２枚一緒に提出ください。</t>
    <rPh sb="2" eb="4">
      <t>ヨウシキ</t>
    </rPh>
    <rPh sb="10" eb="12">
      <t>ヨウシキ</t>
    </rPh>
    <rPh sb="19" eb="21">
      <t>イッショ</t>
    </rPh>
    <phoneticPr fontId="1"/>
  </si>
  <si>
    <t>○○地域夏祭り</t>
    <rPh sb="2" eb="4">
      <t>チイキ</t>
    </rPh>
    <rPh sb="4" eb="6">
      <t>ナツマツ</t>
    </rPh>
    <phoneticPr fontId="1"/>
  </si>
  <si>
    <t>令和　６年　</t>
    <rPh sb="0" eb="2">
      <t>レイワ</t>
    </rPh>
    <rPh sb="4" eb="5">
      <t>ネン</t>
    </rPh>
    <phoneticPr fontId="1"/>
  </si>
  <si>
    <t>藍東（芥見東・芥見南）</t>
    <rPh sb="0" eb="2">
      <t>アイトウ</t>
    </rPh>
    <rPh sb="3" eb="6">
      <t>アクタミヒガシ</t>
    </rPh>
    <rPh sb="7" eb="10">
      <t>アクタミミナミ</t>
    </rPh>
    <phoneticPr fontId="1"/>
  </si>
  <si>
    <t>令和６年度　岐阜市子ども会育成事業　収支予算書</t>
    <rPh sb="0" eb="2">
      <t>レイワ</t>
    </rPh>
    <rPh sb="3" eb="5">
      <t>ネンド</t>
    </rPh>
    <rPh sb="6" eb="9">
      <t>ギフシ</t>
    </rPh>
    <rPh sb="9" eb="10">
      <t>コ</t>
    </rPh>
    <rPh sb="12" eb="13">
      <t>カイ</t>
    </rPh>
    <rPh sb="13" eb="15">
      <t>イクセイ</t>
    </rPh>
    <rPh sb="15" eb="17">
      <t>ジギョウ</t>
    </rPh>
    <rPh sb="18" eb="20">
      <t>シュウシ</t>
    </rPh>
    <rPh sb="20" eb="23">
      <t>ヨサンショ</t>
    </rPh>
    <phoneticPr fontId="1"/>
  </si>
  <si>
    <t>※子ども会名を入れないと「＃＃＃」
　　と表示されます。</t>
    <rPh sb="1" eb="2">
      <t>コ</t>
    </rPh>
    <rPh sb="4" eb="6">
      <t>カイメイ</t>
    </rPh>
    <rPh sb="7" eb="8">
      <t>イ</t>
    </rPh>
    <rPh sb="21" eb="23">
      <t>ヒョウジ</t>
    </rPh>
    <phoneticPr fontId="1"/>
  </si>
  <si>
    <t>総会・集団指導者講習会</t>
    <rPh sb="0" eb="2">
      <t>ソウカイ</t>
    </rPh>
    <rPh sb="3" eb="11">
      <t>シュウダンシドウシャコウシュウカイ</t>
    </rPh>
    <phoneticPr fontId="1"/>
  </si>
  <si>
    <t>次年度の子ども会活動について</t>
    <rPh sb="0" eb="3">
      <t>ジネンド</t>
    </rPh>
    <rPh sb="4" eb="5">
      <t>コ</t>
    </rPh>
    <rPh sb="7" eb="10">
      <t>カイカツドウ</t>
    </rPh>
    <phoneticPr fontId="1"/>
  </si>
  <si>
    <t>令和６年度　「岐阜市子ども会育成事業」　事業計画書</t>
    <rPh sb="0" eb="2">
      <t>レイワ</t>
    </rPh>
    <rPh sb="3" eb="5">
      <t>ネンド</t>
    </rPh>
    <rPh sb="7" eb="9">
      <t>ギフ</t>
    </rPh>
    <rPh sb="9" eb="10">
      <t>シ</t>
    </rPh>
    <rPh sb="10" eb="11">
      <t>コ</t>
    </rPh>
    <rPh sb="13" eb="14">
      <t>カイ</t>
    </rPh>
    <rPh sb="14" eb="16">
      <t>イクセイ</t>
    </rPh>
    <rPh sb="16" eb="18">
      <t>ジギョウ</t>
    </rPh>
    <rPh sb="20" eb="22">
      <t>ジギョウ</t>
    </rPh>
    <rPh sb="22" eb="25">
      <t>ケイカクショ</t>
    </rPh>
    <phoneticPr fontId="1"/>
  </si>
  <si>
    <t>金額は、会長会資料を参照</t>
    <rPh sb="0" eb="2">
      <t>キンガク</t>
    </rPh>
    <rPh sb="4" eb="6">
      <t>カイチョウ</t>
    </rPh>
    <rPh sb="6" eb="7">
      <t>カイ</t>
    </rPh>
    <rPh sb="7" eb="9">
      <t>シリョウ</t>
    </rPh>
    <rPh sb="10" eb="12">
      <t>サンショウ</t>
    </rPh>
    <phoneticPr fontId="1"/>
  </si>
  <si>
    <t>令和　６年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</si>
  <si>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令和　8年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</si>
  <si>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令和　8年　</t>
    <rPh sb="0" eb="2">
      <t>レイワ</t>
    </rPh>
    <rPh sb="4" eb="5">
      <t>ネン</t>
    </rPh>
    <phoneticPr fontId="1"/>
  </si>
  <si>
    <t>令和8年４月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</si>
  <si>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　令和8年度　岐阜市子ども会育成事業収支予算書or決算報告書（記入例）</t>
    <rPh sb="2" eb="4">
      <t>レイワ</t>
    </rPh>
    <rPh sb="5" eb="7">
      <t>ネンド</t>
    </rPh>
    <rPh sb="6" eb="7">
      <t>ド</t>
    </rPh>
    <rPh sb="7" eb="9">
      <t>ヘイネンド</t>
    </rPh>
    <rPh sb="8" eb="11">
      <t>ギフシ</t>
    </rPh>
    <rPh sb="11" eb="12">
      <t>コ</t>
    </rPh>
    <rPh sb="14" eb="15">
      <t>カイ</t>
    </rPh>
    <rPh sb="15" eb="17">
      <t>イクセイ</t>
    </rPh>
    <rPh sb="17" eb="19">
      <t>ジギョウ</t>
    </rPh>
    <rPh sb="19" eb="21">
      <t>シュウシ</t>
    </rPh>
    <rPh sb="21" eb="24">
      <t>ヨサンショ</t>
    </rPh>
    <rPh sb="26" eb="28">
      <t>ケッサン</t>
    </rPh>
    <rPh sb="28" eb="31">
      <t>ホウコクショ</t>
    </rPh>
    <rPh sb="32" eb="34">
      <t>キニュウ</t>
    </rPh>
    <rPh sb="34" eb="35">
      <t>レイ</t>
    </rPh>
    <phoneticPr fontId="1"/>
  </si>
  <si>
    <t>令和8年度　岐阜市子ども会育成事業　収支予算書</t>
    <rPh sb="0" eb="2">
      <t>レイワ</t>
    </rPh>
    <rPh sb="3" eb="5">
      <t>ネンド</t>
    </rPh>
    <rPh sb="6" eb="9">
      <t>ギフシ</t>
    </rPh>
    <rPh sb="9" eb="10">
      <t>コ</t>
    </rPh>
    <rPh sb="12" eb="13">
      <t>カイ</t>
    </rPh>
    <rPh sb="13" eb="15">
      <t>イクセイ</t>
    </rPh>
    <rPh sb="15" eb="17">
      <t>ジギョウ</t>
    </rPh>
    <rPh sb="18" eb="20">
      <t>シュウシ</t>
    </rPh>
    <rPh sb="20" eb="23">
      <t>ヨサンショ</t>
    </rPh>
    <phoneticPr fontId="1"/>
  </si>
  <si>
    <t>令和8年度　「岐阜市子ども会育成事業」　事業計画書</t>
    <rPh sb="0" eb="2">
      <t>レイワ</t>
    </rPh>
    <rPh sb="3" eb="5">
      <t>ネンド</t>
    </rPh>
    <rPh sb="7" eb="9">
      <t>ギフ</t>
    </rPh>
    <rPh sb="9" eb="10">
      <t>シ</t>
    </rPh>
    <rPh sb="10" eb="11">
      <t>コ</t>
    </rPh>
    <rPh sb="13" eb="14">
      <t>カイ</t>
    </rPh>
    <rPh sb="14" eb="16">
      <t>イクセイ</t>
    </rPh>
    <rPh sb="16" eb="18">
      <t>ジギョウ</t>
    </rPh>
    <rPh sb="20" eb="22">
      <t>ジギョウ</t>
    </rPh>
    <rPh sb="22" eb="25">
      <t>ケイカクショ</t>
    </rPh>
    <phoneticPr fontId="1"/>
  </si>
  <si>
    <r>
      <t>　令和8年度</t>
    </r>
    <r>
      <rPr>
        <sz val="14"/>
        <rFont val="ＭＳ Ｐゴシック"/>
        <family val="3"/>
        <charset val="128"/>
      </rPr>
      <t>会長名</t>
    </r>
    <rPh sb="1" eb="3">
      <t>レイワ</t>
    </rPh>
    <rPh sb="4" eb="6">
      <t>ネンド</t>
    </rPh>
    <rPh sb="5" eb="6">
      <t>ド</t>
    </rPh>
    <rPh sb="6" eb="8">
      <t>カイチョウ</t>
    </rPh>
    <rPh sb="8" eb="9">
      <t>メイ</t>
    </rPh>
    <phoneticPr fontId="1"/>
  </si>
  <si>
    <t>※子ども会名を入れないと「＃＃＃」と表示されます。</t>
    <rPh sb="1" eb="2">
      <t>コ</t>
    </rPh>
    <rPh sb="4" eb="6">
      <t>カイメイ</t>
    </rPh>
    <rPh sb="7" eb="8">
      <t>イ</t>
    </rPh>
    <rPh sb="18" eb="20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</si>
</sst>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&quot;円&quot;\ "/>
    <numFmt numFmtId="179" formatCode="0.0%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4"/>
      <name val="UD デジタル 教科書体 NK-B"/>
      <family val="1"/>
      <charset val="128"/>
    </font>
    <font>
      <b/>
      <sz val="11"/>
      <color indexed="10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.5"/>
      <color rgb="FF000000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1"/>
      <name val="ＭＳ 明朝"/>
      <family val="1"/>
      <charset val="128"/>
    </font>
    <font>
      <sz val="11"/>
      <name val="ＤＨＰ平成明朝体W3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ＤＨＰ平成明朝体W3"/>
      <family val="1"/>
      <charset val="128"/>
    </font>
    <font>
      <b/>
      <sz val="14"/>
      <name val="ＭＳ Ｐゴシック"/>
      <family val="3"/>
      <charset val="128"/>
    </font>
    <font>
      <sz val="11"/>
      <color rgb="FF0000CC"/>
      <name val="UD デジタル 教科書体 NK-B"/>
      <family val="1"/>
      <charset val="128"/>
    </font>
    <font>
      <b/>
      <sz val="11"/>
      <name val="ＤＨＰ平成明朝体W3"/>
      <family val="1"/>
      <charset val="128"/>
    </font>
    <font>
      <sz val="12"/>
      <name val="UD デジタル 教科書体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DEFAFE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F0FFFF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double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medium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31" xfId="0" applyFont="1" applyBorder="1" applyAlignment="1" applyProtection="1">
      <alignment vertical="center" shrinkToFit="1"/>
    </xf>
    <xf numFmtId="0" fontId="2" fillId="2" borderId="13" xfId="0" applyFont="1" applyFill="1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 shrinkToFit="1"/>
    </xf>
    <xf numFmtId="0" fontId="2" fillId="0" borderId="32" xfId="0" applyFont="1" applyBorder="1" applyAlignment="1" applyProtection="1">
      <alignment vertical="center" shrinkToFit="1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vertical="center"/>
    </xf>
    <xf numFmtId="0" fontId="2" fillId="3" borderId="13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vertical="center"/>
    </xf>
    <xf numFmtId="0" fontId="2" fillId="3" borderId="34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178" fontId="2" fillId="0" borderId="35" xfId="0" applyNumberFormat="1" applyFont="1" applyBorder="1" applyAlignment="1" applyProtection="1">
      <alignment vertical="center" shrinkToFit="1"/>
    </xf>
    <xf numFmtId="179" fontId="2" fillId="0" borderId="2" xfId="0" applyNumberFormat="1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178" fontId="2" fillId="0" borderId="37" xfId="0" applyNumberFormat="1" applyFont="1" applyBorder="1" applyAlignment="1" applyProtection="1">
      <alignment vertical="center" shrinkToFit="1"/>
    </xf>
    <xf numFmtId="179" fontId="2" fillId="0" borderId="29" xfId="0" applyNumberFormat="1" applyFont="1" applyBorder="1" applyAlignment="1" applyProtection="1">
      <alignment vertical="center"/>
    </xf>
    <xf numFmtId="178" fontId="2" fillId="0" borderId="17" xfId="0" applyNumberFormat="1" applyFont="1" applyBorder="1" applyAlignment="1" applyProtection="1">
      <alignment vertical="center" shrinkToFit="1"/>
    </xf>
    <xf numFmtId="179" fontId="2" fillId="0" borderId="0" xfId="0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4" borderId="36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>
      <alignment horizontal="center" vertical="center"/>
    </xf>
    <xf numFmtId="176" fontId="16" fillId="0" borderId="11" xfId="0" applyNumberFormat="1" applyFont="1" applyFill="1" applyBorder="1">
      <alignment vertical="center"/>
    </xf>
    <xf numFmtId="0" fontId="2" fillId="0" borderId="12" xfId="0" applyFont="1" applyFill="1" applyBorder="1">
      <alignment vertical="center"/>
    </xf>
    <xf numFmtId="177" fontId="2" fillId="0" borderId="38" xfId="0" applyNumberFormat="1" applyFont="1" applyFill="1" applyBorder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>
      <alignment horizontal="center" vertical="center" textRotation="255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177" fontId="2" fillId="0" borderId="48" xfId="0" applyNumberFormat="1" applyFont="1" applyFill="1" applyBorder="1" applyAlignment="1">
      <alignment horizontal="center" vertical="center"/>
    </xf>
    <xf numFmtId="177" fontId="2" fillId="0" borderId="5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4" borderId="36" xfId="0" applyFont="1" applyFill="1" applyBorder="1" applyAlignment="1" applyProtection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3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2" xfId="0" applyFont="1" applyBorder="1">
      <alignment vertical="center"/>
    </xf>
    <xf numFmtId="176" fontId="16" fillId="0" borderId="11" xfId="0" applyNumberFormat="1" applyFont="1" applyFill="1" applyBorder="1" applyAlignment="1">
      <alignment vertical="center" shrinkToFit="1"/>
    </xf>
    <xf numFmtId="178" fontId="4" fillId="0" borderId="35" xfId="0" applyNumberFormat="1" applyFont="1" applyBorder="1" applyAlignment="1" applyProtection="1">
      <alignment vertical="center" shrinkToFit="1"/>
    </xf>
    <xf numFmtId="179" fontId="4" fillId="0" borderId="2" xfId="0" applyNumberFormat="1" applyFont="1" applyBorder="1" applyAlignment="1" applyProtection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shrinkToFit="1"/>
    </xf>
    <xf numFmtId="177" fontId="27" fillId="0" borderId="15" xfId="0" applyNumberFormat="1" applyFont="1" applyBorder="1" applyAlignment="1">
      <alignment horizontal="center" vertical="center"/>
    </xf>
    <xf numFmtId="0" fontId="27" fillId="0" borderId="16" xfId="0" applyFont="1" applyBorder="1">
      <alignment vertical="center"/>
    </xf>
    <xf numFmtId="0" fontId="27" fillId="0" borderId="16" xfId="0" applyFont="1" applyBorder="1" applyAlignment="1">
      <alignment vertical="center" shrinkToFit="1"/>
    </xf>
    <xf numFmtId="17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0" fontId="19" fillId="0" borderId="17" xfId="0" applyFont="1" applyBorder="1">
      <alignment vertical="center"/>
    </xf>
    <xf numFmtId="0" fontId="27" fillId="0" borderId="18" xfId="0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/>
    </xf>
    <xf numFmtId="0" fontId="27" fillId="0" borderId="20" xfId="0" applyFont="1" applyBorder="1">
      <alignment vertical="center"/>
    </xf>
    <xf numFmtId="0" fontId="27" fillId="0" borderId="21" xfId="0" applyFont="1" applyBorder="1" applyAlignment="1">
      <alignment horizontal="center" vertical="center" shrinkToFit="1"/>
    </xf>
    <xf numFmtId="177" fontId="27" fillId="0" borderId="22" xfId="0" applyNumberFormat="1" applyFont="1" applyBorder="1" applyAlignment="1">
      <alignment horizontal="center" vertical="center"/>
    </xf>
    <xf numFmtId="0" fontId="27" fillId="0" borderId="23" xfId="0" applyFont="1" applyBorder="1">
      <alignment vertical="center"/>
    </xf>
    <xf numFmtId="0" fontId="28" fillId="0" borderId="16" xfId="0" applyFont="1" applyBorder="1">
      <alignment vertical="center"/>
    </xf>
    <xf numFmtId="177" fontId="19" fillId="0" borderId="12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shrinkToFit="1"/>
    </xf>
    <xf numFmtId="177" fontId="27" fillId="0" borderId="25" xfId="0" applyNumberFormat="1" applyFont="1" applyBorder="1" applyAlignment="1">
      <alignment horizontal="center" vertical="center"/>
    </xf>
    <xf numFmtId="0" fontId="27" fillId="0" borderId="26" xfId="0" applyFont="1" applyBorder="1">
      <alignment vertical="center"/>
    </xf>
    <xf numFmtId="177" fontId="29" fillId="0" borderId="2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77" fontId="29" fillId="0" borderId="28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7" borderId="13" xfId="0" applyFont="1" applyFill="1" applyBorder="1" applyAlignment="1" applyProtection="1">
      <alignment vertical="center" shrinkToFit="1"/>
    </xf>
    <xf numFmtId="0" fontId="2" fillId="7" borderId="0" xfId="0" applyFont="1" applyFill="1" applyAlignment="1" applyProtection="1">
      <alignment horizontal="right" vertical="center"/>
      <protection locked="0"/>
    </xf>
    <xf numFmtId="0" fontId="4" fillId="6" borderId="1" xfId="0" applyFont="1" applyFill="1" applyBorder="1" applyAlignment="1">
      <alignment horizontal="center" vertical="center" shrinkToFit="1"/>
    </xf>
    <xf numFmtId="0" fontId="4" fillId="6" borderId="59" xfId="0" applyFont="1" applyFill="1" applyBorder="1" applyAlignment="1" applyProtection="1">
      <alignment horizontal="center" vertical="center"/>
      <protection locked="0"/>
    </xf>
    <xf numFmtId="177" fontId="4" fillId="7" borderId="57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77" fontId="4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177" fontId="4" fillId="7" borderId="19" xfId="0" applyNumberFormat="1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177" fontId="4" fillId="7" borderId="22" xfId="0" applyNumberFormat="1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177" fontId="4" fillId="7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177" fontId="4" fillId="0" borderId="38" xfId="0" applyNumberFormat="1" applyFont="1" applyFill="1" applyBorder="1" applyAlignment="1">
      <alignment horizontal="center" vertical="center"/>
    </xf>
    <xf numFmtId="0" fontId="2" fillId="0" borderId="7" xfId="0" applyFont="1" applyBorder="1" applyAlignment="1" applyProtection="1"/>
    <xf numFmtId="177" fontId="26" fillId="0" borderId="53" xfId="0" applyNumberFormat="1" applyFont="1" applyBorder="1" applyAlignment="1">
      <alignment vertical="center" wrapText="1"/>
    </xf>
    <xf numFmtId="177" fontId="26" fillId="0" borderId="16" xfId="0" applyNumberFormat="1" applyFont="1" applyBorder="1" applyAlignment="1">
      <alignment vertical="center"/>
    </xf>
    <xf numFmtId="177" fontId="26" fillId="0" borderId="20" xfId="0" applyNumberFormat="1" applyFont="1" applyBorder="1" applyAlignment="1">
      <alignment vertical="center"/>
    </xf>
    <xf numFmtId="0" fontId="0" fillId="0" borderId="57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/>
      <protection locked="0"/>
    </xf>
    <xf numFmtId="177" fontId="2" fillId="0" borderId="73" xfId="0" applyNumberFormat="1" applyFont="1" applyFill="1" applyBorder="1" applyProtection="1">
      <alignment vertical="center"/>
      <protection locked="0"/>
    </xf>
    <xf numFmtId="0" fontId="2" fillId="0" borderId="76" xfId="0" applyFont="1" applyFill="1" applyBorder="1" applyAlignment="1" applyProtection="1">
      <alignment horizontal="center" vertical="center"/>
      <protection locked="0"/>
    </xf>
    <xf numFmtId="177" fontId="2" fillId="0" borderId="77" xfId="0" applyNumberFormat="1" applyFont="1" applyFill="1" applyBorder="1" applyProtection="1">
      <alignment vertical="center"/>
      <protection locked="0"/>
    </xf>
    <xf numFmtId="0" fontId="2" fillId="0" borderId="80" xfId="0" applyFont="1" applyFill="1" applyBorder="1" applyAlignment="1" applyProtection="1">
      <alignment horizontal="center" vertical="center"/>
      <protection locked="0"/>
    </xf>
    <xf numFmtId="177" fontId="2" fillId="0" borderId="81" xfId="0" applyNumberFormat="1" applyFont="1" applyFill="1" applyBorder="1" applyProtection="1">
      <alignment vertical="center"/>
      <protection locked="0"/>
    </xf>
    <xf numFmtId="0" fontId="2" fillId="0" borderId="84" xfId="0" applyFont="1" applyFill="1" applyBorder="1" applyAlignment="1" applyProtection="1">
      <alignment horizontal="center" vertical="center"/>
      <protection locked="0"/>
    </xf>
    <xf numFmtId="177" fontId="2" fillId="0" borderId="85" xfId="0" applyNumberFormat="1" applyFont="1" applyFill="1" applyBorder="1" applyProtection="1">
      <alignment vertical="center"/>
      <protection locked="0"/>
    </xf>
    <xf numFmtId="0" fontId="2" fillId="0" borderId="92" xfId="0" applyFont="1" applyFill="1" applyBorder="1" applyAlignment="1" applyProtection="1">
      <alignment horizontal="center" vertical="center"/>
      <protection locked="0"/>
    </xf>
    <xf numFmtId="177" fontId="2" fillId="0" borderId="93" xfId="0" applyNumberFormat="1" applyFont="1" applyFill="1" applyBorder="1" applyProtection="1">
      <alignment vertical="center"/>
      <protection locked="0"/>
    </xf>
    <xf numFmtId="0" fontId="34" fillId="0" borderId="10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2" fillId="0" borderId="96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2" fillId="0" borderId="7" xfId="0" applyFont="1" applyBorder="1" applyAlignment="1" applyProtection="1">
      <alignment horizontal="left" vertical="top" wrapText="1"/>
    </xf>
    <xf numFmtId="0" fontId="32" fillId="0" borderId="12" xfId="0" applyFont="1" applyBorder="1" applyAlignment="1" applyProtection="1">
      <alignment horizontal="left" vertical="top" wrapText="1"/>
    </xf>
    <xf numFmtId="178" fontId="4" fillId="0" borderId="32" xfId="0" applyNumberFormat="1" applyFont="1" applyBorder="1" applyAlignment="1" applyProtection="1">
      <alignment horizontal="center" vertical="center" shrinkToFit="1"/>
    </xf>
    <xf numFmtId="178" fontId="4" fillId="0" borderId="33" xfId="0" applyNumberFormat="1" applyFont="1" applyBorder="1" applyAlignment="1" applyProtection="1">
      <alignment horizontal="center" vertical="center" shrinkToFi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71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textRotation="255"/>
    </xf>
    <xf numFmtId="0" fontId="2" fillId="0" borderId="40" xfId="0" applyFont="1" applyFill="1" applyBorder="1" applyAlignment="1">
      <alignment horizontal="center" vertical="center" textRotation="255"/>
    </xf>
    <xf numFmtId="0" fontId="2" fillId="0" borderId="32" xfId="0" applyFont="1" applyFill="1" applyBorder="1" applyAlignment="1">
      <alignment horizontal="center" vertical="center" textRotation="255"/>
    </xf>
    <xf numFmtId="0" fontId="2" fillId="0" borderId="54" xfId="0" applyFont="1" applyFill="1" applyBorder="1" applyAlignment="1">
      <alignment horizontal="center" vertical="center" textRotation="255"/>
    </xf>
    <xf numFmtId="0" fontId="2" fillId="0" borderId="50" xfId="0" applyFont="1" applyFill="1" applyBorder="1" applyAlignment="1">
      <alignment horizontal="center" vertical="center" textRotation="255"/>
    </xf>
    <xf numFmtId="0" fontId="2" fillId="0" borderId="30" xfId="0" applyFont="1" applyFill="1" applyBorder="1" applyAlignment="1">
      <alignment horizontal="center" vertical="center" textRotation="255"/>
    </xf>
    <xf numFmtId="176" fontId="9" fillId="0" borderId="53" xfId="0" applyNumberFormat="1" applyFont="1" applyFill="1" applyBorder="1" applyAlignment="1" applyProtection="1">
      <alignment horizontal="center" vertical="center" shrinkToFit="1"/>
    </xf>
    <xf numFmtId="176" fontId="9" fillId="0" borderId="16" xfId="0" applyNumberFormat="1" applyFont="1" applyFill="1" applyBorder="1" applyAlignment="1" applyProtection="1">
      <alignment horizontal="center" vertical="center" shrinkToFit="1"/>
    </xf>
    <xf numFmtId="176" fontId="9" fillId="0" borderId="20" xfId="0" applyNumberFormat="1" applyFont="1" applyFill="1" applyBorder="1" applyAlignment="1" applyProtection="1">
      <alignment horizontal="center" vertical="center" shrinkToFit="1"/>
    </xf>
    <xf numFmtId="0" fontId="2" fillId="7" borderId="60" xfId="0" applyFont="1" applyFill="1" applyBorder="1" applyAlignment="1" applyProtection="1">
      <alignment horizontal="center" vertical="center" shrinkToFit="1"/>
      <protection locked="0"/>
    </xf>
    <xf numFmtId="0" fontId="2" fillId="7" borderId="61" xfId="0" applyFont="1" applyFill="1" applyBorder="1" applyAlignment="1" applyProtection="1">
      <alignment horizontal="center" vertical="center" shrinkToFit="1"/>
      <protection locked="0"/>
    </xf>
    <xf numFmtId="0" fontId="2" fillId="7" borderId="3" xfId="0" applyFont="1" applyFill="1" applyBorder="1" applyAlignment="1" applyProtection="1">
      <alignment horizontal="center" vertical="center" shrinkToFit="1"/>
      <protection locked="0"/>
    </xf>
    <xf numFmtId="0" fontId="2" fillId="7" borderId="7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>
      <alignment horizontal="center" vertical="center" textRotation="255" shrinkToFit="1"/>
    </xf>
    <xf numFmtId="176" fontId="9" fillId="0" borderId="49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/>
    </xf>
    <xf numFmtId="0" fontId="5" fillId="7" borderId="0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shrinkToFit="1"/>
    </xf>
    <xf numFmtId="0" fontId="2" fillId="4" borderId="31" xfId="0" applyFont="1" applyFill="1" applyBorder="1" applyAlignment="1" applyProtection="1">
      <alignment horizontal="center" vertical="center" shrinkToFit="1"/>
    </xf>
    <xf numFmtId="0" fontId="2" fillId="4" borderId="36" xfId="0" applyFont="1" applyFill="1" applyBorder="1" applyAlignment="1" applyProtection="1">
      <alignment horizontal="center" vertical="center" shrinkToFit="1"/>
    </xf>
    <xf numFmtId="0" fontId="2" fillId="7" borderId="55" xfId="0" applyFont="1" applyFill="1" applyBorder="1" applyAlignment="1" applyProtection="1">
      <alignment horizontal="center" vertical="center" shrinkToFit="1"/>
      <protection locked="0"/>
    </xf>
    <xf numFmtId="0" fontId="2" fillId="7" borderId="56" xfId="0" applyFont="1" applyFill="1" applyBorder="1" applyAlignment="1" applyProtection="1">
      <alignment horizontal="center" vertical="center" shrinkToFit="1"/>
      <protection locked="0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4" borderId="36" xfId="0" applyFont="1" applyFill="1" applyBorder="1" applyAlignment="1" applyProtection="1">
      <alignment horizontal="center" vertical="center" shrinkToFit="1"/>
    </xf>
    <xf numFmtId="0" fontId="2" fillId="7" borderId="39" xfId="0" applyFont="1" applyFill="1" applyBorder="1" applyAlignment="1" applyProtection="1">
      <alignment horizontal="center" vertical="center" shrinkToFit="1"/>
      <protection locked="0"/>
    </xf>
    <xf numFmtId="0" fontId="2" fillId="7" borderId="48" xfId="0" applyFont="1" applyFill="1" applyBorder="1" applyAlignment="1" applyProtection="1">
      <alignment horizontal="center" vertical="center" shrinkToFit="1"/>
      <protection locked="0"/>
    </xf>
    <xf numFmtId="0" fontId="2" fillId="7" borderId="58" xfId="0" applyFont="1" applyFill="1" applyBorder="1" applyAlignment="1" applyProtection="1">
      <alignment horizontal="center" vertical="center" shrinkToFit="1"/>
      <protection locked="0"/>
    </xf>
    <xf numFmtId="0" fontId="2" fillId="7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textRotation="255" shrinkToFit="1"/>
    </xf>
    <xf numFmtId="0" fontId="2" fillId="0" borderId="41" xfId="0" applyFont="1" applyFill="1" applyBorder="1" applyAlignment="1">
      <alignment horizontal="center" vertical="center" textRotation="255" shrinkToFit="1"/>
    </xf>
    <xf numFmtId="176" fontId="9" fillId="0" borderId="23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176" fontId="9" fillId="0" borderId="26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2" fillId="0" borderId="19" xfId="0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  <protection locked="0"/>
    </xf>
    <xf numFmtId="0" fontId="2" fillId="0" borderId="79" xfId="0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Fill="1" applyBorder="1" applyAlignment="1" applyProtection="1">
      <alignment horizontal="center" vertical="center" shrinkToFit="1"/>
      <protection locked="0"/>
    </xf>
    <xf numFmtId="0" fontId="2" fillId="0" borderId="95" xfId="0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</xf>
    <xf numFmtId="0" fontId="34" fillId="0" borderId="10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2" fillId="0" borderId="82" xfId="0" applyFont="1" applyFill="1" applyBorder="1" applyAlignment="1" applyProtection="1">
      <alignment horizontal="center" vertical="center" shrinkToFit="1"/>
      <protection locked="0"/>
    </xf>
    <xf numFmtId="0" fontId="2" fillId="0" borderId="83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</xf>
    <xf numFmtId="0" fontId="2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89" xfId="0" applyFont="1" applyFill="1" applyBorder="1" applyAlignment="1" applyProtection="1">
      <alignment horizontal="center" vertical="center" shrinkToFit="1"/>
      <protection locked="0"/>
    </xf>
    <xf numFmtId="0" fontId="2" fillId="0" borderId="74" xfId="0" applyFont="1" applyFill="1" applyBorder="1" applyAlignment="1" applyProtection="1">
      <alignment horizontal="center" vertical="center" shrinkToFit="1"/>
      <protection locked="0"/>
    </xf>
    <xf numFmtId="0" fontId="2" fillId="0" borderId="75" xfId="0" applyFont="1" applyFill="1" applyBorder="1" applyAlignment="1" applyProtection="1">
      <alignment horizontal="center" vertical="center" shrinkToFit="1"/>
      <protection locked="0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2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90" xfId="0" applyFont="1" applyFill="1" applyBorder="1" applyAlignment="1" applyProtection="1">
      <alignment horizontal="center" vertical="center" shrinkToFit="1"/>
      <protection locked="0"/>
    </xf>
    <xf numFmtId="0" fontId="2" fillId="0" borderId="9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18" fillId="0" borderId="0" xfId="0" applyFont="1" applyAlignment="1">
      <alignment horizontal="center"/>
    </xf>
    <xf numFmtId="0" fontId="21" fillId="0" borderId="6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>
      <alignment vertical="center"/>
    </xf>
    <xf numFmtId="0" fontId="33" fillId="5" borderId="22" xfId="0" applyFont="1" applyFill="1" applyBorder="1" applyAlignment="1">
      <alignment horizontal="center" vertical="center" textRotation="255"/>
    </xf>
    <xf numFmtId="0" fontId="33" fillId="5" borderId="15" xfId="0" applyFont="1" applyFill="1" applyBorder="1" applyAlignment="1">
      <alignment horizontal="center" vertical="center" textRotation="255"/>
    </xf>
    <xf numFmtId="0" fontId="33" fillId="5" borderId="19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 shrinkToFit="1"/>
    </xf>
    <xf numFmtId="177" fontId="26" fillId="0" borderId="49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 textRotation="255" shrinkToFit="1"/>
    </xf>
    <xf numFmtId="177" fontId="26" fillId="0" borderId="23" xfId="0" applyNumberFormat="1" applyFont="1" applyBorder="1" applyAlignment="1">
      <alignment horizontal="center" vertical="center"/>
    </xf>
    <xf numFmtId="177" fontId="26" fillId="0" borderId="16" xfId="0" applyNumberFormat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5" borderId="0" xfId="0" applyFont="1" applyFill="1" applyBorder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</cellXfs>
  <cellStyles count="1">
    <cellStyle name="標準" xfId="0" builtinId="0"/>
  </cellStyles>
  <dxfs count="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</dxfs>
  <tableStyles count="0" defaultTableStyle="TableStyleMedium9" defaultPivotStyle="PivotStyleLight16"/>
  <colors>
    <mruColors>
      <color rgb="FF0000CC"/>
      <color rgb="FFF0FFFF"/>
      <color rgb="FFCCFFFF"/>
      <color rgb="FFFFFFE6"/>
      <color rgb="FFDEFAFF"/>
      <color rgb="FFDE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219076</xdr:rowOff>
    </xdr:from>
    <xdr:to>
      <xdr:col>16</xdr:col>
      <xdr:colOff>0</xdr:colOff>
      <xdr:row>33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E29EB-835B-40DB-A1B1-3CA8446DAAF5}"/>
            </a:ext>
          </a:extLst>
        </xdr:cNvPr>
        <xdr:cNvSpPr txBox="1"/>
      </xdr:nvSpPr>
      <xdr:spPr>
        <a:xfrm>
          <a:off x="133350" y="8591551"/>
          <a:ext cx="600075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600">
              <a:latin typeface="+mj-ea"/>
              <a:ea typeface="+mj-ea"/>
            </a:rPr>
            <a:t>５月</a:t>
          </a:r>
          <a:r>
            <a:rPr kumimoji="1" lang="en-US" altLang="ja-JP" sz="1600">
              <a:latin typeface="+mj-ea"/>
              <a:ea typeface="+mj-ea"/>
            </a:rPr>
            <a:t>29</a:t>
          </a:r>
          <a:r>
            <a:rPr kumimoji="1" lang="ja-JP" altLang="en-US" sz="1600">
              <a:latin typeface="+mj-ea"/>
              <a:ea typeface="+mj-ea"/>
            </a:rPr>
            <a:t>日（金）の「第２回会長会」までにご提出ください。</a:t>
          </a:r>
          <a:endParaRPr kumimoji="1" lang="en-US" altLang="ja-JP" sz="1600">
            <a:latin typeface="+mj-ea"/>
            <a:ea typeface="+mj-ea"/>
          </a:endParaRPr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20</xdr:col>
      <xdr:colOff>0</xdr:colOff>
      <xdr:row>29</xdr:row>
      <xdr:rowOff>182880</xdr:rowOff>
    </xdr:from>
    <xdr:to>
      <xdr:col>34</xdr:col>
      <xdr:colOff>0</xdr:colOff>
      <xdr:row>34</xdr:row>
      <xdr:rowOff>28577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EB9611-A43D-4EFE-8A2B-8AC5BD637F2A}"/>
            </a:ext>
          </a:extLst>
        </xdr:cNvPr>
        <xdr:cNvSpPr txBox="1"/>
      </xdr:nvSpPr>
      <xdr:spPr>
        <a:xfrm>
          <a:off x="6385560" y="8328660"/>
          <a:ext cx="6004560" cy="6686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kumimoji="1" lang="ja-JP" altLang="en-US" sz="1800">
              <a:latin typeface="+mj-ea"/>
              <a:ea typeface="+mj-ea"/>
            </a:rPr>
            <a:t>５月</a:t>
          </a:r>
          <a:r>
            <a:rPr kumimoji="1" lang="en-US" altLang="ja-JP" sz="1800">
              <a:solidFill>
                <a:schemeClr val="dk1"/>
              </a:solidFill>
              <a:latin typeface="+mj-ea"/>
              <a:ea typeface="+mj-ea"/>
              <a:cs typeface="+mn-cs"/>
            </a:rPr>
            <a:t>29</a:t>
          </a:r>
          <a:r>
            <a:rPr kumimoji="1" lang="ja-JP" altLang="en-US" sz="1800">
              <a:solidFill>
                <a:schemeClr val="dk1"/>
              </a:solidFill>
              <a:latin typeface="+mj-ea"/>
              <a:ea typeface="+mj-ea"/>
              <a:cs typeface="+mn-cs"/>
            </a:rPr>
            <a:t>日（金</a:t>
          </a:r>
          <a:r>
            <a:rPr kumimoji="1" lang="ja-JP" altLang="en-US" sz="1800">
              <a:latin typeface="+mj-ea"/>
              <a:ea typeface="+mj-ea"/>
            </a:rPr>
            <a:t>）の「第２回会長会」までにご提出ください。</a:t>
          </a:r>
          <a:endParaRPr kumimoji="1" lang="en-US" altLang="ja-JP" sz="1800">
            <a:latin typeface="+mj-ea"/>
            <a:ea typeface="+mj-ea"/>
          </a:endParaRPr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20</xdr:col>
      <xdr:colOff>154781</xdr:colOff>
      <xdr:row>4</xdr:row>
      <xdr:rowOff>114301</xdr:rowOff>
    </xdr:from>
    <xdr:to>
      <xdr:col>23</xdr:col>
      <xdr:colOff>183356</xdr:colOff>
      <xdr:row>6</xdr:row>
      <xdr:rowOff>76201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5BB8D8-CED1-4F9F-BB51-62E72F97B998}"/>
            </a:ext>
          </a:extLst>
        </xdr:cNvPr>
        <xdr:cNvSpPr txBox="1"/>
      </xdr:nvSpPr>
      <xdr:spPr>
        <a:xfrm>
          <a:off x="7227094" y="876301"/>
          <a:ext cx="933450" cy="342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/>
            <a:t>記入例</a:t>
          </a:r>
        </a:p>
      </xdr:txBody>
    </xdr:sp>
    <xdr:clientData/>
  </xdr:twoCellAnchor>
  <xdr:twoCellAnchor>
    <xdr:from>
      <xdr:col>22</xdr:col>
      <xdr:colOff>119061</xdr:colOff>
      <xdr:row>26</xdr:row>
      <xdr:rowOff>107155</xdr:rowOff>
    </xdr:from>
    <xdr:to>
      <xdr:col>33</xdr:col>
      <xdr:colOff>202406</xdr:colOff>
      <xdr:row>28</xdr:row>
      <xdr:rowOff>59531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6DFF851-A3C5-75C9-0743-123D3800FA92}"/>
            </a:ext>
          </a:extLst>
        </xdr:cNvPr>
        <xdr:cNvSpPr/>
      </xdr:nvSpPr>
      <xdr:spPr>
        <a:xfrm>
          <a:off x="7739061" y="7417593"/>
          <a:ext cx="5584033" cy="714376"/>
        </a:xfrm>
        <a:prstGeom prst="wedgeRectCallout">
          <a:avLst>
            <a:gd name="adj1" fmla="val -35276"/>
            <a:gd name="adj2" fmla="val -8035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大人だけが集まる講習等は、集団指導者講習会の所に〇を付けてください。</a:t>
          </a:r>
          <a:endParaRPr kumimoji="1" lang="en-US" altLang="ja-JP" sz="1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「子ども会活動」は、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ja-JP" sz="1400" u="sng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子どもの</a:t>
          </a:r>
          <a:r>
            <a:rPr kumimoji="1" lang="ja-JP" altLang="ja-JP" sz="14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異年齢活動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のことを指します。</a:t>
          </a:r>
          <a:endParaRPr kumimoji="1" lang="ja-JP" altLang="en-US" sz="1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57151</xdr:rowOff>
    </xdr:from>
    <xdr:to>
      <xdr:col>16</xdr:col>
      <xdr:colOff>0</xdr:colOff>
      <xdr:row>34</xdr:row>
      <xdr:rowOff>28576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5E5CA-51F5-411A-AB7D-0DF8CBE1D42E}"/>
            </a:ext>
          </a:extLst>
        </xdr:cNvPr>
        <xdr:cNvSpPr txBox="1"/>
      </xdr:nvSpPr>
      <xdr:spPr>
        <a:xfrm>
          <a:off x="152400" y="8896351"/>
          <a:ext cx="6638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kumimoji="1" lang="ja-JP" altLang="en-US" sz="1800"/>
            <a:t>５月３０日（木）の「第２回会長会」までにご提出ください。</a:t>
          </a:r>
          <a:endParaRPr kumimoji="1" lang="en-US" altLang="ja-JP" sz="1800"/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20</xdr:col>
      <xdr:colOff>0</xdr:colOff>
      <xdr:row>30</xdr:row>
      <xdr:rowOff>57151</xdr:rowOff>
    </xdr:from>
    <xdr:to>
      <xdr:col>34</xdr:col>
      <xdr:colOff>0</xdr:colOff>
      <xdr:row>34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DB4CD-BA34-4152-BD88-77B0AAE55431}"/>
            </a:ext>
          </a:extLst>
        </xdr:cNvPr>
        <xdr:cNvSpPr txBox="1"/>
      </xdr:nvSpPr>
      <xdr:spPr>
        <a:xfrm>
          <a:off x="7058025" y="8896351"/>
          <a:ext cx="6638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kumimoji="1" lang="ja-JP" altLang="en-US" sz="1800"/>
            <a:t>５月３０日（木）の「第２回会長会」までにご提出ください。</a:t>
          </a:r>
          <a:endParaRPr kumimoji="1" lang="en-US" altLang="ja-JP" sz="1800"/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20</xdr:col>
      <xdr:colOff>154781</xdr:colOff>
      <xdr:row>4</xdr:row>
      <xdr:rowOff>114301</xdr:rowOff>
    </xdr:from>
    <xdr:to>
      <xdr:col>23</xdr:col>
      <xdr:colOff>183356</xdr:colOff>
      <xdr:row>6</xdr:row>
      <xdr:rowOff>76201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8B567E-B550-47A2-BB9B-58BF9B1D5788}"/>
            </a:ext>
          </a:extLst>
        </xdr:cNvPr>
        <xdr:cNvSpPr txBox="1"/>
      </xdr:nvSpPr>
      <xdr:spPr>
        <a:xfrm>
          <a:off x="7212806" y="876301"/>
          <a:ext cx="933450" cy="342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/>
            <a:t>記入例</a:t>
          </a:r>
        </a:p>
      </xdr:txBody>
    </xdr:sp>
    <xdr:clientData/>
  </xdr:twoCellAnchor>
  <xdr:twoCellAnchor>
    <xdr:from>
      <xdr:col>22</xdr:col>
      <xdr:colOff>119061</xdr:colOff>
      <xdr:row>26</xdr:row>
      <xdr:rowOff>107155</xdr:rowOff>
    </xdr:from>
    <xdr:to>
      <xdr:col>33</xdr:col>
      <xdr:colOff>202406</xdr:colOff>
      <xdr:row>28</xdr:row>
      <xdr:rowOff>59531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DA105D0-E711-4EE6-AAA2-9DBF57046F7A}"/>
            </a:ext>
          </a:extLst>
        </xdr:cNvPr>
        <xdr:cNvSpPr/>
      </xdr:nvSpPr>
      <xdr:spPr>
        <a:xfrm>
          <a:off x="7729536" y="7422355"/>
          <a:ext cx="5588795" cy="714376"/>
        </a:xfrm>
        <a:prstGeom prst="wedgeRectCallout">
          <a:avLst>
            <a:gd name="adj1" fmla="val -35276"/>
            <a:gd name="adj2" fmla="val -80356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大人だけが集まる講習等は、集団指導者講習会の所に〇を付けてください。</a:t>
          </a:r>
          <a:endParaRPr kumimoji="1" lang="en-US" altLang="ja-JP" sz="1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「子ども会活動」は、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ja-JP" sz="1400" u="sng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子どもの</a:t>
          </a:r>
          <a:r>
            <a:rPr kumimoji="1" lang="ja-JP" altLang="ja-JP" sz="14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異年齢活動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のことを指します。</a:t>
          </a:r>
          <a:endParaRPr kumimoji="1" lang="ja-JP" altLang="en-US" sz="1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38100</xdr:rowOff>
    </xdr:from>
    <xdr:to>
      <xdr:col>10</xdr:col>
      <xdr:colOff>9525</xdr:colOff>
      <xdr:row>40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6250E-2B7E-4545-93B8-B6E5A5F8C1F7}"/>
            </a:ext>
          </a:extLst>
        </xdr:cNvPr>
        <xdr:cNvSpPr txBox="1"/>
      </xdr:nvSpPr>
      <xdr:spPr>
        <a:xfrm>
          <a:off x="285750" y="9163050"/>
          <a:ext cx="62960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２９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）の「第２回会長会」までにご提出ください。</a:t>
          </a:r>
          <a:endParaRPr lang="ja-JP" altLang="ja-JP" sz="1800">
            <a:effectLst/>
          </a:endParaRPr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11</xdr:col>
      <xdr:colOff>665070</xdr:colOff>
      <xdr:row>8</xdr:row>
      <xdr:rowOff>253253</xdr:rowOff>
    </xdr:from>
    <xdr:to>
      <xdr:col>14</xdr:col>
      <xdr:colOff>2246219</xdr:colOff>
      <xdr:row>13</xdr:row>
      <xdr:rowOff>198790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33B13-EF16-41D7-841E-5B74ABF7E55A}"/>
            </a:ext>
          </a:extLst>
        </xdr:cNvPr>
        <xdr:cNvSpPr txBox="1"/>
      </xdr:nvSpPr>
      <xdr:spPr>
        <a:xfrm>
          <a:off x="7523070" y="1855694"/>
          <a:ext cx="4416237" cy="9876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自動計算ができるように計算式が入っています。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このシートで入力だけでを行いたい場合は、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シート「手動計算」をご利用ください。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38099</xdr:rowOff>
    </xdr:from>
    <xdr:to>
      <xdr:col>10</xdr:col>
      <xdr:colOff>9525</xdr:colOff>
      <xdr:row>40</xdr:row>
      <xdr:rowOff>152399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CDFFA-BB81-4F93-952F-44D17A705199}"/>
            </a:ext>
          </a:extLst>
        </xdr:cNvPr>
        <xdr:cNvSpPr txBox="1"/>
      </xdr:nvSpPr>
      <xdr:spPr>
        <a:xfrm>
          <a:off x="260537" y="9047628"/>
          <a:ext cx="5674659" cy="6252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２９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）の「第２回会長会」までにご提出ください。</a:t>
          </a:r>
          <a:endParaRPr lang="ja-JP" altLang="ja-JP" sz="1800">
            <a:effectLst/>
          </a:endParaRPr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11</xdr:col>
      <xdr:colOff>373717</xdr:colOff>
      <xdr:row>9</xdr:row>
      <xdr:rowOff>6722</xdr:rowOff>
    </xdr:from>
    <xdr:to>
      <xdr:col>14</xdr:col>
      <xdr:colOff>1954866</xdr:colOff>
      <xdr:row>12</xdr:row>
      <xdr:rowOff>89647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B68708-593E-4A5B-BEA3-7C810E0C4CBA}"/>
            </a:ext>
          </a:extLst>
        </xdr:cNvPr>
        <xdr:cNvSpPr txBox="1"/>
      </xdr:nvSpPr>
      <xdr:spPr>
        <a:xfrm>
          <a:off x="7231717" y="1956546"/>
          <a:ext cx="4416237" cy="5871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このシートは計算式が入っていません。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このシートに入力したものを印刷してご利用ください。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38100</xdr:rowOff>
    </xdr:from>
    <xdr:to>
      <xdr:col>10</xdr:col>
      <xdr:colOff>9525</xdr:colOff>
      <xdr:row>40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3008C-E0FF-4DE6-B87D-F493B4B4A01C}"/>
            </a:ext>
          </a:extLst>
        </xdr:cNvPr>
        <xdr:cNvSpPr txBox="1"/>
      </xdr:nvSpPr>
      <xdr:spPr>
        <a:xfrm>
          <a:off x="285750" y="9163050"/>
          <a:ext cx="62960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木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）の「第２回会長会」までにご提出ください。</a:t>
          </a:r>
          <a:endParaRPr lang="ja-JP" altLang="ja-JP" sz="1800">
            <a:effectLst/>
          </a:endParaRPr>
        </a:p>
        <a:p>
          <a:pPr algn="r"/>
          <a:r>
            <a:rPr kumimoji="1" lang="en-US" altLang="ja-JP" sz="1200" b="1" spc="-100" baseline="0"/>
            <a:t>【</a:t>
          </a:r>
          <a:r>
            <a:rPr kumimoji="1" lang="ja-JP" altLang="en-US" sz="1200" b="1" spc="-100" baseline="0"/>
            <a:t>提出先：岐阜市子ども会育成連合会事務局（社会・青少年教育課内）　［岐阜市役所</a:t>
          </a:r>
          <a:r>
            <a:rPr kumimoji="1" lang="en-US" altLang="ja-JP" sz="1200" b="1" spc="-100" baseline="0"/>
            <a:t>18</a:t>
          </a:r>
          <a:r>
            <a:rPr kumimoji="1" lang="ja-JP" altLang="en-US" sz="1200" b="1" spc="-100" baseline="0"/>
            <a:t>階］</a:t>
          </a:r>
          <a:r>
            <a:rPr kumimoji="1" lang="en-US" altLang="ja-JP" sz="1200" b="1" spc="-100" baseline="0"/>
            <a:t>】</a:t>
          </a:r>
          <a:endParaRPr kumimoji="1" lang="ja-JP" altLang="en-US" sz="1200" b="1" spc="-100" baseline="0"/>
        </a:p>
      </xdr:txBody>
    </xdr:sp>
    <xdr:clientData/>
  </xdr:twoCellAnchor>
  <xdr:twoCellAnchor>
    <xdr:from>
      <xdr:col>11</xdr:col>
      <xdr:colOff>676276</xdr:colOff>
      <xdr:row>8</xdr:row>
      <xdr:rowOff>152400</xdr:rowOff>
    </xdr:from>
    <xdr:to>
      <xdr:col>14</xdr:col>
      <xdr:colOff>2257425</xdr:colOff>
      <xdr:row>13</xdr:row>
      <xdr:rowOff>97937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83991-5630-4686-A6DB-7BD07EBAE8C9}"/>
            </a:ext>
          </a:extLst>
        </xdr:cNvPr>
        <xdr:cNvSpPr txBox="1"/>
      </xdr:nvSpPr>
      <xdr:spPr>
        <a:xfrm>
          <a:off x="7524751" y="1752600"/>
          <a:ext cx="4410074" cy="9837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自動計算ができるように計算式が入っています。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このシートで入力だけでを行いたい場合は、「シートの保護」を解除してご利用ください。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41</xdr:row>
      <xdr:rowOff>190500</xdr:rowOff>
    </xdr:from>
    <xdr:to>
      <xdr:col>4</xdr:col>
      <xdr:colOff>352425</xdr:colOff>
      <xdr:row>43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6BE67C-B6BA-4D0E-AB52-6A42735B5A4A}"/>
            </a:ext>
          </a:extLst>
        </xdr:cNvPr>
        <xdr:cNvSpPr>
          <a:spLocks noChangeShapeType="1"/>
        </xdr:cNvSpPr>
      </xdr:nvSpPr>
      <xdr:spPr bwMode="auto">
        <a:xfrm flipH="1" flipV="1">
          <a:off x="1619250" y="9315450"/>
          <a:ext cx="95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41</xdr:row>
      <xdr:rowOff>190500</xdr:rowOff>
    </xdr:from>
    <xdr:to>
      <xdr:col>7</xdr:col>
      <xdr:colOff>238125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6203D76-9D5C-45F1-BF76-9DF02E36A554}"/>
            </a:ext>
          </a:extLst>
        </xdr:cNvPr>
        <xdr:cNvSpPr>
          <a:spLocks noChangeShapeType="1"/>
        </xdr:cNvSpPr>
      </xdr:nvSpPr>
      <xdr:spPr bwMode="auto">
        <a:xfrm flipV="1">
          <a:off x="2762250" y="9315450"/>
          <a:ext cx="7524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85725</xdr:rowOff>
    </xdr:from>
    <xdr:to>
      <xdr:col>7</xdr:col>
      <xdr:colOff>257175</xdr:colOff>
      <xdr:row>10</xdr:row>
      <xdr:rowOff>76200</xdr:rowOff>
    </xdr:to>
    <xdr:sp macro="" textlink="">
      <xdr:nvSpPr>
        <xdr:cNvPr id="4" name="フローチャート : 代替処理 9">
          <a:extLst>
            <a:ext uri="{FF2B5EF4-FFF2-40B4-BE49-F238E27FC236}">
              <a16:creationId xmlns:a16="http://schemas.microsoft.com/office/drawing/2014/main" id="{C2705EBD-53A8-472F-B85B-91C99D91B5AB}"/>
            </a:ext>
          </a:extLst>
        </xdr:cNvPr>
        <xdr:cNvSpPr/>
      </xdr:nvSpPr>
      <xdr:spPr>
        <a:xfrm>
          <a:off x="0" y="428625"/>
          <a:ext cx="3533775" cy="1362075"/>
        </a:xfrm>
        <a:prstGeom prst="flowChartAlternateProcess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注意！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①黒のボールペン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フリクション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×)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で記入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②印鑑は、シャチハタ印は、不可</a:t>
          </a:r>
        </a:p>
        <a:p>
          <a:pPr algn="l">
            <a:lnSpc>
              <a:spcPts val="1600"/>
            </a:lnSpc>
          </a:pP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③訂正の場合は、二重線で会長印又は会長の直筆による訂正署名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修正液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×)</a:t>
          </a:r>
          <a:endParaRPr kumimoji="1" lang="ja-JP" altLang="en-US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7</xdr:col>
      <xdr:colOff>781050</xdr:colOff>
      <xdr:row>34</xdr:row>
      <xdr:rowOff>247650</xdr:rowOff>
    </xdr:from>
    <xdr:to>
      <xdr:col>7</xdr:col>
      <xdr:colOff>904875</xdr:colOff>
      <xdr:row>36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339C493-EA8F-4C78-B7A2-8A4C5FE9EE74}"/>
            </a:ext>
          </a:extLst>
        </xdr:cNvPr>
        <xdr:cNvSpPr>
          <a:spLocks noChangeShapeType="1"/>
        </xdr:cNvSpPr>
      </xdr:nvSpPr>
      <xdr:spPr bwMode="auto">
        <a:xfrm flipH="1" flipV="1">
          <a:off x="4057650" y="7639050"/>
          <a:ext cx="123825" cy="5429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885825</xdr:colOff>
      <xdr:row>18</xdr:row>
      <xdr:rowOff>47625</xdr:rowOff>
    </xdr:from>
    <xdr:to>
      <xdr:col>8</xdr:col>
      <xdr:colOff>533400</xdr:colOff>
      <xdr:row>18</xdr:row>
      <xdr:rowOff>257175</xdr:rowOff>
    </xdr:to>
    <xdr:sp macro="" textlink="">
      <xdr:nvSpPr>
        <xdr:cNvPr id="6" name="円/楕円 22">
          <a:extLst>
            <a:ext uri="{FF2B5EF4-FFF2-40B4-BE49-F238E27FC236}">
              <a16:creationId xmlns:a16="http://schemas.microsoft.com/office/drawing/2014/main" id="{5A4106CD-958D-4375-8D85-6CA762E34623}"/>
            </a:ext>
          </a:extLst>
        </xdr:cNvPr>
        <xdr:cNvSpPr/>
      </xdr:nvSpPr>
      <xdr:spPr>
        <a:xfrm>
          <a:off x="4162425" y="3143250"/>
          <a:ext cx="695325" cy="209550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419100</xdr:colOff>
      <xdr:row>15</xdr:row>
      <xdr:rowOff>76200</xdr:rowOff>
    </xdr:from>
    <xdr:to>
      <xdr:col>7</xdr:col>
      <xdr:colOff>987653</xdr:colOff>
      <xdr:row>18</xdr:row>
      <xdr:rowOff>78313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F1B3BC0-ACE9-4BF5-8369-D8916275B4D1}"/>
            </a:ext>
          </a:extLst>
        </xdr:cNvPr>
        <xdr:cNvCxnSpPr>
          <a:endCxn id="6" idx="1"/>
        </xdr:cNvCxnSpPr>
      </xdr:nvCxnSpPr>
      <xdr:spPr>
        <a:xfrm>
          <a:off x="3695700" y="2600325"/>
          <a:ext cx="568553" cy="573613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9525</xdr:rowOff>
    </xdr:from>
    <xdr:to>
      <xdr:col>6</xdr:col>
      <xdr:colOff>819150</xdr:colOff>
      <xdr:row>22</xdr:row>
      <xdr:rowOff>276225</xdr:rowOff>
    </xdr:to>
    <xdr:sp macro="" textlink="">
      <xdr:nvSpPr>
        <xdr:cNvPr id="8" name="円/楕円 24">
          <a:extLst>
            <a:ext uri="{FF2B5EF4-FFF2-40B4-BE49-F238E27FC236}">
              <a16:creationId xmlns:a16="http://schemas.microsoft.com/office/drawing/2014/main" id="{7D6B6093-3E99-4D0A-B110-526A9A816F3A}"/>
            </a:ext>
          </a:extLst>
        </xdr:cNvPr>
        <xdr:cNvSpPr/>
      </xdr:nvSpPr>
      <xdr:spPr>
        <a:xfrm>
          <a:off x="2409825" y="4248150"/>
          <a:ext cx="561975" cy="266700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38100</xdr:colOff>
      <xdr:row>20</xdr:row>
      <xdr:rowOff>76200</xdr:rowOff>
    </xdr:from>
    <xdr:to>
      <xdr:col>6</xdr:col>
      <xdr:colOff>339474</xdr:colOff>
      <xdr:row>22</xdr:row>
      <xdr:rowOff>48582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2BCCD5D-00B1-4AE6-AEA2-6164BB45F699}"/>
            </a:ext>
          </a:extLst>
        </xdr:cNvPr>
        <xdr:cNvCxnSpPr>
          <a:endCxn id="8" idx="1"/>
        </xdr:cNvCxnSpPr>
      </xdr:nvCxnSpPr>
      <xdr:spPr>
        <a:xfrm>
          <a:off x="2124075" y="3743325"/>
          <a:ext cx="368049" cy="543882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22</xdr:row>
      <xdr:rowOff>19050</xdr:rowOff>
    </xdr:from>
    <xdr:to>
      <xdr:col>4</xdr:col>
      <xdr:colOff>142875</xdr:colOff>
      <xdr:row>25</xdr:row>
      <xdr:rowOff>9525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45B602C4-6007-4E5F-94BF-4F4F3536254E}"/>
            </a:ext>
          </a:extLst>
        </xdr:cNvPr>
        <xdr:cNvSpPr>
          <a:spLocks noChangeShapeType="1"/>
        </xdr:cNvSpPr>
      </xdr:nvSpPr>
      <xdr:spPr bwMode="auto">
        <a:xfrm flipV="1">
          <a:off x="390525" y="4257675"/>
          <a:ext cx="10287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47625</xdr:rowOff>
    </xdr:from>
    <xdr:to>
      <xdr:col>6</xdr:col>
      <xdr:colOff>206376</xdr:colOff>
      <xdr:row>21</xdr:row>
      <xdr:rowOff>257175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08F33091-0306-4198-881D-0CCD6D53FA69}"/>
            </a:ext>
          </a:extLst>
        </xdr:cNvPr>
        <xdr:cNvSpPr/>
      </xdr:nvSpPr>
      <xdr:spPr>
        <a:xfrm>
          <a:off x="0" y="3143250"/>
          <a:ext cx="2359026" cy="1066800"/>
        </a:xfrm>
        <a:prstGeom prst="roundRect">
          <a:avLst/>
        </a:prstGeom>
        <a:solidFill>
          <a:srgbClr val="FFFF99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sng">
              <a:solidFill>
                <a:srgbClr val="FF0000"/>
              </a:solidFill>
            </a:rPr>
            <a:t>会議内で飲食をした場合</a:t>
          </a:r>
          <a:r>
            <a:rPr kumimoji="1" lang="ja-JP" altLang="en-US" sz="1000">
              <a:solidFill>
                <a:srgbClr val="FF0000"/>
              </a:solidFill>
            </a:rPr>
            <a:t>の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お茶・お菓子などの支出は、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食糧費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  <a:r>
            <a:rPr kumimoji="1" lang="ja-JP" altLang="en-US" sz="1000">
              <a:solidFill>
                <a:srgbClr val="FF0000"/>
              </a:solidFill>
            </a:rPr>
            <a:t>として書きます。</a:t>
          </a:r>
          <a:br>
            <a:rPr kumimoji="1" lang="ja-JP" altLang="en-US" sz="1000">
              <a:solidFill>
                <a:srgbClr val="FF0000"/>
              </a:solidFill>
            </a:rPr>
          </a:br>
          <a:r>
            <a:rPr kumimoji="1" lang="en-US" altLang="ja-JP" sz="1000" b="1" u="sng">
              <a:solidFill>
                <a:srgbClr val="FF0000"/>
              </a:solidFill>
            </a:rPr>
            <a:t>※</a:t>
          </a:r>
          <a:r>
            <a:rPr kumimoji="1" lang="ja-JP" altLang="en-US" sz="1000" b="1" u="sng">
              <a:solidFill>
                <a:srgbClr val="FF0000"/>
              </a:solidFill>
            </a:rPr>
            <a:t>各内訳ごとに、各費用の２割まで</a:t>
          </a:r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66675</xdr:colOff>
      <xdr:row>14</xdr:row>
      <xdr:rowOff>38100</xdr:rowOff>
    </xdr:from>
    <xdr:to>
      <xdr:col>8</xdr:col>
      <xdr:colOff>285750</xdr:colOff>
      <xdr:row>15</xdr:row>
      <xdr:rowOff>114300</xdr:rowOff>
    </xdr:to>
    <xdr:sp macro="" textlink="">
      <xdr:nvSpPr>
        <xdr:cNvPr id="12" name="角丸四角形 13">
          <a:extLst>
            <a:ext uri="{FF2B5EF4-FFF2-40B4-BE49-F238E27FC236}">
              <a16:creationId xmlns:a16="http://schemas.microsoft.com/office/drawing/2014/main" id="{7F02F390-E1D0-4954-96F3-912B5F1FF998}"/>
            </a:ext>
          </a:extLst>
        </xdr:cNvPr>
        <xdr:cNvSpPr/>
      </xdr:nvSpPr>
      <xdr:spPr>
        <a:xfrm>
          <a:off x="962025" y="2390775"/>
          <a:ext cx="3648075" cy="247650"/>
        </a:xfrm>
        <a:prstGeom prst="roundRect">
          <a:avLst/>
        </a:prstGeom>
        <a:solidFill>
          <a:srgbClr val="FFFF99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摘要には、事業計画書と同じ名称で記入してください。</a:t>
          </a:r>
        </a:p>
      </xdr:txBody>
    </xdr:sp>
    <xdr:clientData/>
  </xdr:twoCellAnchor>
  <xdr:twoCellAnchor>
    <xdr:from>
      <xdr:col>4</xdr:col>
      <xdr:colOff>676275</xdr:colOff>
      <xdr:row>34</xdr:row>
      <xdr:rowOff>0</xdr:rowOff>
    </xdr:from>
    <xdr:to>
      <xdr:col>8</xdr:col>
      <xdr:colOff>2238375</xdr:colOff>
      <xdr:row>34</xdr:row>
      <xdr:rowOff>257175</xdr:rowOff>
    </xdr:to>
    <xdr:sp macro="" textlink="">
      <xdr:nvSpPr>
        <xdr:cNvPr id="13" name="円/楕円 38">
          <a:extLst>
            <a:ext uri="{FF2B5EF4-FFF2-40B4-BE49-F238E27FC236}">
              <a16:creationId xmlns:a16="http://schemas.microsoft.com/office/drawing/2014/main" id="{ACB15873-7156-47FD-A2C5-C4870426E22B}"/>
            </a:ext>
          </a:extLst>
        </xdr:cNvPr>
        <xdr:cNvSpPr/>
      </xdr:nvSpPr>
      <xdr:spPr>
        <a:xfrm>
          <a:off x="1952625" y="7391400"/>
          <a:ext cx="4610100" cy="257175"/>
        </a:xfrm>
        <a:prstGeom prst="ellipse">
          <a:avLst/>
        </a:prstGeom>
        <a:solidFill>
          <a:schemeClr val="accent1">
            <a:alpha val="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1114425</xdr:colOff>
      <xdr:row>36</xdr:row>
      <xdr:rowOff>190500</xdr:rowOff>
    </xdr:from>
    <xdr:ext cx="3248026" cy="781049"/>
    <xdr:sp macro="" textlink="">
      <xdr:nvSpPr>
        <xdr:cNvPr id="14" name="角丸四角形 15">
          <a:extLst>
            <a:ext uri="{FF2B5EF4-FFF2-40B4-BE49-F238E27FC236}">
              <a16:creationId xmlns:a16="http://schemas.microsoft.com/office/drawing/2014/main" id="{8CB2C843-26B0-45D2-8D2C-0B2CE9779657}"/>
            </a:ext>
          </a:extLst>
        </xdr:cNvPr>
        <xdr:cNvSpPr/>
      </xdr:nvSpPr>
      <xdr:spPr>
        <a:xfrm>
          <a:off x="3267075" y="8153400"/>
          <a:ext cx="3248026" cy="781049"/>
        </a:xfrm>
        <a:prstGeom prst="roundRect">
          <a:avLst/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>
          <a:noAutofit/>
        </a:bodyPr>
        <a:lstStyle/>
        <a:p>
          <a:pPr algn="l">
            <a:lnSpc>
              <a:spcPts val="900"/>
            </a:lnSpc>
          </a:pPr>
          <a:r>
            <a:rPr kumimoji="1" lang="ja-JP" altLang="en-US" sz="900" b="0" baseline="0">
              <a:latin typeface="+mj-ea"/>
              <a:ea typeface="+mj-ea"/>
            </a:rPr>
            <a:t>「インリーダー研修会」と「集団指導者講習会」を合同開催し、</a:t>
          </a:r>
          <a:endParaRPr kumimoji="1" lang="en-US" altLang="ja-JP" sz="900" b="0" baseline="0">
            <a:latin typeface="+mj-ea"/>
            <a:ea typeface="+mj-ea"/>
          </a:endParaRPr>
        </a:p>
        <a:p>
          <a:pPr algn="l">
            <a:lnSpc>
              <a:spcPts val="900"/>
            </a:lnSpc>
          </a:pPr>
          <a:endParaRPr kumimoji="1" lang="en-US" altLang="ja-JP" sz="900" b="0" baseline="0">
            <a:latin typeface="+mj-ea"/>
            <a:ea typeface="+mj-ea"/>
          </a:endParaRPr>
        </a:p>
        <a:p>
          <a:pPr algn="l">
            <a:lnSpc>
              <a:spcPts val="900"/>
            </a:lnSpc>
          </a:pPr>
          <a:r>
            <a:rPr kumimoji="1" lang="ja-JP" altLang="en-US" sz="900" b="0" baseline="0">
              <a:latin typeface="+mj-ea"/>
              <a:ea typeface="+mj-ea"/>
            </a:rPr>
            <a:t>有料の講師を招いた場合は、</a:t>
          </a:r>
          <a:r>
            <a:rPr kumimoji="1" lang="ja-JP" altLang="en-US" sz="900" b="1" u="sng" baseline="0">
              <a:latin typeface="+mj-ea"/>
              <a:ea typeface="+mj-ea"/>
            </a:rPr>
            <a:t>どちらかの支出の内訳に</a:t>
          </a:r>
          <a:endParaRPr kumimoji="1" lang="en-US" altLang="ja-JP" sz="900" b="1" u="sng" baseline="0">
            <a:latin typeface="+mj-ea"/>
            <a:ea typeface="+mj-ea"/>
          </a:endParaRPr>
        </a:p>
        <a:p>
          <a:pPr algn="l">
            <a:lnSpc>
              <a:spcPts val="900"/>
            </a:lnSpc>
          </a:pPr>
          <a:endParaRPr kumimoji="1" lang="en-US" altLang="ja-JP" sz="900" b="1" u="sng" baseline="0">
            <a:latin typeface="+mj-ea"/>
            <a:ea typeface="+mj-ea"/>
          </a:endParaRPr>
        </a:p>
        <a:p>
          <a:pPr algn="l">
            <a:lnSpc>
              <a:spcPts val="900"/>
            </a:lnSpc>
          </a:pPr>
          <a:r>
            <a:rPr kumimoji="1" lang="en-US" altLang="ja-JP" sz="900" b="1" u="sng" baseline="0">
              <a:latin typeface="+mj-ea"/>
              <a:ea typeface="+mj-ea"/>
            </a:rPr>
            <a:t>【</a:t>
          </a:r>
          <a:r>
            <a:rPr kumimoji="1" lang="ja-JP" altLang="en-US" sz="900" b="0" baseline="0">
              <a:latin typeface="+mj-ea"/>
              <a:ea typeface="+mj-ea"/>
            </a:rPr>
            <a:t>報償費</a:t>
          </a:r>
          <a:r>
            <a:rPr kumimoji="1" lang="en-US" altLang="ja-JP" sz="900" b="0" baseline="0">
              <a:latin typeface="+mj-ea"/>
              <a:ea typeface="+mj-ea"/>
            </a:rPr>
            <a:t>】</a:t>
          </a:r>
          <a:r>
            <a:rPr kumimoji="1" lang="ja-JP" altLang="en-US" sz="900" b="0" baseline="0">
              <a:latin typeface="+mj-ea"/>
              <a:ea typeface="+mj-ea"/>
            </a:rPr>
            <a:t>として報告することができます。</a:t>
          </a:r>
          <a:endParaRPr kumimoji="1" lang="ja-JP" altLang="en-US" sz="900" b="1" baseline="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6</xdr:col>
      <xdr:colOff>276225</xdr:colOff>
      <xdr:row>29</xdr:row>
      <xdr:rowOff>114300</xdr:rowOff>
    </xdr:from>
    <xdr:to>
      <xdr:col>8</xdr:col>
      <xdr:colOff>2371725</xdr:colOff>
      <xdr:row>33</xdr:row>
      <xdr:rowOff>57150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79D6395-1866-41E6-8986-C028311FBD67}"/>
            </a:ext>
          </a:extLst>
        </xdr:cNvPr>
        <xdr:cNvSpPr txBox="1"/>
      </xdr:nvSpPr>
      <xdr:spPr>
        <a:xfrm>
          <a:off x="2428875" y="6286500"/>
          <a:ext cx="4267200" cy="876300"/>
        </a:xfrm>
        <a:prstGeom prst="rect">
          <a:avLst/>
        </a:prstGeom>
        <a:solidFill>
          <a:srgbClr val="FFFF99"/>
        </a:solidFill>
        <a:ln w="28575"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50" b="1"/>
            <a:t>★各支出の</a:t>
          </a:r>
          <a:r>
            <a:rPr kumimoji="1" lang="en-US" altLang="ja-JP" sz="1050" b="1"/>
            <a:t>【</a:t>
          </a:r>
          <a:r>
            <a:rPr kumimoji="1" lang="ja-JP" altLang="en-US" sz="1050" b="1"/>
            <a:t>科目</a:t>
          </a:r>
          <a:r>
            <a:rPr kumimoji="1" lang="en-US" altLang="ja-JP" sz="1050" b="1"/>
            <a:t>】</a:t>
          </a:r>
          <a:r>
            <a:rPr kumimoji="1" lang="ja-JP" altLang="en-US" sz="1050" b="1"/>
            <a:t>名は、以下から選択してください</a:t>
          </a:r>
          <a:endParaRPr kumimoji="1" lang="en-US" altLang="ja-JP" sz="1050" b="1"/>
        </a:p>
        <a:p>
          <a:r>
            <a:rPr kumimoji="1" lang="ja-JP" altLang="en-US" sz="1100" b="1"/>
            <a:t>　　①消耗品費 　 　②食糧費（内訳金額総額の２割まで）</a:t>
          </a:r>
          <a:endParaRPr kumimoji="1" lang="en-US" altLang="ja-JP" sz="1100" b="1"/>
        </a:p>
        <a:p>
          <a:r>
            <a:rPr kumimoji="1" lang="ja-JP" altLang="en-US" sz="1100" b="1"/>
            <a:t>　　③通信運搬費 　④印刷製本費　　⑤交通費　　　⑥報償費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866775</xdr:colOff>
      <xdr:row>28</xdr:row>
      <xdr:rowOff>28575</xdr:rowOff>
    </xdr:from>
    <xdr:to>
      <xdr:col>6</xdr:col>
      <xdr:colOff>933450</xdr:colOff>
      <xdr:row>29</xdr:row>
      <xdr:rowOff>104775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83650E77-C231-4DCA-AC70-76CEB1BF498E}"/>
            </a:ext>
          </a:extLst>
        </xdr:cNvPr>
        <xdr:cNvSpPr>
          <a:spLocks noChangeShapeType="1"/>
        </xdr:cNvSpPr>
      </xdr:nvSpPr>
      <xdr:spPr bwMode="auto">
        <a:xfrm flipH="1" flipV="1">
          <a:off x="3019425" y="5915025"/>
          <a:ext cx="66675" cy="3619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"/>
  <sheetViews>
    <sheetView view="pageBreakPreview" topLeftCell="A11" zoomScaleNormal="80" zoomScaleSheetLayoutView="100" workbookViewId="0">
      <selection activeCell="AF23" sqref="AF23"/>
    </sheetView>
  </sheetViews>
  <sheetFormatPr defaultColWidth="9" defaultRowHeight="14.4"/>
  <cols>
    <col min="1" max="1" width="0.88671875" style="1" customWidth="1"/>
    <col min="2" max="2" width="1.109375" style="1" customWidth="1"/>
    <col min="3" max="4" width="3.6640625" style="1" customWidth="1"/>
    <col min="5" max="5" width="4.6640625" style="1" customWidth="1"/>
    <col min="6" max="6" width="4.77734375" style="2" customWidth="1"/>
    <col min="7" max="7" width="4.6640625" style="2" customWidth="1"/>
    <col min="8" max="8" width="4.77734375" style="1" customWidth="1"/>
    <col min="9" max="9" width="20.6640625" style="1" customWidth="1"/>
    <col min="10" max="10" width="6.6640625" style="1" customWidth="1"/>
    <col min="11" max="11" width="6.21875" style="1" customWidth="1"/>
    <col min="12" max="12" width="1.88671875" style="1" customWidth="1"/>
    <col min="13" max="13" width="2.88671875" style="1" customWidth="1"/>
    <col min="14" max="16" width="7.6640625" style="1" customWidth="1"/>
    <col min="17" max="20" width="0.88671875" style="1" customWidth="1"/>
    <col min="21" max="22" width="3.6640625" style="1" customWidth="1"/>
    <col min="23" max="23" width="4.6640625" style="1" customWidth="1"/>
    <col min="24" max="24" width="4.77734375" style="50" customWidth="1"/>
    <col min="25" max="25" width="4.6640625" style="50" customWidth="1"/>
    <col min="26" max="26" width="4.77734375" style="1" customWidth="1"/>
    <col min="27" max="27" width="20.6640625" style="1" customWidth="1"/>
    <col min="28" max="28" width="6.6640625" style="1" customWidth="1"/>
    <col min="29" max="29" width="6.21875" style="1" customWidth="1"/>
    <col min="30" max="30" width="1.88671875" style="1" customWidth="1"/>
    <col min="31" max="31" width="2.88671875" style="1" customWidth="1"/>
    <col min="32" max="34" width="7.6640625" style="1" customWidth="1"/>
    <col min="35" max="35" width="0.88671875" style="1" customWidth="1"/>
    <col min="36" max="16384" width="9" style="1"/>
  </cols>
  <sheetData>
    <row r="1" spans="1:35">
      <c r="A1" s="6"/>
      <c r="B1" s="17" t="s">
        <v>7</v>
      </c>
      <c r="C1" s="6"/>
      <c r="D1" s="6"/>
      <c r="E1" s="6"/>
      <c r="F1" s="87"/>
      <c r="G1" s="8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04"/>
      <c r="U1" s="105"/>
      <c r="V1" s="105"/>
      <c r="W1" s="105"/>
      <c r="X1" s="106"/>
      <c r="Y1" s="106"/>
      <c r="Z1" s="105"/>
      <c r="AA1" s="105"/>
      <c r="AB1" s="105"/>
      <c r="AC1" s="105"/>
      <c r="AD1" s="105"/>
      <c r="AE1" s="105"/>
      <c r="AF1" s="105"/>
      <c r="AG1" s="105"/>
      <c r="AH1" s="105"/>
      <c r="AI1" s="107"/>
    </row>
    <row r="2" spans="1:35">
      <c r="A2" s="6"/>
      <c r="B2" s="6"/>
      <c r="C2" s="6"/>
      <c r="D2" s="6"/>
      <c r="E2" s="6"/>
      <c r="F2" s="87"/>
      <c r="G2" s="87"/>
      <c r="H2" s="6"/>
      <c r="I2" s="6"/>
      <c r="J2" s="17"/>
      <c r="K2" s="17"/>
      <c r="L2" s="17"/>
      <c r="M2" s="210" t="s">
        <v>169</v>
      </c>
      <c r="N2" s="210"/>
      <c r="O2" s="210"/>
      <c r="P2" s="210"/>
      <c r="Q2" s="6"/>
      <c r="R2" s="6"/>
      <c r="S2" s="6"/>
      <c r="T2" s="108"/>
      <c r="U2" s="6"/>
      <c r="V2" s="6"/>
      <c r="W2" s="6"/>
      <c r="X2" s="89"/>
      <c r="Y2" s="89"/>
      <c r="Z2" s="6"/>
      <c r="AA2" s="6"/>
      <c r="AB2" s="17"/>
      <c r="AC2" s="17"/>
      <c r="AD2" s="17"/>
      <c r="AE2" s="210" t="s">
        <v>169</v>
      </c>
      <c r="AF2" s="210"/>
      <c r="AG2" s="210"/>
      <c r="AH2" s="210"/>
      <c r="AI2" s="109"/>
    </row>
    <row r="3" spans="1:35">
      <c r="A3" s="6"/>
      <c r="B3" s="6"/>
      <c r="C3" s="87" t="s">
        <v>0</v>
      </c>
      <c r="D3" s="6"/>
      <c r="E3" s="6"/>
      <c r="F3" s="87"/>
      <c r="G3" s="8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8"/>
      <c r="U3" s="210" t="s">
        <v>0</v>
      </c>
      <c r="V3" s="210"/>
      <c r="W3" s="6"/>
      <c r="X3" s="89"/>
      <c r="Y3" s="89"/>
      <c r="Z3" s="6"/>
      <c r="AA3" s="6"/>
      <c r="AB3" s="6"/>
      <c r="AC3" s="6"/>
      <c r="AD3" s="6"/>
      <c r="AE3" s="6"/>
      <c r="AF3" s="6"/>
      <c r="AG3" s="6"/>
      <c r="AH3" s="6"/>
      <c r="AI3" s="109"/>
    </row>
    <row r="4" spans="1:35">
      <c r="A4" s="6"/>
      <c r="B4" s="6"/>
      <c r="C4" s="84" t="s">
        <v>6</v>
      </c>
      <c r="D4" s="6"/>
      <c r="E4" s="6"/>
      <c r="F4" s="87"/>
      <c r="G4" s="87"/>
      <c r="H4" s="6"/>
      <c r="I4" s="6"/>
      <c r="J4" s="22"/>
      <c r="K4" s="22"/>
      <c r="L4" s="211"/>
      <c r="M4" s="211"/>
      <c r="N4" s="211"/>
      <c r="O4" s="6"/>
      <c r="P4" s="6"/>
      <c r="Q4" s="6"/>
      <c r="R4" s="6"/>
      <c r="S4" s="6"/>
      <c r="T4" s="108"/>
      <c r="U4" s="84" t="s">
        <v>6</v>
      </c>
      <c r="V4" s="6"/>
      <c r="W4" s="6"/>
      <c r="X4" s="89"/>
      <c r="Y4" s="89"/>
      <c r="Z4" s="6"/>
      <c r="AA4" s="6"/>
      <c r="AB4" s="22"/>
      <c r="AC4" s="22"/>
      <c r="AD4" s="220" t="s">
        <v>90</v>
      </c>
      <c r="AE4" s="220"/>
      <c r="AF4" s="220"/>
      <c r="AG4" s="6"/>
      <c r="AH4" s="6"/>
      <c r="AI4" s="109"/>
    </row>
    <row r="5" spans="1:35">
      <c r="A5" s="6"/>
      <c r="B5" s="6"/>
      <c r="C5" s="6"/>
      <c r="D5" s="6"/>
      <c r="E5" s="6"/>
      <c r="F5" s="87"/>
      <c r="G5" s="87"/>
      <c r="H5" s="6"/>
      <c r="I5" s="6"/>
      <c r="J5" s="22"/>
      <c r="K5" s="22"/>
      <c r="L5" s="212"/>
      <c r="M5" s="212"/>
      <c r="N5" s="212"/>
      <c r="O5" s="213" t="s">
        <v>5</v>
      </c>
      <c r="P5" s="213"/>
      <c r="Q5" s="6"/>
      <c r="R5" s="6"/>
      <c r="S5" s="6"/>
      <c r="T5" s="108"/>
      <c r="U5" s="6"/>
      <c r="V5" s="6"/>
      <c r="W5" s="6"/>
      <c r="X5" s="89"/>
      <c r="Y5" s="89"/>
      <c r="Z5" s="6"/>
      <c r="AA5" s="6"/>
      <c r="AB5" s="22"/>
      <c r="AC5" s="22"/>
      <c r="AD5" s="221"/>
      <c r="AE5" s="221"/>
      <c r="AF5" s="221"/>
      <c r="AG5" s="213" t="s">
        <v>5</v>
      </c>
      <c r="AH5" s="213"/>
      <c r="AI5" s="109"/>
    </row>
    <row r="6" spans="1:35">
      <c r="A6" s="6"/>
      <c r="B6" s="6"/>
      <c r="C6" s="6"/>
      <c r="D6" s="6"/>
      <c r="E6" s="6"/>
      <c r="F6" s="87"/>
      <c r="G6" s="87"/>
      <c r="H6" s="6"/>
      <c r="I6" s="6"/>
      <c r="J6" s="211" t="s">
        <v>99</v>
      </c>
      <c r="K6" s="211"/>
      <c r="L6" s="211"/>
      <c r="M6" s="211"/>
      <c r="N6" s="211"/>
      <c r="O6" s="211"/>
      <c r="P6" s="211"/>
      <c r="Q6" s="6"/>
      <c r="R6" s="6"/>
      <c r="S6" s="6"/>
      <c r="T6" s="108"/>
      <c r="U6" s="6"/>
      <c r="V6" s="6"/>
      <c r="W6" s="6"/>
      <c r="X6" s="89"/>
      <c r="Y6" s="89"/>
      <c r="Z6" s="6"/>
      <c r="AA6" s="6"/>
      <c r="AB6" s="211" t="s">
        <v>99</v>
      </c>
      <c r="AC6" s="211"/>
      <c r="AD6" s="211" t="s">
        <v>132</v>
      </c>
      <c r="AE6" s="211"/>
      <c r="AF6" s="211"/>
      <c r="AG6" s="211"/>
      <c r="AH6" s="211"/>
      <c r="AI6" s="109"/>
    </row>
    <row r="7" spans="1:35">
      <c r="A7" s="6"/>
      <c r="B7" s="6"/>
      <c r="C7" s="6"/>
      <c r="D7" s="6"/>
      <c r="E7" s="6"/>
      <c r="F7" s="87"/>
      <c r="G7" s="87"/>
      <c r="H7" s="6"/>
      <c r="I7" s="23"/>
      <c r="J7" s="212"/>
      <c r="K7" s="212"/>
      <c r="L7" s="212"/>
      <c r="M7" s="212"/>
      <c r="N7" s="212"/>
      <c r="O7" s="212"/>
      <c r="P7" s="212"/>
      <c r="Q7" s="6"/>
      <c r="R7" s="6"/>
      <c r="S7" s="6"/>
      <c r="T7" s="108"/>
      <c r="U7" s="6"/>
      <c r="V7" s="6"/>
      <c r="W7" s="6"/>
      <c r="X7" s="89"/>
      <c r="Y7" s="89"/>
      <c r="Z7" s="6"/>
      <c r="AA7" s="23"/>
      <c r="AB7" s="212"/>
      <c r="AC7" s="212"/>
      <c r="AD7" s="212"/>
      <c r="AE7" s="212"/>
      <c r="AF7" s="212"/>
      <c r="AG7" s="212"/>
      <c r="AH7" s="212"/>
      <c r="AI7" s="109"/>
    </row>
    <row r="8" spans="1:35">
      <c r="A8" s="6"/>
      <c r="B8" s="6"/>
      <c r="C8" s="6"/>
      <c r="D8" s="6"/>
      <c r="E8" s="6"/>
      <c r="F8" s="87"/>
      <c r="G8" s="87"/>
      <c r="H8" s="6"/>
      <c r="I8" s="6"/>
      <c r="J8" s="87"/>
      <c r="K8" s="87"/>
      <c r="L8" s="87"/>
      <c r="M8" s="87"/>
      <c r="N8" s="87"/>
      <c r="O8" s="87"/>
      <c r="P8" s="5"/>
      <c r="Q8" s="6"/>
      <c r="R8" s="6"/>
      <c r="S8" s="6"/>
      <c r="T8" s="108"/>
      <c r="U8" s="6"/>
      <c r="V8" s="6"/>
      <c r="W8" s="6"/>
      <c r="X8" s="89"/>
      <c r="Y8" s="89"/>
      <c r="Z8" s="6"/>
      <c r="AA8" s="6"/>
      <c r="AB8" s="89"/>
      <c r="AC8" s="89"/>
      <c r="AD8" s="89"/>
      <c r="AE8" s="89"/>
      <c r="AF8" s="89"/>
      <c r="AG8" s="89"/>
      <c r="AH8" s="5"/>
      <c r="AI8" s="109"/>
    </row>
    <row r="9" spans="1:35" ht="24.9" customHeight="1">
      <c r="A9" s="6"/>
      <c r="B9" s="6"/>
      <c r="C9" s="216" t="s">
        <v>174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6"/>
      <c r="R9" s="6"/>
      <c r="S9" s="6"/>
      <c r="T9" s="108"/>
      <c r="U9" s="216" t="s">
        <v>174</v>
      </c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109"/>
    </row>
    <row r="10" spans="1:35" ht="1.8" customHeight="1">
      <c r="A10" s="6"/>
      <c r="B10" s="6"/>
      <c r="C10" s="6"/>
      <c r="D10" s="6"/>
      <c r="E10" s="6"/>
      <c r="F10" s="87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108"/>
      <c r="U10" s="6"/>
      <c r="V10" s="6"/>
      <c r="W10" s="6"/>
      <c r="X10" s="89"/>
      <c r="Y10" s="89"/>
      <c r="Z10" s="6"/>
      <c r="AA10" s="6"/>
      <c r="AB10" s="6"/>
      <c r="AC10" s="6"/>
      <c r="AD10" s="6"/>
      <c r="AE10" s="6"/>
      <c r="AF10" s="6"/>
      <c r="AG10" s="6"/>
      <c r="AH10" s="6"/>
      <c r="AI10" s="109"/>
    </row>
    <row r="11" spans="1:35" ht="17.100000000000001" customHeight="1">
      <c r="A11" s="6"/>
      <c r="B11" s="6"/>
      <c r="C11" s="217" t="s">
        <v>131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6"/>
      <c r="R11" s="6"/>
      <c r="S11" s="6"/>
      <c r="T11" s="108"/>
      <c r="U11" s="217" t="s">
        <v>131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109"/>
    </row>
    <row r="12" spans="1:35" ht="0.6" customHeight="1">
      <c r="A12" s="6"/>
      <c r="B12" s="6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6"/>
      <c r="R12" s="6"/>
      <c r="S12" s="6"/>
      <c r="T12" s="108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109"/>
    </row>
    <row r="13" spans="1:35" ht="10.5" customHeight="1">
      <c r="A13" s="6"/>
      <c r="B13" s="6"/>
      <c r="C13" s="6"/>
      <c r="D13" s="6"/>
      <c r="E13" s="6"/>
      <c r="F13" s="87"/>
      <c r="G13" s="87"/>
      <c r="H13" s="6"/>
      <c r="I13" s="6"/>
      <c r="J13" s="6"/>
      <c r="K13" s="6"/>
      <c r="L13" s="6"/>
      <c r="M13" s="6"/>
      <c r="N13" s="217" t="s">
        <v>100</v>
      </c>
      <c r="O13" s="217"/>
      <c r="P13" s="217"/>
      <c r="Q13" s="6"/>
      <c r="R13" s="6"/>
      <c r="S13" s="6"/>
      <c r="T13" s="108"/>
      <c r="U13" s="6"/>
      <c r="V13" s="6"/>
      <c r="W13" s="6"/>
      <c r="X13" s="89"/>
      <c r="Y13" s="89"/>
      <c r="Z13" s="6"/>
      <c r="AA13" s="6"/>
      <c r="AB13" s="6"/>
      <c r="AC13" s="6"/>
      <c r="AD13" s="6"/>
      <c r="AE13" s="6"/>
      <c r="AF13" s="217" t="s">
        <v>100</v>
      </c>
      <c r="AG13" s="217"/>
      <c r="AH13" s="217"/>
      <c r="AI13" s="109"/>
    </row>
    <row r="14" spans="1:35" s="2" customFormat="1" ht="22.5" customHeight="1">
      <c r="A14" s="87"/>
      <c r="B14" s="87"/>
      <c r="C14" s="93" t="s">
        <v>1</v>
      </c>
      <c r="D14" s="93" t="s">
        <v>2</v>
      </c>
      <c r="E14" s="215" t="s">
        <v>8</v>
      </c>
      <c r="F14" s="215"/>
      <c r="G14" s="215"/>
      <c r="H14" s="215"/>
      <c r="I14" s="93" t="s">
        <v>95</v>
      </c>
      <c r="J14" s="215" t="s">
        <v>9</v>
      </c>
      <c r="K14" s="215"/>
      <c r="L14" s="218" t="s">
        <v>4</v>
      </c>
      <c r="M14" s="218"/>
      <c r="N14" s="95" t="s">
        <v>96</v>
      </c>
      <c r="O14" s="95" t="s">
        <v>97</v>
      </c>
      <c r="P14" s="95" t="s">
        <v>98</v>
      </c>
      <c r="Q14" s="87"/>
      <c r="R14" s="89"/>
      <c r="S14" s="89"/>
      <c r="T14" s="110"/>
      <c r="U14" s="94" t="s">
        <v>1</v>
      </c>
      <c r="V14" s="94" t="s">
        <v>2</v>
      </c>
      <c r="W14" s="215" t="s">
        <v>8</v>
      </c>
      <c r="X14" s="215"/>
      <c r="Y14" s="215"/>
      <c r="Z14" s="215"/>
      <c r="AA14" s="94" t="s">
        <v>95</v>
      </c>
      <c r="AB14" s="215" t="s">
        <v>9</v>
      </c>
      <c r="AC14" s="215"/>
      <c r="AD14" s="218" t="s">
        <v>4</v>
      </c>
      <c r="AE14" s="218"/>
      <c r="AF14" s="95" t="s">
        <v>96</v>
      </c>
      <c r="AG14" s="95" t="s">
        <v>97</v>
      </c>
      <c r="AH14" s="95" t="s">
        <v>98</v>
      </c>
      <c r="AI14" s="111"/>
    </row>
    <row r="15" spans="1:35" ht="30" customHeight="1">
      <c r="A15" s="6"/>
      <c r="B15" s="6"/>
      <c r="C15" s="96"/>
      <c r="D15" s="96"/>
      <c r="E15" s="214"/>
      <c r="F15" s="214"/>
      <c r="G15" s="214"/>
      <c r="H15" s="214"/>
      <c r="I15" s="97"/>
      <c r="J15" s="214"/>
      <c r="K15" s="214"/>
      <c r="L15" s="214"/>
      <c r="M15" s="214"/>
      <c r="N15" s="96"/>
      <c r="O15" s="96"/>
      <c r="P15" s="96"/>
      <c r="Q15" s="6"/>
      <c r="R15" s="6"/>
      <c r="S15" s="6"/>
      <c r="T15" s="108"/>
      <c r="U15" s="96">
        <v>4</v>
      </c>
      <c r="V15" s="96">
        <v>18</v>
      </c>
      <c r="W15" s="214" t="s">
        <v>104</v>
      </c>
      <c r="X15" s="214"/>
      <c r="Y15" s="214"/>
      <c r="Z15" s="214"/>
      <c r="AA15" s="97" t="s">
        <v>103</v>
      </c>
      <c r="AB15" s="214" t="s">
        <v>101</v>
      </c>
      <c r="AC15" s="214"/>
      <c r="AD15" s="214">
        <v>10</v>
      </c>
      <c r="AE15" s="214"/>
      <c r="AF15" s="96"/>
      <c r="AG15" s="96" t="s">
        <v>102</v>
      </c>
      <c r="AH15" s="96"/>
      <c r="AI15" s="109"/>
    </row>
    <row r="16" spans="1:35" ht="30" customHeight="1">
      <c r="A16" s="6"/>
      <c r="B16" s="6"/>
      <c r="C16" s="96"/>
      <c r="D16" s="96"/>
      <c r="E16" s="214"/>
      <c r="F16" s="214"/>
      <c r="G16" s="214"/>
      <c r="H16" s="214"/>
      <c r="I16" s="97"/>
      <c r="J16" s="214"/>
      <c r="K16" s="214"/>
      <c r="L16" s="214"/>
      <c r="M16" s="214"/>
      <c r="N16" s="96"/>
      <c r="O16" s="96"/>
      <c r="P16" s="96"/>
      <c r="Q16" s="6"/>
      <c r="R16" s="6"/>
      <c r="S16" s="6"/>
      <c r="T16" s="108"/>
      <c r="U16" s="96">
        <v>5</v>
      </c>
      <c r="V16" s="96">
        <v>16</v>
      </c>
      <c r="W16" s="214" t="s">
        <v>105</v>
      </c>
      <c r="X16" s="214"/>
      <c r="Y16" s="214"/>
      <c r="Z16" s="214"/>
      <c r="AA16" s="97" t="s">
        <v>106</v>
      </c>
      <c r="AB16" s="214" t="s">
        <v>101</v>
      </c>
      <c r="AC16" s="214"/>
      <c r="AD16" s="214">
        <v>25</v>
      </c>
      <c r="AE16" s="214"/>
      <c r="AF16" s="96"/>
      <c r="AG16" s="96" t="s">
        <v>102</v>
      </c>
      <c r="AH16" s="96" t="s">
        <v>102</v>
      </c>
      <c r="AI16" s="109"/>
    </row>
    <row r="17" spans="1:35" ht="30" customHeight="1">
      <c r="A17" s="6"/>
      <c r="B17" s="6"/>
      <c r="C17" s="96"/>
      <c r="D17" s="96"/>
      <c r="E17" s="214"/>
      <c r="F17" s="214"/>
      <c r="G17" s="214"/>
      <c r="H17" s="214"/>
      <c r="I17" s="97"/>
      <c r="J17" s="214"/>
      <c r="K17" s="214"/>
      <c r="L17" s="214"/>
      <c r="M17" s="214"/>
      <c r="N17" s="96"/>
      <c r="O17" s="96"/>
      <c r="P17" s="96"/>
      <c r="Q17" s="6"/>
      <c r="R17" s="6"/>
      <c r="S17" s="6"/>
      <c r="T17" s="108"/>
      <c r="U17" s="96">
        <v>6</v>
      </c>
      <c r="V17" s="96">
        <v>27</v>
      </c>
      <c r="W17" s="222" t="s">
        <v>111</v>
      </c>
      <c r="X17" s="223"/>
      <c r="Y17" s="223"/>
      <c r="Z17" s="224"/>
      <c r="AA17" s="206" t="s">
        <v>112</v>
      </c>
      <c r="AB17" s="222" t="s">
        <v>113</v>
      </c>
      <c r="AC17" s="224"/>
      <c r="AD17" s="222">
        <v>20</v>
      </c>
      <c r="AE17" s="224"/>
      <c r="AF17" s="96"/>
      <c r="AG17" s="96" t="s">
        <v>102</v>
      </c>
      <c r="AH17" s="96"/>
      <c r="AI17" s="109"/>
    </row>
    <row r="18" spans="1:35" ht="30" customHeight="1">
      <c r="A18" s="6"/>
      <c r="B18" s="6"/>
      <c r="C18" s="96"/>
      <c r="D18" s="96"/>
      <c r="E18" s="214"/>
      <c r="F18" s="214"/>
      <c r="G18" s="214"/>
      <c r="H18" s="214"/>
      <c r="I18" s="97"/>
      <c r="J18" s="214"/>
      <c r="K18" s="214"/>
      <c r="L18" s="214"/>
      <c r="M18" s="214"/>
      <c r="N18" s="96"/>
      <c r="O18" s="96"/>
      <c r="P18" s="96"/>
      <c r="Q18" s="6"/>
      <c r="R18" s="6"/>
      <c r="S18" s="6"/>
      <c r="T18" s="108"/>
      <c r="U18" s="96">
        <v>7</v>
      </c>
      <c r="V18" s="96">
        <v>21</v>
      </c>
      <c r="W18" s="222" t="s">
        <v>107</v>
      </c>
      <c r="X18" s="223"/>
      <c r="Y18" s="223"/>
      <c r="Z18" s="224"/>
      <c r="AA18" s="206" t="s">
        <v>108</v>
      </c>
      <c r="AB18" s="222" t="s">
        <v>110</v>
      </c>
      <c r="AC18" s="224"/>
      <c r="AD18" s="222">
        <v>100</v>
      </c>
      <c r="AE18" s="224"/>
      <c r="AF18" s="96" t="s">
        <v>102</v>
      </c>
      <c r="AG18" s="96" t="s">
        <v>102</v>
      </c>
      <c r="AH18" s="96" t="s">
        <v>102</v>
      </c>
      <c r="AI18" s="109"/>
    </row>
    <row r="19" spans="1:35" ht="30" customHeight="1">
      <c r="A19" s="6"/>
      <c r="B19" s="6"/>
      <c r="C19" s="96"/>
      <c r="D19" s="96"/>
      <c r="E19" s="214"/>
      <c r="F19" s="214"/>
      <c r="G19" s="214"/>
      <c r="H19" s="214"/>
      <c r="I19" s="97"/>
      <c r="J19" s="214"/>
      <c r="K19" s="214"/>
      <c r="L19" s="214"/>
      <c r="M19" s="214"/>
      <c r="N19" s="96"/>
      <c r="O19" s="96"/>
      <c r="P19" s="96"/>
      <c r="Q19" s="6"/>
      <c r="R19" s="6"/>
      <c r="S19" s="6"/>
      <c r="T19" s="108"/>
      <c r="U19" s="96">
        <v>8</v>
      </c>
      <c r="V19" s="96">
        <v>7</v>
      </c>
      <c r="W19" s="214" t="s">
        <v>159</v>
      </c>
      <c r="X19" s="214"/>
      <c r="Y19" s="214"/>
      <c r="Z19" s="214"/>
      <c r="AA19" s="206" t="s">
        <v>109</v>
      </c>
      <c r="AB19" s="214" t="s">
        <v>110</v>
      </c>
      <c r="AC19" s="214"/>
      <c r="AD19" s="214">
        <v>100</v>
      </c>
      <c r="AE19" s="214"/>
      <c r="AF19" s="96" t="s">
        <v>102</v>
      </c>
      <c r="AG19" s="96" t="s">
        <v>102</v>
      </c>
      <c r="AH19" s="96"/>
      <c r="AI19" s="109"/>
    </row>
    <row r="20" spans="1:35" ht="30" customHeight="1">
      <c r="A20" s="6"/>
      <c r="B20" s="6"/>
      <c r="C20" s="96"/>
      <c r="D20" s="96"/>
      <c r="E20" s="214"/>
      <c r="F20" s="214"/>
      <c r="G20" s="214"/>
      <c r="H20" s="214"/>
      <c r="I20" s="97"/>
      <c r="J20" s="214"/>
      <c r="K20" s="214"/>
      <c r="L20" s="214"/>
      <c r="M20" s="214"/>
      <c r="N20" s="96"/>
      <c r="O20" s="96"/>
      <c r="P20" s="96"/>
      <c r="Q20" s="6"/>
      <c r="R20" s="6"/>
      <c r="S20" s="6"/>
      <c r="T20" s="108"/>
      <c r="U20" s="96">
        <v>8</v>
      </c>
      <c r="V20" s="96">
        <v>29</v>
      </c>
      <c r="W20" s="214" t="s">
        <v>116</v>
      </c>
      <c r="X20" s="214"/>
      <c r="Y20" s="214"/>
      <c r="Z20" s="214"/>
      <c r="AA20" s="206" t="s">
        <v>117</v>
      </c>
      <c r="AB20" s="214" t="s">
        <v>124</v>
      </c>
      <c r="AC20" s="214"/>
      <c r="AD20" s="214">
        <v>5</v>
      </c>
      <c r="AE20" s="214"/>
      <c r="AF20" s="96"/>
      <c r="AG20" s="96"/>
      <c r="AH20" s="96" t="s">
        <v>102</v>
      </c>
      <c r="AI20" s="109"/>
    </row>
    <row r="21" spans="1:35" ht="30" customHeight="1">
      <c r="A21" s="6"/>
      <c r="B21" s="6"/>
      <c r="C21" s="96"/>
      <c r="D21" s="96"/>
      <c r="E21" s="214"/>
      <c r="F21" s="214"/>
      <c r="G21" s="214"/>
      <c r="H21" s="214"/>
      <c r="I21" s="97"/>
      <c r="J21" s="214"/>
      <c r="K21" s="214"/>
      <c r="L21" s="214"/>
      <c r="M21" s="214"/>
      <c r="N21" s="96"/>
      <c r="O21" s="96"/>
      <c r="P21" s="96"/>
      <c r="Q21" s="6"/>
      <c r="R21" s="6"/>
      <c r="S21" s="6"/>
      <c r="T21" s="108"/>
      <c r="U21" s="96">
        <v>10</v>
      </c>
      <c r="V21" s="96">
        <v>9</v>
      </c>
      <c r="W21" s="214" t="s">
        <v>114</v>
      </c>
      <c r="X21" s="214"/>
      <c r="Y21" s="214"/>
      <c r="Z21" s="214"/>
      <c r="AA21" s="97" t="s">
        <v>115</v>
      </c>
      <c r="AB21" s="214" t="s">
        <v>110</v>
      </c>
      <c r="AC21" s="214"/>
      <c r="AD21" s="214">
        <v>100</v>
      </c>
      <c r="AE21" s="214"/>
      <c r="AF21" s="96" t="s">
        <v>102</v>
      </c>
      <c r="AG21" s="96"/>
      <c r="AH21" s="96"/>
      <c r="AI21" s="109"/>
    </row>
    <row r="22" spans="1:35" ht="30" customHeight="1">
      <c r="A22" s="6"/>
      <c r="B22" s="6"/>
      <c r="C22" s="96"/>
      <c r="D22" s="96"/>
      <c r="E22" s="214"/>
      <c r="F22" s="214"/>
      <c r="G22" s="214"/>
      <c r="H22" s="214"/>
      <c r="I22" s="97"/>
      <c r="J22" s="214"/>
      <c r="K22" s="214"/>
      <c r="L22" s="214"/>
      <c r="M22" s="214"/>
      <c r="N22" s="96"/>
      <c r="O22" s="96"/>
      <c r="P22" s="96"/>
      <c r="Q22" s="6"/>
      <c r="R22" s="6"/>
      <c r="S22" s="6"/>
      <c r="T22" s="108"/>
      <c r="U22" s="96">
        <v>11</v>
      </c>
      <c r="V22" s="96">
        <v>20</v>
      </c>
      <c r="W22" s="214" t="s">
        <v>129</v>
      </c>
      <c r="X22" s="214"/>
      <c r="Y22" s="214"/>
      <c r="Z22" s="214"/>
      <c r="AA22" s="97" t="s">
        <v>130</v>
      </c>
      <c r="AB22" s="214" t="s">
        <v>101</v>
      </c>
      <c r="AC22" s="214"/>
      <c r="AD22" s="214">
        <v>25</v>
      </c>
      <c r="AE22" s="214"/>
      <c r="AF22" s="96"/>
      <c r="AG22" s="96" t="s">
        <v>102</v>
      </c>
      <c r="AH22" s="96"/>
      <c r="AI22" s="109"/>
    </row>
    <row r="23" spans="1:35" ht="30" customHeight="1">
      <c r="A23" s="6"/>
      <c r="B23" s="6"/>
      <c r="C23" s="96"/>
      <c r="D23" s="96"/>
      <c r="E23" s="214"/>
      <c r="F23" s="214"/>
      <c r="G23" s="214"/>
      <c r="H23" s="214"/>
      <c r="I23" s="97"/>
      <c r="J23" s="214"/>
      <c r="K23" s="214"/>
      <c r="L23" s="214"/>
      <c r="M23" s="214"/>
      <c r="N23" s="96"/>
      <c r="O23" s="96"/>
      <c r="P23" s="96"/>
      <c r="Q23" s="6"/>
      <c r="R23" s="6"/>
      <c r="S23" s="6"/>
      <c r="T23" s="108"/>
      <c r="U23" s="96">
        <v>12</v>
      </c>
      <c r="V23" s="96">
        <v>18</v>
      </c>
      <c r="W23" s="214" t="s">
        <v>119</v>
      </c>
      <c r="X23" s="214"/>
      <c r="Y23" s="214"/>
      <c r="Z23" s="214"/>
      <c r="AA23" s="97" t="s">
        <v>128</v>
      </c>
      <c r="AB23" s="214" t="s">
        <v>101</v>
      </c>
      <c r="AC23" s="214"/>
      <c r="AD23" s="214">
        <v>25</v>
      </c>
      <c r="AE23" s="214"/>
      <c r="AF23" s="96" t="s">
        <v>102</v>
      </c>
      <c r="AG23" s="96" t="s">
        <v>102</v>
      </c>
      <c r="AH23" s="96"/>
      <c r="AI23" s="109"/>
    </row>
    <row r="24" spans="1:35" ht="30" customHeight="1">
      <c r="A24" s="6"/>
      <c r="B24" s="6"/>
      <c r="C24" s="96"/>
      <c r="D24" s="96"/>
      <c r="E24" s="214"/>
      <c r="F24" s="214"/>
      <c r="G24" s="214"/>
      <c r="H24" s="214"/>
      <c r="I24" s="97"/>
      <c r="J24" s="214"/>
      <c r="K24" s="214"/>
      <c r="L24" s="214"/>
      <c r="M24" s="214"/>
      <c r="N24" s="96"/>
      <c r="O24" s="96"/>
      <c r="P24" s="96"/>
      <c r="Q24" s="6"/>
      <c r="R24" s="6"/>
      <c r="S24" s="6"/>
      <c r="T24" s="108"/>
      <c r="U24" s="96">
        <v>1</v>
      </c>
      <c r="V24" s="96">
        <v>31</v>
      </c>
      <c r="W24" s="214" t="s">
        <v>122</v>
      </c>
      <c r="X24" s="214"/>
      <c r="Y24" s="214"/>
      <c r="Z24" s="214"/>
      <c r="AA24" s="97" t="s">
        <v>123</v>
      </c>
      <c r="AB24" s="214" t="s">
        <v>124</v>
      </c>
      <c r="AC24" s="214"/>
      <c r="AD24" s="214">
        <v>25</v>
      </c>
      <c r="AE24" s="214"/>
      <c r="AF24" s="96" t="s">
        <v>102</v>
      </c>
      <c r="AG24" s="96" t="s">
        <v>102</v>
      </c>
      <c r="AH24" s="96"/>
      <c r="AI24" s="109"/>
    </row>
    <row r="25" spans="1:35" ht="30" customHeight="1">
      <c r="A25" s="6"/>
      <c r="B25" s="6"/>
      <c r="C25" s="96"/>
      <c r="D25" s="96"/>
      <c r="E25" s="214"/>
      <c r="F25" s="214"/>
      <c r="G25" s="214"/>
      <c r="H25" s="214"/>
      <c r="I25" s="97"/>
      <c r="J25" s="214"/>
      <c r="K25" s="214"/>
      <c r="L25" s="214"/>
      <c r="M25" s="214"/>
      <c r="N25" s="96"/>
      <c r="O25" s="96"/>
      <c r="P25" s="96"/>
      <c r="Q25" s="6"/>
      <c r="R25" s="6"/>
      <c r="S25" s="6"/>
      <c r="T25" s="108"/>
      <c r="U25" s="96">
        <v>2</v>
      </c>
      <c r="V25" s="96">
        <v>27</v>
      </c>
      <c r="W25" s="214" t="s">
        <v>120</v>
      </c>
      <c r="X25" s="214"/>
      <c r="Y25" s="214"/>
      <c r="Z25" s="214"/>
      <c r="AA25" s="98" t="s">
        <v>121</v>
      </c>
      <c r="AB25" s="214" t="s">
        <v>101</v>
      </c>
      <c r="AC25" s="214"/>
      <c r="AD25" s="214">
        <v>10</v>
      </c>
      <c r="AE25" s="214"/>
      <c r="AF25" s="96"/>
      <c r="AG25" s="96" t="s">
        <v>102</v>
      </c>
      <c r="AH25" s="96"/>
      <c r="AI25" s="109"/>
    </row>
    <row r="26" spans="1:35" ht="30" customHeight="1">
      <c r="A26" s="6"/>
      <c r="B26" s="6"/>
      <c r="C26" s="96"/>
      <c r="D26" s="96"/>
      <c r="E26" s="214"/>
      <c r="F26" s="214"/>
      <c r="G26" s="214"/>
      <c r="H26" s="214"/>
      <c r="I26" s="97"/>
      <c r="J26" s="214"/>
      <c r="K26" s="214"/>
      <c r="L26" s="214"/>
      <c r="M26" s="214"/>
      <c r="N26" s="96"/>
      <c r="O26" s="96"/>
      <c r="P26" s="96"/>
      <c r="Q26" s="6"/>
      <c r="R26" s="6"/>
      <c r="S26" s="6"/>
      <c r="T26" s="108"/>
      <c r="U26" s="96">
        <v>2</v>
      </c>
      <c r="V26" s="96">
        <v>27</v>
      </c>
      <c r="W26" s="214" t="s">
        <v>164</v>
      </c>
      <c r="X26" s="214"/>
      <c r="Y26" s="214"/>
      <c r="Z26" s="214"/>
      <c r="AA26" s="98" t="s">
        <v>165</v>
      </c>
      <c r="AB26" s="214" t="s">
        <v>101</v>
      </c>
      <c r="AC26" s="214"/>
      <c r="AD26" s="214">
        <v>10</v>
      </c>
      <c r="AE26" s="214"/>
      <c r="AF26" s="96"/>
      <c r="AG26" s="96"/>
      <c r="AH26" s="96" t="s">
        <v>102</v>
      </c>
      <c r="AI26" s="109"/>
    </row>
    <row r="27" spans="1:35" ht="30" customHeight="1">
      <c r="A27" s="6"/>
      <c r="B27" s="6"/>
      <c r="C27" s="96"/>
      <c r="D27" s="96"/>
      <c r="E27" s="214"/>
      <c r="F27" s="214"/>
      <c r="G27" s="214"/>
      <c r="H27" s="214"/>
      <c r="I27" s="97"/>
      <c r="J27" s="214"/>
      <c r="K27" s="214"/>
      <c r="L27" s="214"/>
      <c r="M27" s="214"/>
      <c r="N27" s="96"/>
      <c r="O27" s="96"/>
      <c r="P27" s="96"/>
      <c r="Q27" s="6"/>
      <c r="R27" s="6"/>
      <c r="S27" s="6"/>
      <c r="T27" s="108"/>
      <c r="U27" s="96"/>
      <c r="V27" s="96"/>
      <c r="W27" s="214"/>
      <c r="X27" s="214"/>
      <c r="Y27" s="214"/>
      <c r="Z27" s="214"/>
      <c r="AA27" s="98"/>
      <c r="AB27" s="214"/>
      <c r="AC27" s="214"/>
      <c r="AD27" s="214"/>
      <c r="AE27" s="214"/>
      <c r="AF27" s="96"/>
      <c r="AG27" s="96"/>
      <c r="AH27" s="96"/>
      <c r="AI27" s="109"/>
    </row>
    <row r="28" spans="1:35" ht="30" customHeight="1">
      <c r="A28" s="6"/>
      <c r="B28" s="6"/>
      <c r="C28" s="96"/>
      <c r="D28" s="96"/>
      <c r="E28" s="214"/>
      <c r="F28" s="214"/>
      <c r="G28" s="214"/>
      <c r="H28" s="214"/>
      <c r="I28" s="97"/>
      <c r="J28" s="214"/>
      <c r="K28" s="214"/>
      <c r="L28" s="214"/>
      <c r="M28" s="214"/>
      <c r="N28" s="96"/>
      <c r="O28" s="96"/>
      <c r="P28" s="96"/>
      <c r="Q28" s="6"/>
      <c r="R28" s="6"/>
      <c r="S28" s="6"/>
      <c r="T28" s="108"/>
      <c r="U28" s="96"/>
      <c r="V28" s="96"/>
      <c r="W28" s="214"/>
      <c r="X28" s="214"/>
      <c r="Y28" s="214"/>
      <c r="Z28" s="214"/>
      <c r="AA28" s="97"/>
      <c r="AB28" s="214"/>
      <c r="AC28" s="214"/>
      <c r="AD28" s="214"/>
      <c r="AE28" s="214"/>
      <c r="AF28" s="96"/>
      <c r="AG28" s="96"/>
      <c r="AH28" s="96"/>
      <c r="AI28" s="109"/>
    </row>
    <row r="29" spans="1:35" ht="30" customHeight="1">
      <c r="A29" s="6"/>
      <c r="B29" s="6"/>
      <c r="C29" s="96"/>
      <c r="D29" s="96"/>
      <c r="E29" s="214"/>
      <c r="F29" s="214"/>
      <c r="G29" s="214"/>
      <c r="H29" s="214"/>
      <c r="I29" s="97"/>
      <c r="J29" s="214"/>
      <c r="K29" s="214"/>
      <c r="L29" s="214"/>
      <c r="M29" s="214"/>
      <c r="N29" s="96"/>
      <c r="O29" s="96"/>
      <c r="P29" s="96"/>
      <c r="Q29" s="6"/>
      <c r="R29" s="6"/>
      <c r="S29" s="6"/>
      <c r="T29" s="108"/>
      <c r="U29" s="96"/>
      <c r="V29" s="96"/>
      <c r="W29" s="214"/>
      <c r="X29" s="214"/>
      <c r="Y29" s="214"/>
      <c r="Z29" s="214"/>
      <c r="AA29" s="206"/>
      <c r="AB29" s="214"/>
      <c r="AC29" s="214"/>
      <c r="AD29" s="214"/>
      <c r="AE29" s="214"/>
      <c r="AF29" s="96"/>
      <c r="AG29" s="96"/>
      <c r="AH29" s="96"/>
      <c r="AI29" s="109"/>
    </row>
    <row r="30" spans="1:35" ht="21" customHeight="1">
      <c r="A30" s="6"/>
      <c r="B30" s="6"/>
      <c r="C30" s="219" t="s">
        <v>126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6"/>
      <c r="R30" s="6"/>
      <c r="S30" s="6"/>
      <c r="T30" s="108"/>
      <c r="U30" s="209" t="s">
        <v>126</v>
      </c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109"/>
    </row>
    <row r="31" spans="1:35" ht="14.25" customHeight="1">
      <c r="A31" s="6"/>
      <c r="B31" s="6"/>
      <c r="C31" s="6"/>
      <c r="D31" s="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6"/>
      <c r="R31" s="6"/>
      <c r="S31" s="6"/>
      <c r="T31" s="108"/>
      <c r="U31" s="6"/>
      <c r="V31" s="6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109"/>
    </row>
    <row r="32" spans="1:35" s="8" customFormat="1" ht="15" customHeight="1">
      <c r="A32" s="11"/>
      <c r="B32" s="85"/>
      <c r="C32" s="85"/>
      <c r="D32" s="85"/>
      <c r="E32" s="7"/>
      <c r="F32" s="7"/>
      <c r="G32" s="7"/>
      <c r="H32" s="7"/>
      <c r="I32" s="7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2"/>
      <c r="U32" s="85"/>
      <c r="V32" s="85"/>
      <c r="W32" s="7"/>
      <c r="X32" s="7"/>
      <c r="Y32" s="7"/>
      <c r="Z32" s="7"/>
      <c r="AA32" s="7"/>
      <c r="AB32" s="10"/>
      <c r="AC32" s="10"/>
      <c r="AD32" s="10"/>
      <c r="AE32" s="10"/>
      <c r="AF32" s="10"/>
      <c r="AG32" s="10"/>
      <c r="AH32" s="10"/>
      <c r="AI32" s="113"/>
    </row>
    <row r="33" spans="1:35" s="8" customFormat="1" ht="15" customHeight="1">
      <c r="A33" s="11"/>
      <c r="B33" s="85"/>
      <c r="C33" s="85"/>
      <c r="D33" s="85"/>
      <c r="E33" s="7"/>
      <c r="F33" s="7"/>
      <c r="G33" s="7"/>
      <c r="H33" s="7"/>
      <c r="I33" s="7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2"/>
      <c r="U33" s="85"/>
      <c r="V33" s="85"/>
      <c r="W33" s="7"/>
      <c r="X33" s="7"/>
      <c r="Y33" s="7"/>
      <c r="Z33" s="7"/>
      <c r="AA33" s="7"/>
      <c r="AB33" s="10"/>
      <c r="AC33" s="10"/>
      <c r="AD33" s="10"/>
      <c r="AE33" s="10"/>
      <c r="AF33" s="10"/>
      <c r="AG33" s="10"/>
      <c r="AH33" s="10"/>
      <c r="AI33" s="113"/>
    </row>
    <row r="34" spans="1:35" s="8" customFormat="1" ht="13.8" hidden="1">
      <c r="A34" s="11" t="s">
        <v>3</v>
      </c>
      <c r="B34" s="85"/>
      <c r="C34" s="86"/>
      <c r="D34" s="85"/>
      <c r="E34" s="7"/>
      <c r="F34" s="7"/>
      <c r="G34" s="7"/>
      <c r="H34" s="85"/>
      <c r="I34" s="85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2"/>
      <c r="U34" s="86"/>
      <c r="V34" s="85"/>
      <c r="W34" s="7"/>
      <c r="X34" s="7"/>
      <c r="Y34" s="7"/>
      <c r="Z34" s="85"/>
      <c r="AA34" s="85"/>
      <c r="AB34" s="10"/>
      <c r="AC34" s="10"/>
      <c r="AD34" s="10"/>
      <c r="AE34" s="10"/>
      <c r="AF34" s="10"/>
      <c r="AG34" s="10"/>
      <c r="AH34" s="10"/>
      <c r="AI34" s="113"/>
    </row>
    <row r="35" spans="1:35" s="8" customFormat="1" ht="13.5" customHeight="1">
      <c r="A35" s="11"/>
      <c r="B35" s="85"/>
      <c r="C35" s="207" t="s">
        <v>127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10"/>
      <c r="R35" s="10"/>
      <c r="S35" s="10"/>
      <c r="T35" s="112"/>
      <c r="U35" s="207" t="s">
        <v>127</v>
      </c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113"/>
    </row>
    <row r="36" spans="1:35" s="8" customFormat="1" ht="13.8">
      <c r="A36" s="11"/>
      <c r="B36" s="85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10"/>
      <c r="R36" s="10"/>
      <c r="S36" s="10"/>
      <c r="T36" s="112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113"/>
    </row>
    <row r="37" spans="1:35" s="8" customFormat="1" ht="39" customHeight="1" thickBot="1">
      <c r="A37" s="11"/>
      <c r="B37" s="85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10"/>
      <c r="R37" s="10"/>
      <c r="S37" s="10"/>
      <c r="T37" s="114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115"/>
    </row>
    <row r="38" spans="1:35">
      <c r="A38" s="8"/>
      <c r="C38" s="85"/>
      <c r="D38" s="85"/>
      <c r="E38" s="85"/>
      <c r="F38" s="85"/>
      <c r="G38" s="7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6"/>
      <c r="U38" s="85"/>
      <c r="V38" s="85"/>
      <c r="W38" s="85"/>
      <c r="X38" s="85"/>
      <c r="Y38" s="7"/>
      <c r="Z38" s="85"/>
      <c r="AA38" s="85"/>
      <c r="AB38" s="85"/>
      <c r="AC38" s="85"/>
      <c r="AD38" s="85"/>
      <c r="AE38" s="85"/>
      <c r="AF38" s="85"/>
      <c r="AG38" s="85"/>
      <c r="AH38" s="85"/>
    </row>
    <row r="39" spans="1:35">
      <c r="C39" s="6"/>
      <c r="D39" s="6"/>
      <c r="E39" s="6"/>
      <c r="F39" s="87"/>
      <c r="G39" s="8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89"/>
      <c r="Y39" s="89"/>
      <c r="Z39" s="6"/>
      <c r="AA39" s="6"/>
      <c r="AB39" s="6"/>
      <c r="AC39" s="6"/>
      <c r="AD39" s="6"/>
      <c r="AE39" s="6"/>
      <c r="AF39" s="6"/>
      <c r="AG39" s="6"/>
      <c r="AH39" s="6"/>
    </row>
    <row r="40" spans="1:35">
      <c r="T40" s="6"/>
    </row>
    <row r="41" spans="1:35">
      <c r="K41" s="13"/>
      <c r="AC41" s="13"/>
    </row>
    <row r="42" spans="1:35">
      <c r="K42" s="13" t="s">
        <v>3</v>
      </c>
      <c r="AC42" s="13" t="s">
        <v>3</v>
      </c>
    </row>
    <row r="43" spans="1:35">
      <c r="K43" s="13" t="s">
        <v>3</v>
      </c>
      <c r="AC43" s="13" t="s">
        <v>3</v>
      </c>
    </row>
  </sheetData>
  <mergeCells count="117">
    <mergeCell ref="W25:Z25"/>
    <mergeCell ref="AB25:AC25"/>
    <mergeCell ref="AD25:AE25"/>
    <mergeCell ref="W26:Z26"/>
    <mergeCell ref="AB26:AC26"/>
    <mergeCell ref="AD26:AE26"/>
    <mergeCell ref="W23:Z23"/>
    <mergeCell ref="AB23:AC23"/>
    <mergeCell ref="AD23:AE23"/>
    <mergeCell ref="W24:Z24"/>
    <mergeCell ref="AB24:AC24"/>
    <mergeCell ref="AD24:AE24"/>
    <mergeCell ref="W29:Z29"/>
    <mergeCell ref="AB29:AC29"/>
    <mergeCell ref="AD29:AE29"/>
    <mergeCell ref="W27:Z27"/>
    <mergeCell ref="AB27:AC27"/>
    <mergeCell ref="AD27:AE27"/>
    <mergeCell ref="W28:Z28"/>
    <mergeCell ref="AB28:AC28"/>
    <mergeCell ref="AD28:AE28"/>
    <mergeCell ref="W21:Z21"/>
    <mergeCell ref="AB21:AC21"/>
    <mergeCell ref="AD21:AE21"/>
    <mergeCell ref="W22:Z22"/>
    <mergeCell ref="AB22:AC22"/>
    <mergeCell ref="AD22:AE22"/>
    <mergeCell ref="W19:Z19"/>
    <mergeCell ref="AB19:AC19"/>
    <mergeCell ref="AD19:AE19"/>
    <mergeCell ref="W20:Z20"/>
    <mergeCell ref="AB20:AC20"/>
    <mergeCell ref="AD20:AE20"/>
    <mergeCell ref="W17:Z17"/>
    <mergeCell ref="AB17:AC17"/>
    <mergeCell ref="AD17:AE17"/>
    <mergeCell ref="W18:Z18"/>
    <mergeCell ref="AB18:AC18"/>
    <mergeCell ref="AD18:AE18"/>
    <mergeCell ref="W15:Z15"/>
    <mergeCell ref="AB15:AC15"/>
    <mergeCell ref="AD15:AE15"/>
    <mergeCell ref="W16:Z16"/>
    <mergeCell ref="AB16:AC16"/>
    <mergeCell ref="AD16:AE16"/>
    <mergeCell ref="U9:AH9"/>
    <mergeCell ref="U11:AH11"/>
    <mergeCell ref="AF13:AH13"/>
    <mergeCell ref="W14:Z14"/>
    <mergeCell ref="AB14:AC14"/>
    <mergeCell ref="AD14:AE14"/>
    <mergeCell ref="AE2:AH2"/>
    <mergeCell ref="AD4:AF5"/>
    <mergeCell ref="AG5:AH5"/>
    <mergeCell ref="AB6:AC7"/>
    <mergeCell ref="AD6:AH7"/>
    <mergeCell ref="U3:V3"/>
    <mergeCell ref="E24:H24"/>
    <mergeCell ref="J24:K24"/>
    <mergeCell ref="L24:M24"/>
    <mergeCell ref="E25:H25"/>
    <mergeCell ref="J25:K25"/>
    <mergeCell ref="L25:M25"/>
    <mergeCell ref="E26:H26"/>
    <mergeCell ref="J26:K26"/>
    <mergeCell ref="L26:M26"/>
    <mergeCell ref="E27:H27"/>
    <mergeCell ref="J27:K27"/>
    <mergeCell ref="L27:M27"/>
    <mergeCell ref="C35:P37"/>
    <mergeCell ref="E28:H28"/>
    <mergeCell ref="J28:K28"/>
    <mergeCell ref="L28:M28"/>
    <mergeCell ref="E29:H29"/>
    <mergeCell ref="J29:K29"/>
    <mergeCell ref="L29:M29"/>
    <mergeCell ref="C30:P30"/>
    <mergeCell ref="E18:H18"/>
    <mergeCell ref="J18:K18"/>
    <mergeCell ref="C9:P9"/>
    <mergeCell ref="C11:P11"/>
    <mergeCell ref="N13:P13"/>
    <mergeCell ref="L17:M17"/>
    <mergeCell ref="E22:H22"/>
    <mergeCell ref="J22:K22"/>
    <mergeCell ref="L22:M22"/>
    <mergeCell ref="L14:M14"/>
    <mergeCell ref="E15:H15"/>
    <mergeCell ref="J15:K15"/>
    <mergeCell ref="L15:M15"/>
    <mergeCell ref="L18:M18"/>
    <mergeCell ref="E19:H19"/>
    <mergeCell ref="J19:K19"/>
    <mergeCell ref="U35:AH37"/>
    <mergeCell ref="U30:AH30"/>
    <mergeCell ref="M2:P2"/>
    <mergeCell ref="L4:N5"/>
    <mergeCell ref="O5:P5"/>
    <mergeCell ref="J6:K7"/>
    <mergeCell ref="L6:P7"/>
    <mergeCell ref="L23:M23"/>
    <mergeCell ref="E20:H20"/>
    <mergeCell ref="J20:K20"/>
    <mergeCell ref="L20:M20"/>
    <mergeCell ref="E21:H21"/>
    <mergeCell ref="J21:K21"/>
    <mergeCell ref="L21:M21"/>
    <mergeCell ref="E23:H23"/>
    <mergeCell ref="J23:K23"/>
    <mergeCell ref="L19:M19"/>
    <mergeCell ref="E16:H16"/>
    <mergeCell ref="J16:K16"/>
    <mergeCell ref="L16:M16"/>
    <mergeCell ref="E17:H17"/>
    <mergeCell ref="J17:K17"/>
    <mergeCell ref="E14:H14"/>
    <mergeCell ref="J14:K14"/>
  </mergeCells>
  <phoneticPr fontId="1"/>
  <pageMargins left="0.78740157480314965" right="0.55118110236220474" top="0.70866141732283472" bottom="0.62992125984251968" header="0.51181102362204722" footer="0.51181102362204722"/>
  <pageSetup paperSize="9" scale="97" orientation="portrait" r:id="rId1"/>
  <headerFooter alignWithMargins="0"/>
  <colBreaks count="1" manualBreakCount="1">
    <brk id="17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217B-7277-4081-97F8-89781562C06E}">
  <dimension ref="A1:AI43"/>
  <sheetViews>
    <sheetView zoomScale="80" zoomScaleNormal="80" zoomScaleSheetLayoutView="100" workbookViewId="0">
      <selection activeCell="AA8" sqref="AA8"/>
    </sheetView>
  </sheetViews>
  <sheetFormatPr defaultColWidth="9" defaultRowHeight="14.4"/>
  <cols>
    <col min="1" max="1" width="0.88671875" style="1" customWidth="1"/>
    <col min="2" max="2" width="1.109375" style="1" customWidth="1"/>
    <col min="3" max="4" width="3.6640625" style="1" customWidth="1"/>
    <col min="5" max="5" width="4.6640625" style="1" customWidth="1"/>
    <col min="6" max="6" width="4.77734375" style="50" customWidth="1"/>
    <col min="7" max="7" width="4.6640625" style="50" customWidth="1"/>
    <col min="8" max="8" width="4.77734375" style="1" customWidth="1"/>
    <col min="9" max="9" width="20.6640625" style="1" customWidth="1"/>
    <col min="10" max="10" width="6.6640625" style="1" customWidth="1"/>
    <col min="11" max="11" width="6.21875" style="1" customWidth="1"/>
    <col min="12" max="12" width="1.88671875" style="1" customWidth="1"/>
    <col min="13" max="13" width="2.88671875" style="1" customWidth="1"/>
    <col min="14" max="16" width="7.6640625" style="1" customWidth="1"/>
    <col min="17" max="20" width="0.88671875" style="1" customWidth="1"/>
    <col min="21" max="22" width="3.6640625" style="1" customWidth="1"/>
    <col min="23" max="23" width="4.6640625" style="1" customWidth="1"/>
    <col min="24" max="24" width="4.77734375" style="50" customWidth="1"/>
    <col min="25" max="25" width="4.6640625" style="50" customWidth="1"/>
    <col min="26" max="26" width="4.77734375" style="1" customWidth="1"/>
    <col min="27" max="27" width="20.6640625" style="1" customWidth="1"/>
    <col min="28" max="28" width="6.6640625" style="1" customWidth="1"/>
    <col min="29" max="29" width="6.21875" style="1" customWidth="1"/>
    <col min="30" max="30" width="1.88671875" style="1" customWidth="1"/>
    <col min="31" max="31" width="2.88671875" style="1" customWidth="1"/>
    <col min="32" max="34" width="7.6640625" style="1" customWidth="1"/>
    <col min="35" max="35" width="0.88671875" style="1" customWidth="1"/>
    <col min="36" max="36" width="1" style="1" customWidth="1"/>
    <col min="37" max="16384" width="9" style="1"/>
  </cols>
  <sheetData>
    <row r="1" spans="1:35">
      <c r="A1" s="6"/>
      <c r="B1" s="17" t="s">
        <v>7</v>
      </c>
      <c r="C1" s="6"/>
      <c r="D1" s="6"/>
      <c r="E1" s="6"/>
      <c r="F1" s="190"/>
      <c r="G1" s="190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04"/>
      <c r="U1" s="105"/>
      <c r="V1" s="105"/>
      <c r="W1" s="105"/>
      <c r="X1" s="106"/>
      <c r="Y1" s="106"/>
      <c r="Z1" s="105"/>
      <c r="AA1" s="105"/>
      <c r="AB1" s="105"/>
      <c r="AC1" s="105"/>
      <c r="AD1" s="105"/>
      <c r="AE1" s="105"/>
      <c r="AF1" s="105"/>
      <c r="AG1" s="105"/>
      <c r="AH1" s="105"/>
      <c r="AI1" s="107"/>
    </row>
    <row r="2" spans="1:35">
      <c r="A2" s="6"/>
      <c r="B2" s="6"/>
      <c r="C2" s="6"/>
      <c r="D2" s="6"/>
      <c r="E2" s="6"/>
      <c r="F2" s="190"/>
      <c r="G2" s="190"/>
      <c r="H2" s="6"/>
      <c r="I2" s="6"/>
      <c r="J2" s="17"/>
      <c r="K2" s="17"/>
      <c r="L2" s="17"/>
      <c r="M2" s="210" t="s">
        <v>168</v>
      </c>
      <c r="N2" s="210"/>
      <c r="O2" s="210"/>
      <c r="P2" s="210"/>
      <c r="Q2" s="6"/>
      <c r="R2" s="6"/>
      <c r="S2" s="6"/>
      <c r="T2" s="108"/>
      <c r="U2" s="6"/>
      <c r="V2" s="6"/>
      <c r="W2" s="6"/>
      <c r="X2" s="190"/>
      <c r="Y2" s="190"/>
      <c r="Z2" s="6"/>
      <c r="AA2" s="6"/>
      <c r="AB2" s="17"/>
      <c r="AC2" s="17"/>
      <c r="AD2" s="17"/>
      <c r="AE2" s="210" t="s">
        <v>94</v>
      </c>
      <c r="AF2" s="210"/>
      <c r="AG2" s="210"/>
      <c r="AH2" s="210"/>
      <c r="AI2" s="109"/>
    </row>
    <row r="3" spans="1:35">
      <c r="A3" s="6"/>
      <c r="B3" s="6"/>
      <c r="C3" s="190" t="s">
        <v>0</v>
      </c>
      <c r="D3" s="6"/>
      <c r="E3" s="6"/>
      <c r="F3" s="190"/>
      <c r="G3" s="190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8"/>
      <c r="U3" s="210" t="s">
        <v>0</v>
      </c>
      <c r="V3" s="210"/>
      <c r="W3" s="6"/>
      <c r="X3" s="190"/>
      <c r="Y3" s="190"/>
      <c r="Z3" s="6"/>
      <c r="AA3" s="6"/>
      <c r="AB3" s="6"/>
      <c r="AC3" s="6"/>
      <c r="AD3" s="6"/>
      <c r="AE3" s="6"/>
      <c r="AF3" s="6"/>
      <c r="AG3" s="6"/>
      <c r="AH3" s="6"/>
      <c r="AI3" s="109"/>
    </row>
    <row r="4" spans="1:35">
      <c r="A4" s="6"/>
      <c r="B4" s="6"/>
      <c r="C4" s="84" t="s">
        <v>6</v>
      </c>
      <c r="D4" s="6"/>
      <c r="E4" s="6"/>
      <c r="F4" s="190"/>
      <c r="G4" s="190"/>
      <c r="H4" s="6"/>
      <c r="I4" s="6"/>
      <c r="J4" s="22"/>
      <c r="K4" s="22"/>
      <c r="L4" s="211"/>
      <c r="M4" s="211"/>
      <c r="N4" s="211"/>
      <c r="O4" s="6"/>
      <c r="P4" s="6"/>
      <c r="Q4" s="6"/>
      <c r="R4" s="6"/>
      <c r="S4" s="6"/>
      <c r="T4" s="108"/>
      <c r="U4" s="84" t="s">
        <v>6</v>
      </c>
      <c r="V4" s="6"/>
      <c r="W4" s="6"/>
      <c r="X4" s="190"/>
      <c r="Y4" s="190"/>
      <c r="Z4" s="6"/>
      <c r="AA4" s="6"/>
      <c r="AB4" s="22"/>
      <c r="AC4" s="22"/>
      <c r="AD4" s="220" t="s">
        <v>90</v>
      </c>
      <c r="AE4" s="220"/>
      <c r="AF4" s="220"/>
      <c r="AG4" s="6"/>
      <c r="AH4" s="6"/>
      <c r="AI4" s="109"/>
    </row>
    <row r="5" spans="1:35">
      <c r="A5" s="6"/>
      <c r="B5" s="6"/>
      <c r="C5" s="6"/>
      <c r="D5" s="6"/>
      <c r="E5" s="6"/>
      <c r="F5" s="190"/>
      <c r="G5" s="190"/>
      <c r="H5" s="6"/>
      <c r="I5" s="6"/>
      <c r="J5" s="22"/>
      <c r="K5" s="22"/>
      <c r="L5" s="212"/>
      <c r="M5" s="212"/>
      <c r="N5" s="212"/>
      <c r="O5" s="213" t="s">
        <v>5</v>
      </c>
      <c r="P5" s="213"/>
      <c r="Q5" s="6"/>
      <c r="R5" s="6"/>
      <c r="S5" s="6"/>
      <c r="T5" s="108"/>
      <c r="U5" s="6"/>
      <c r="V5" s="6"/>
      <c r="W5" s="6"/>
      <c r="X5" s="190"/>
      <c r="Y5" s="190"/>
      <c r="Z5" s="6"/>
      <c r="AA5" s="6"/>
      <c r="AB5" s="22"/>
      <c r="AC5" s="22"/>
      <c r="AD5" s="221"/>
      <c r="AE5" s="221"/>
      <c r="AF5" s="221"/>
      <c r="AG5" s="213" t="s">
        <v>5</v>
      </c>
      <c r="AH5" s="213"/>
      <c r="AI5" s="109"/>
    </row>
    <row r="6" spans="1:35">
      <c r="A6" s="6"/>
      <c r="B6" s="6"/>
      <c r="C6" s="6"/>
      <c r="D6" s="6"/>
      <c r="E6" s="6"/>
      <c r="F6" s="190"/>
      <c r="G6" s="190"/>
      <c r="H6" s="6"/>
      <c r="I6" s="6"/>
      <c r="J6" s="211" t="s">
        <v>99</v>
      </c>
      <c r="K6" s="211"/>
      <c r="L6" s="211"/>
      <c r="M6" s="211"/>
      <c r="N6" s="211"/>
      <c r="O6" s="211"/>
      <c r="P6" s="211"/>
      <c r="Q6" s="6"/>
      <c r="R6" s="6"/>
      <c r="S6" s="6"/>
      <c r="T6" s="108"/>
      <c r="U6" s="6"/>
      <c r="V6" s="6"/>
      <c r="W6" s="6"/>
      <c r="X6" s="190"/>
      <c r="Y6" s="190"/>
      <c r="Z6" s="6"/>
      <c r="AA6" s="6"/>
      <c r="AB6" s="211" t="s">
        <v>99</v>
      </c>
      <c r="AC6" s="211"/>
      <c r="AD6" s="211" t="s">
        <v>132</v>
      </c>
      <c r="AE6" s="211"/>
      <c r="AF6" s="211"/>
      <c r="AG6" s="211"/>
      <c r="AH6" s="211"/>
      <c r="AI6" s="109"/>
    </row>
    <row r="7" spans="1:35">
      <c r="A7" s="6"/>
      <c r="B7" s="6"/>
      <c r="C7" s="6"/>
      <c r="D7" s="6"/>
      <c r="E7" s="6"/>
      <c r="F7" s="190"/>
      <c r="G7" s="190"/>
      <c r="H7" s="6"/>
      <c r="I7" s="23"/>
      <c r="J7" s="212"/>
      <c r="K7" s="212"/>
      <c r="L7" s="212"/>
      <c r="M7" s="212"/>
      <c r="N7" s="212"/>
      <c r="O7" s="212"/>
      <c r="P7" s="212"/>
      <c r="Q7" s="6"/>
      <c r="R7" s="6"/>
      <c r="S7" s="6"/>
      <c r="T7" s="108"/>
      <c r="U7" s="6"/>
      <c r="V7" s="6"/>
      <c r="W7" s="6"/>
      <c r="X7" s="190"/>
      <c r="Y7" s="190"/>
      <c r="Z7" s="6"/>
      <c r="AA7" s="23"/>
      <c r="AB7" s="212"/>
      <c r="AC7" s="212"/>
      <c r="AD7" s="212"/>
      <c r="AE7" s="212"/>
      <c r="AF7" s="212"/>
      <c r="AG7" s="212"/>
      <c r="AH7" s="212"/>
      <c r="AI7" s="109"/>
    </row>
    <row r="8" spans="1:35">
      <c r="A8" s="6"/>
      <c r="B8" s="6"/>
      <c r="C8" s="6"/>
      <c r="D8" s="6"/>
      <c r="E8" s="6"/>
      <c r="F8" s="190"/>
      <c r="G8" s="190"/>
      <c r="H8" s="6"/>
      <c r="I8" s="6"/>
      <c r="J8" s="190"/>
      <c r="K8" s="190"/>
      <c r="L8" s="190"/>
      <c r="M8" s="190"/>
      <c r="N8" s="190"/>
      <c r="O8" s="190"/>
      <c r="P8" s="5"/>
      <c r="Q8" s="6"/>
      <c r="R8" s="6"/>
      <c r="S8" s="6"/>
      <c r="T8" s="108"/>
      <c r="U8" s="6"/>
      <c r="V8" s="6"/>
      <c r="W8" s="6"/>
      <c r="X8" s="190"/>
      <c r="Y8" s="190"/>
      <c r="Z8" s="6"/>
      <c r="AA8" s="6"/>
      <c r="AB8" s="190"/>
      <c r="AC8" s="190"/>
      <c r="AD8" s="190"/>
      <c r="AE8" s="190"/>
      <c r="AF8" s="190"/>
      <c r="AG8" s="190"/>
      <c r="AH8" s="5"/>
      <c r="AI8" s="109"/>
    </row>
    <row r="9" spans="1:35" ht="24.9" customHeight="1">
      <c r="A9" s="6"/>
      <c r="B9" s="6"/>
      <c r="C9" s="216" t="s">
        <v>166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6"/>
      <c r="R9" s="6"/>
      <c r="S9" s="6"/>
      <c r="T9" s="108"/>
      <c r="U9" s="216" t="s">
        <v>166</v>
      </c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109"/>
    </row>
    <row r="10" spans="1:35" ht="11.25" customHeight="1">
      <c r="A10" s="6"/>
      <c r="B10" s="6"/>
      <c r="C10" s="6"/>
      <c r="D10" s="6"/>
      <c r="E10" s="6"/>
      <c r="F10" s="190"/>
      <c r="G10" s="19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108"/>
      <c r="U10" s="6"/>
      <c r="V10" s="6"/>
      <c r="W10" s="6"/>
      <c r="X10" s="190"/>
      <c r="Y10" s="190"/>
      <c r="Z10" s="6"/>
      <c r="AA10" s="6"/>
      <c r="AB10" s="6"/>
      <c r="AC10" s="6"/>
      <c r="AD10" s="6"/>
      <c r="AE10" s="6"/>
      <c r="AF10" s="6"/>
      <c r="AG10" s="6"/>
      <c r="AH10" s="6"/>
      <c r="AI10" s="109"/>
    </row>
    <row r="11" spans="1:35" ht="17.100000000000001" customHeight="1">
      <c r="A11" s="6"/>
      <c r="B11" s="6"/>
      <c r="C11" s="217" t="s">
        <v>131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6"/>
      <c r="R11" s="6"/>
      <c r="S11" s="6"/>
      <c r="T11" s="108"/>
      <c r="U11" s="217" t="s">
        <v>131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109"/>
    </row>
    <row r="12" spans="1:35" ht="10.5" customHeight="1">
      <c r="A12" s="6"/>
      <c r="B12" s="6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6"/>
      <c r="R12" s="6"/>
      <c r="S12" s="6"/>
      <c r="T12" s="108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09"/>
    </row>
    <row r="13" spans="1:35" ht="10.5" customHeight="1">
      <c r="A13" s="6"/>
      <c r="B13" s="6"/>
      <c r="C13" s="6"/>
      <c r="D13" s="6"/>
      <c r="E13" s="6"/>
      <c r="F13" s="190"/>
      <c r="G13" s="190"/>
      <c r="H13" s="6"/>
      <c r="I13" s="6"/>
      <c r="J13" s="6"/>
      <c r="K13" s="6"/>
      <c r="L13" s="6"/>
      <c r="M13" s="6"/>
      <c r="N13" s="217" t="s">
        <v>100</v>
      </c>
      <c r="O13" s="217"/>
      <c r="P13" s="217"/>
      <c r="Q13" s="6"/>
      <c r="R13" s="6"/>
      <c r="S13" s="6"/>
      <c r="T13" s="108"/>
      <c r="U13" s="6"/>
      <c r="V13" s="6"/>
      <c r="W13" s="6"/>
      <c r="X13" s="190"/>
      <c r="Y13" s="190"/>
      <c r="Z13" s="6"/>
      <c r="AA13" s="6"/>
      <c r="AB13" s="6"/>
      <c r="AC13" s="6"/>
      <c r="AD13" s="6"/>
      <c r="AE13" s="6"/>
      <c r="AF13" s="217" t="s">
        <v>100</v>
      </c>
      <c r="AG13" s="217"/>
      <c r="AH13" s="217"/>
      <c r="AI13" s="109"/>
    </row>
    <row r="14" spans="1:35" s="50" customFormat="1" ht="22.5" customHeight="1">
      <c r="A14" s="190"/>
      <c r="B14" s="190"/>
      <c r="C14" s="192" t="s">
        <v>1</v>
      </c>
      <c r="D14" s="192" t="s">
        <v>2</v>
      </c>
      <c r="E14" s="215" t="s">
        <v>8</v>
      </c>
      <c r="F14" s="215"/>
      <c r="G14" s="215"/>
      <c r="H14" s="215"/>
      <c r="I14" s="192" t="s">
        <v>95</v>
      </c>
      <c r="J14" s="215" t="s">
        <v>9</v>
      </c>
      <c r="K14" s="215"/>
      <c r="L14" s="218" t="s">
        <v>4</v>
      </c>
      <c r="M14" s="218"/>
      <c r="N14" s="95" t="s">
        <v>96</v>
      </c>
      <c r="O14" s="95" t="s">
        <v>97</v>
      </c>
      <c r="P14" s="95" t="s">
        <v>98</v>
      </c>
      <c r="Q14" s="190"/>
      <c r="R14" s="190"/>
      <c r="S14" s="190"/>
      <c r="T14" s="110"/>
      <c r="U14" s="192" t="s">
        <v>1</v>
      </c>
      <c r="V14" s="192" t="s">
        <v>2</v>
      </c>
      <c r="W14" s="215" t="s">
        <v>8</v>
      </c>
      <c r="X14" s="215"/>
      <c r="Y14" s="215"/>
      <c r="Z14" s="215"/>
      <c r="AA14" s="192" t="s">
        <v>95</v>
      </c>
      <c r="AB14" s="215" t="s">
        <v>9</v>
      </c>
      <c r="AC14" s="215"/>
      <c r="AD14" s="218" t="s">
        <v>4</v>
      </c>
      <c r="AE14" s="218"/>
      <c r="AF14" s="95" t="s">
        <v>96</v>
      </c>
      <c r="AG14" s="95" t="s">
        <v>97</v>
      </c>
      <c r="AH14" s="95" t="s">
        <v>98</v>
      </c>
      <c r="AI14" s="111"/>
    </row>
    <row r="15" spans="1:35" ht="30" customHeight="1">
      <c r="A15" s="6"/>
      <c r="B15" s="6"/>
      <c r="C15" s="96"/>
      <c r="D15" s="96"/>
      <c r="E15" s="214"/>
      <c r="F15" s="214"/>
      <c r="G15" s="214"/>
      <c r="H15" s="214"/>
      <c r="I15" s="191"/>
      <c r="J15" s="214"/>
      <c r="K15" s="214"/>
      <c r="L15" s="214"/>
      <c r="M15" s="214"/>
      <c r="N15" s="96"/>
      <c r="O15" s="96"/>
      <c r="P15" s="96"/>
      <c r="Q15" s="6"/>
      <c r="R15" s="6"/>
      <c r="S15" s="6"/>
      <c r="T15" s="108"/>
      <c r="U15" s="96">
        <v>4</v>
      </c>
      <c r="V15" s="96">
        <v>22</v>
      </c>
      <c r="W15" s="214" t="s">
        <v>104</v>
      </c>
      <c r="X15" s="214"/>
      <c r="Y15" s="214"/>
      <c r="Z15" s="214"/>
      <c r="AA15" s="191" t="s">
        <v>103</v>
      </c>
      <c r="AB15" s="214" t="s">
        <v>101</v>
      </c>
      <c r="AC15" s="214"/>
      <c r="AD15" s="214">
        <v>10</v>
      </c>
      <c r="AE15" s="214"/>
      <c r="AF15" s="96"/>
      <c r="AG15" s="96" t="s">
        <v>102</v>
      </c>
      <c r="AH15" s="96"/>
      <c r="AI15" s="109"/>
    </row>
    <row r="16" spans="1:35" ht="30" customHeight="1">
      <c r="A16" s="6"/>
      <c r="B16" s="6"/>
      <c r="C16" s="96"/>
      <c r="D16" s="96"/>
      <c r="E16" s="214"/>
      <c r="F16" s="214"/>
      <c r="G16" s="214"/>
      <c r="H16" s="214"/>
      <c r="I16" s="191"/>
      <c r="J16" s="214"/>
      <c r="K16" s="214"/>
      <c r="L16" s="214"/>
      <c r="M16" s="214"/>
      <c r="N16" s="96"/>
      <c r="O16" s="96"/>
      <c r="P16" s="96"/>
      <c r="Q16" s="6"/>
      <c r="R16" s="6"/>
      <c r="S16" s="6"/>
      <c r="T16" s="108"/>
      <c r="U16" s="96">
        <v>5</v>
      </c>
      <c r="V16" s="96">
        <v>20</v>
      </c>
      <c r="W16" s="214" t="s">
        <v>105</v>
      </c>
      <c r="X16" s="214"/>
      <c r="Y16" s="214"/>
      <c r="Z16" s="214"/>
      <c r="AA16" s="191" t="s">
        <v>106</v>
      </c>
      <c r="AB16" s="214" t="s">
        <v>101</v>
      </c>
      <c r="AC16" s="214"/>
      <c r="AD16" s="214">
        <v>25</v>
      </c>
      <c r="AE16" s="214"/>
      <c r="AF16" s="96"/>
      <c r="AG16" s="96" t="s">
        <v>102</v>
      </c>
      <c r="AH16" s="96" t="s">
        <v>102</v>
      </c>
      <c r="AI16" s="109"/>
    </row>
    <row r="17" spans="1:35" ht="30" customHeight="1">
      <c r="A17" s="6"/>
      <c r="B17" s="6"/>
      <c r="C17" s="96"/>
      <c r="D17" s="96"/>
      <c r="E17" s="214"/>
      <c r="F17" s="214"/>
      <c r="G17" s="214"/>
      <c r="H17" s="214"/>
      <c r="I17" s="191"/>
      <c r="J17" s="214"/>
      <c r="K17" s="214"/>
      <c r="L17" s="214"/>
      <c r="M17" s="214"/>
      <c r="N17" s="96"/>
      <c r="O17" s="96"/>
      <c r="P17" s="96"/>
      <c r="Q17" s="6"/>
      <c r="R17" s="6"/>
      <c r="S17" s="6"/>
      <c r="T17" s="108"/>
      <c r="U17" s="96">
        <v>6</v>
      </c>
      <c r="V17" s="96">
        <v>17</v>
      </c>
      <c r="W17" s="214" t="s">
        <v>116</v>
      </c>
      <c r="X17" s="214"/>
      <c r="Y17" s="214"/>
      <c r="Z17" s="214"/>
      <c r="AA17" s="191" t="s">
        <v>117</v>
      </c>
      <c r="AB17" s="214" t="s">
        <v>118</v>
      </c>
      <c r="AC17" s="214"/>
      <c r="AD17" s="214">
        <v>5</v>
      </c>
      <c r="AE17" s="214"/>
      <c r="AF17" s="96"/>
      <c r="AG17" s="96"/>
      <c r="AH17" s="96" t="s">
        <v>102</v>
      </c>
      <c r="AI17" s="109"/>
    </row>
    <row r="18" spans="1:35" ht="30" customHeight="1">
      <c r="A18" s="6"/>
      <c r="B18" s="6"/>
      <c r="C18" s="96"/>
      <c r="D18" s="96"/>
      <c r="E18" s="214"/>
      <c r="F18" s="214"/>
      <c r="G18" s="214"/>
      <c r="H18" s="214"/>
      <c r="I18" s="191"/>
      <c r="J18" s="214"/>
      <c r="K18" s="214"/>
      <c r="L18" s="214"/>
      <c r="M18" s="214"/>
      <c r="N18" s="96"/>
      <c r="O18" s="96"/>
      <c r="P18" s="96"/>
      <c r="Q18" s="6"/>
      <c r="R18" s="6"/>
      <c r="S18" s="6"/>
      <c r="T18" s="108"/>
      <c r="U18" s="96">
        <v>6</v>
      </c>
      <c r="V18" s="96">
        <v>25</v>
      </c>
      <c r="W18" s="214" t="s">
        <v>111</v>
      </c>
      <c r="X18" s="214"/>
      <c r="Y18" s="214"/>
      <c r="Z18" s="214"/>
      <c r="AA18" s="191" t="s">
        <v>112</v>
      </c>
      <c r="AB18" s="214" t="s">
        <v>113</v>
      </c>
      <c r="AC18" s="214"/>
      <c r="AD18" s="214">
        <v>20</v>
      </c>
      <c r="AE18" s="214"/>
      <c r="AF18" s="96"/>
      <c r="AG18" s="96" t="s">
        <v>102</v>
      </c>
      <c r="AH18" s="96"/>
      <c r="AI18" s="109"/>
    </row>
    <row r="19" spans="1:35" ht="30" customHeight="1">
      <c r="A19" s="6"/>
      <c r="B19" s="6"/>
      <c r="C19" s="96"/>
      <c r="D19" s="96"/>
      <c r="E19" s="214"/>
      <c r="F19" s="214"/>
      <c r="G19" s="214"/>
      <c r="H19" s="214"/>
      <c r="I19" s="191"/>
      <c r="J19" s="214"/>
      <c r="K19" s="214"/>
      <c r="L19" s="214"/>
      <c r="M19" s="214"/>
      <c r="N19" s="96"/>
      <c r="O19" s="96"/>
      <c r="P19" s="96"/>
      <c r="Q19" s="6"/>
      <c r="R19" s="6"/>
      <c r="S19" s="6"/>
      <c r="T19" s="108"/>
      <c r="U19" s="96">
        <v>7</v>
      </c>
      <c r="V19" s="96">
        <v>21</v>
      </c>
      <c r="W19" s="214" t="s">
        <v>107</v>
      </c>
      <c r="X19" s="214"/>
      <c r="Y19" s="214"/>
      <c r="Z19" s="214"/>
      <c r="AA19" s="191" t="s">
        <v>108</v>
      </c>
      <c r="AB19" s="214" t="s">
        <v>110</v>
      </c>
      <c r="AC19" s="214"/>
      <c r="AD19" s="214">
        <v>100</v>
      </c>
      <c r="AE19" s="214"/>
      <c r="AF19" s="96" t="s">
        <v>102</v>
      </c>
      <c r="AG19" s="96" t="s">
        <v>102</v>
      </c>
      <c r="AH19" s="96" t="s">
        <v>102</v>
      </c>
      <c r="AI19" s="109"/>
    </row>
    <row r="20" spans="1:35" ht="30" customHeight="1">
      <c r="A20" s="6"/>
      <c r="B20" s="6"/>
      <c r="C20" s="96"/>
      <c r="D20" s="96"/>
      <c r="E20" s="214"/>
      <c r="F20" s="214"/>
      <c r="G20" s="214"/>
      <c r="H20" s="214"/>
      <c r="I20" s="191"/>
      <c r="J20" s="214"/>
      <c r="K20" s="214"/>
      <c r="L20" s="214"/>
      <c r="M20" s="214"/>
      <c r="N20" s="96"/>
      <c r="O20" s="96"/>
      <c r="P20" s="96"/>
      <c r="Q20" s="6"/>
      <c r="R20" s="6"/>
      <c r="S20" s="6"/>
      <c r="T20" s="108"/>
      <c r="U20" s="96">
        <v>8</v>
      </c>
      <c r="V20" s="96">
        <v>5</v>
      </c>
      <c r="W20" s="214" t="s">
        <v>159</v>
      </c>
      <c r="X20" s="214"/>
      <c r="Y20" s="214"/>
      <c r="Z20" s="214"/>
      <c r="AA20" s="191" t="s">
        <v>109</v>
      </c>
      <c r="AB20" s="214" t="s">
        <v>110</v>
      </c>
      <c r="AC20" s="214"/>
      <c r="AD20" s="214">
        <v>100</v>
      </c>
      <c r="AE20" s="214"/>
      <c r="AF20" s="96" t="s">
        <v>102</v>
      </c>
      <c r="AG20" s="96" t="s">
        <v>102</v>
      </c>
      <c r="AH20" s="96"/>
      <c r="AI20" s="109"/>
    </row>
    <row r="21" spans="1:35" ht="30" customHeight="1">
      <c r="A21" s="6"/>
      <c r="B21" s="6"/>
      <c r="C21" s="96"/>
      <c r="D21" s="96"/>
      <c r="E21" s="214"/>
      <c r="F21" s="214"/>
      <c r="G21" s="214"/>
      <c r="H21" s="214"/>
      <c r="I21" s="191"/>
      <c r="J21" s="214"/>
      <c r="K21" s="214"/>
      <c r="L21" s="214"/>
      <c r="M21" s="214"/>
      <c r="N21" s="96"/>
      <c r="O21" s="96"/>
      <c r="P21" s="96"/>
      <c r="Q21" s="6"/>
      <c r="R21" s="6"/>
      <c r="S21" s="6"/>
      <c r="T21" s="108"/>
      <c r="U21" s="96">
        <v>10</v>
      </c>
      <c r="V21" s="96">
        <v>9</v>
      </c>
      <c r="W21" s="214" t="s">
        <v>114</v>
      </c>
      <c r="X21" s="214"/>
      <c r="Y21" s="214"/>
      <c r="Z21" s="214"/>
      <c r="AA21" s="191" t="s">
        <v>115</v>
      </c>
      <c r="AB21" s="214" t="s">
        <v>110</v>
      </c>
      <c r="AC21" s="214"/>
      <c r="AD21" s="214">
        <v>100</v>
      </c>
      <c r="AE21" s="214"/>
      <c r="AF21" s="96" t="s">
        <v>102</v>
      </c>
      <c r="AG21" s="96"/>
      <c r="AH21" s="96"/>
      <c r="AI21" s="109"/>
    </row>
    <row r="22" spans="1:35" ht="30" customHeight="1">
      <c r="A22" s="6"/>
      <c r="B22" s="6"/>
      <c r="C22" s="96"/>
      <c r="D22" s="96"/>
      <c r="E22" s="214"/>
      <c r="F22" s="214"/>
      <c r="G22" s="214"/>
      <c r="H22" s="214"/>
      <c r="I22" s="191"/>
      <c r="J22" s="214"/>
      <c r="K22" s="214"/>
      <c r="L22" s="214"/>
      <c r="M22" s="214"/>
      <c r="N22" s="96"/>
      <c r="O22" s="96"/>
      <c r="P22" s="96"/>
      <c r="Q22" s="6"/>
      <c r="R22" s="6"/>
      <c r="S22" s="6"/>
      <c r="T22" s="108"/>
      <c r="U22" s="96">
        <v>11</v>
      </c>
      <c r="V22" s="96">
        <v>18</v>
      </c>
      <c r="W22" s="214" t="s">
        <v>129</v>
      </c>
      <c r="X22" s="214"/>
      <c r="Y22" s="214"/>
      <c r="Z22" s="214"/>
      <c r="AA22" s="191" t="s">
        <v>130</v>
      </c>
      <c r="AB22" s="214" t="s">
        <v>101</v>
      </c>
      <c r="AC22" s="214"/>
      <c r="AD22" s="214">
        <v>25</v>
      </c>
      <c r="AE22" s="214"/>
      <c r="AF22" s="96"/>
      <c r="AG22" s="96" t="s">
        <v>102</v>
      </c>
      <c r="AH22" s="96"/>
      <c r="AI22" s="109"/>
    </row>
    <row r="23" spans="1:35" ht="30" customHeight="1">
      <c r="A23" s="6"/>
      <c r="B23" s="6"/>
      <c r="C23" s="96"/>
      <c r="D23" s="96"/>
      <c r="E23" s="214"/>
      <c r="F23" s="214"/>
      <c r="G23" s="214"/>
      <c r="H23" s="214"/>
      <c r="I23" s="191"/>
      <c r="J23" s="214"/>
      <c r="K23" s="214"/>
      <c r="L23" s="214"/>
      <c r="M23" s="214"/>
      <c r="N23" s="96"/>
      <c r="O23" s="96"/>
      <c r="P23" s="96"/>
      <c r="Q23" s="6"/>
      <c r="R23" s="6"/>
      <c r="S23" s="6"/>
      <c r="T23" s="108"/>
      <c r="U23" s="96">
        <v>12</v>
      </c>
      <c r="V23" s="96">
        <v>16</v>
      </c>
      <c r="W23" s="214" t="s">
        <v>119</v>
      </c>
      <c r="X23" s="214"/>
      <c r="Y23" s="214"/>
      <c r="Z23" s="214"/>
      <c r="AA23" s="191" t="s">
        <v>128</v>
      </c>
      <c r="AB23" s="214" t="s">
        <v>101</v>
      </c>
      <c r="AC23" s="214"/>
      <c r="AD23" s="214">
        <v>25</v>
      </c>
      <c r="AE23" s="214"/>
      <c r="AF23" s="96" t="s">
        <v>102</v>
      </c>
      <c r="AG23" s="96" t="s">
        <v>102</v>
      </c>
      <c r="AH23" s="96"/>
      <c r="AI23" s="109"/>
    </row>
    <row r="24" spans="1:35" ht="30" customHeight="1">
      <c r="A24" s="6"/>
      <c r="B24" s="6"/>
      <c r="C24" s="96"/>
      <c r="D24" s="96"/>
      <c r="E24" s="214"/>
      <c r="F24" s="214"/>
      <c r="G24" s="214"/>
      <c r="H24" s="214"/>
      <c r="I24" s="191"/>
      <c r="J24" s="214"/>
      <c r="K24" s="214"/>
      <c r="L24" s="214"/>
      <c r="M24" s="214"/>
      <c r="N24" s="96"/>
      <c r="O24" s="96"/>
      <c r="P24" s="96"/>
      <c r="Q24" s="6"/>
      <c r="R24" s="6"/>
      <c r="S24" s="6"/>
      <c r="T24" s="108"/>
      <c r="U24" s="96">
        <v>2</v>
      </c>
      <c r="V24" s="96">
        <v>18</v>
      </c>
      <c r="W24" s="214" t="s">
        <v>122</v>
      </c>
      <c r="X24" s="214"/>
      <c r="Y24" s="214"/>
      <c r="Z24" s="214"/>
      <c r="AA24" s="191" t="s">
        <v>123</v>
      </c>
      <c r="AB24" s="214" t="s">
        <v>124</v>
      </c>
      <c r="AC24" s="214"/>
      <c r="AD24" s="214">
        <v>25</v>
      </c>
      <c r="AE24" s="214"/>
      <c r="AF24" s="96" t="s">
        <v>102</v>
      </c>
      <c r="AG24" s="96" t="s">
        <v>102</v>
      </c>
      <c r="AH24" s="96"/>
      <c r="AI24" s="109"/>
    </row>
    <row r="25" spans="1:35" ht="30" customHeight="1">
      <c r="A25" s="6"/>
      <c r="B25" s="6"/>
      <c r="C25" s="96"/>
      <c r="D25" s="96"/>
      <c r="E25" s="214"/>
      <c r="F25" s="214"/>
      <c r="G25" s="214"/>
      <c r="H25" s="214"/>
      <c r="I25" s="191"/>
      <c r="J25" s="214"/>
      <c r="K25" s="214"/>
      <c r="L25" s="214"/>
      <c r="M25" s="214"/>
      <c r="N25" s="96"/>
      <c r="O25" s="96"/>
      <c r="P25" s="96"/>
      <c r="Q25" s="6"/>
      <c r="R25" s="6"/>
      <c r="S25" s="6"/>
      <c r="T25" s="108"/>
      <c r="U25" s="96">
        <v>2</v>
      </c>
      <c r="V25" s="96">
        <v>26</v>
      </c>
      <c r="W25" s="214" t="s">
        <v>120</v>
      </c>
      <c r="X25" s="214"/>
      <c r="Y25" s="214"/>
      <c r="Z25" s="214"/>
      <c r="AA25" s="191" t="s">
        <v>121</v>
      </c>
      <c r="AB25" s="214" t="s">
        <v>101</v>
      </c>
      <c r="AC25" s="214"/>
      <c r="AD25" s="214">
        <v>10</v>
      </c>
      <c r="AE25" s="214"/>
      <c r="AF25" s="96"/>
      <c r="AG25" s="96" t="s">
        <v>102</v>
      </c>
      <c r="AH25" s="96"/>
      <c r="AI25" s="109"/>
    </row>
    <row r="26" spans="1:35" ht="30" customHeight="1">
      <c r="A26" s="6"/>
      <c r="B26" s="6"/>
      <c r="C26" s="96"/>
      <c r="D26" s="96"/>
      <c r="E26" s="214"/>
      <c r="F26" s="214"/>
      <c r="G26" s="214"/>
      <c r="H26" s="214"/>
      <c r="I26" s="191"/>
      <c r="J26" s="214"/>
      <c r="K26" s="214"/>
      <c r="L26" s="214"/>
      <c r="M26" s="214"/>
      <c r="N26" s="96"/>
      <c r="O26" s="96"/>
      <c r="P26" s="96"/>
      <c r="Q26" s="6"/>
      <c r="R26" s="6"/>
      <c r="S26" s="6"/>
      <c r="T26" s="108"/>
      <c r="U26" s="96">
        <v>2</v>
      </c>
      <c r="V26" s="96">
        <v>26</v>
      </c>
      <c r="W26" s="214" t="s">
        <v>164</v>
      </c>
      <c r="X26" s="214"/>
      <c r="Y26" s="214"/>
      <c r="Z26" s="214"/>
      <c r="AA26" s="191" t="s">
        <v>165</v>
      </c>
      <c r="AB26" s="214" t="s">
        <v>101</v>
      </c>
      <c r="AC26" s="214"/>
      <c r="AD26" s="214">
        <v>10</v>
      </c>
      <c r="AE26" s="214"/>
      <c r="AF26" s="96"/>
      <c r="AG26" s="96"/>
      <c r="AH26" s="96" t="s">
        <v>102</v>
      </c>
      <c r="AI26" s="109"/>
    </row>
    <row r="27" spans="1:35" ht="30" customHeight="1">
      <c r="A27" s="6"/>
      <c r="B27" s="6"/>
      <c r="C27" s="96"/>
      <c r="D27" s="96"/>
      <c r="E27" s="214"/>
      <c r="F27" s="214"/>
      <c r="G27" s="214"/>
      <c r="H27" s="214"/>
      <c r="I27" s="191"/>
      <c r="J27" s="214"/>
      <c r="K27" s="214"/>
      <c r="L27" s="214"/>
      <c r="M27" s="214"/>
      <c r="N27" s="96"/>
      <c r="O27" s="96"/>
      <c r="P27" s="96"/>
      <c r="Q27" s="6"/>
      <c r="R27" s="6"/>
      <c r="S27" s="6"/>
      <c r="T27" s="108"/>
      <c r="U27" s="96"/>
      <c r="V27" s="96"/>
      <c r="W27" s="214"/>
      <c r="X27" s="214"/>
      <c r="Y27" s="214"/>
      <c r="Z27" s="214"/>
      <c r="AA27" s="191"/>
      <c r="AB27" s="214"/>
      <c r="AC27" s="214"/>
      <c r="AD27" s="214"/>
      <c r="AE27" s="214"/>
      <c r="AF27" s="96"/>
      <c r="AG27" s="96"/>
      <c r="AH27" s="96"/>
      <c r="AI27" s="109"/>
    </row>
    <row r="28" spans="1:35" ht="30" customHeight="1">
      <c r="A28" s="6"/>
      <c r="B28" s="6"/>
      <c r="C28" s="96"/>
      <c r="D28" s="96"/>
      <c r="E28" s="214"/>
      <c r="F28" s="214"/>
      <c r="G28" s="214"/>
      <c r="H28" s="214"/>
      <c r="I28" s="191"/>
      <c r="J28" s="214"/>
      <c r="K28" s="214"/>
      <c r="L28" s="214"/>
      <c r="M28" s="214"/>
      <c r="N28" s="96"/>
      <c r="O28" s="96"/>
      <c r="P28" s="96"/>
      <c r="Q28" s="6"/>
      <c r="R28" s="6"/>
      <c r="S28" s="6"/>
      <c r="T28" s="108"/>
      <c r="U28" s="96"/>
      <c r="V28" s="96"/>
      <c r="W28" s="214"/>
      <c r="X28" s="214"/>
      <c r="Y28" s="214"/>
      <c r="Z28" s="214"/>
      <c r="AA28" s="191"/>
      <c r="AB28" s="214"/>
      <c r="AC28" s="214"/>
      <c r="AD28" s="214"/>
      <c r="AE28" s="214"/>
      <c r="AF28" s="96"/>
      <c r="AG28" s="96"/>
      <c r="AH28" s="96"/>
      <c r="AI28" s="109"/>
    </row>
    <row r="29" spans="1:35" ht="30" customHeight="1">
      <c r="A29" s="6"/>
      <c r="B29" s="6"/>
      <c r="C29" s="96"/>
      <c r="D29" s="96"/>
      <c r="E29" s="214"/>
      <c r="F29" s="214"/>
      <c r="G29" s="214"/>
      <c r="H29" s="214"/>
      <c r="I29" s="191"/>
      <c r="J29" s="214"/>
      <c r="K29" s="214"/>
      <c r="L29" s="214"/>
      <c r="M29" s="214"/>
      <c r="N29" s="96"/>
      <c r="O29" s="96"/>
      <c r="P29" s="96"/>
      <c r="Q29" s="6"/>
      <c r="R29" s="6"/>
      <c r="S29" s="6"/>
      <c r="T29" s="108"/>
      <c r="U29" s="96"/>
      <c r="V29" s="96"/>
      <c r="W29" s="214"/>
      <c r="X29" s="214"/>
      <c r="Y29" s="214"/>
      <c r="Z29" s="214"/>
      <c r="AA29" s="191"/>
      <c r="AB29" s="214"/>
      <c r="AC29" s="214"/>
      <c r="AD29" s="214"/>
      <c r="AE29" s="214"/>
      <c r="AF29" s="96"/>
      <c r="AG29" s="96"/>
      <c r="AH29" s="96"/>
      <c r="AI29" s="109"/>
    </row>
    <row r="30" spans="1:35" ht="30" customHeight="1">
      <c r="A30" s="6"/>
      <c r="B30" s="6"/>
      <c r="C30" s="219" t="s">
        <v>126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6"/>
      <c r="R30" s="6"/>
      <c r="S30" s="6"/>
      <c r="T30" s="108"/>
      <c r="U30" s="209" t="s">
        <v>126</v>
      </c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109"/>
    </row>
    <row r="31" spans="1:35" ht="14.25" customHeight="1">
      <c r="A31" s="6"/>
      <c r="B31" s="6"/>
      <c r="C31" s="6"/>
      <c r="D31" s="6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6"/>
      <c r="R31" s="6"/>
      <c r="S31" s="6"/>
      <c r="T31" s="108"/>
      <c r="U31" s="6"/>
      <c r="V31" s="6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09"/>
    </row>
    <row r="32" spans="1:35" s="8" customFormat="1" ht="15" customHeight="1">
      <c r="A32" s="11"/>
      <c r="B32" s="85"/>
      <c r="C32" s="85"/>
      <c r="D32" s="85"/>
      <c r="E32" s="7"/>
      <c r="F32" s="7"/>
      <c r="G32" s="7"/>
      <c r="H32" s="7"/>
      <c r="I32" s="7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2"/>
      <c r="U32" s="85"/>
      <c r="V32" s="85"/>
      <c r="W32" s="7"/>
      <c r="X32" s="7"/>
      <c r="Y32" s="7"/>
      <c r="Z32" s="7"/>
      <c r="AA32" s="7"/>
      <c r="AB32" s="10"/>
      <c r="AC32" s="10"/>
      <c r="AD32" s="10"/>
      <c r="AE32" s="10"/>
      <c r="AF32" s="10"/>
      <c r="AG32" s="10"/>
      <c r="AH32" s="10"/>
      <c r="AI32" s="113"/>
    </row>
    <row r="33" spans="1:35" s="8" customFormat="1" ht="15" customHeight="1">
      <c r="A33" s="11"/>
      <c r="B33" s="85"/>
      <c r="C33" s="85"/>
      <c r="D33" s="85"/>
      <c r="E33" s="7"/>
      <c r="F33" s="7"/>
      <c r="G33" s="7"/>
      <c r="H33" s="7"/>
      <c r="I33" s="7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2"/>
      <c r="U33" s="85"/>
      <c r="V33" s="85"/>
      <c r="W33" s="7"/>
      <c r="X33" s="7"/>
      <c r="Y33" s="7"/>
      <c r="Z33" s="7"/>
      <c r="AA33" s="7"/>
      <c r="AB33" s="10"/>
      <c r="AC33" s="10"/>
      <c r="AD33" s="10"/>
      <c r="AE33" s="10"/>
      <c r="AF33" s="10"/>
      <c r="AG33" s="10"/>
      <c r="AH33" s="10"/>
      <c r="AI33" s="113"/>
    </row>
    <row r="34" spans="1:35" s="8" customFormat="1" ht="13.8">
      <c r="A34" s="11" t="s">
        <v>3</v>
      </c>
      <c r="B34" s="85"/>
      <c r="C34" s="86"/>
      <c r="D34" s="85"/>
      <c r="E34" s="7"/>
      <c r="F34" s="7"/>
      <c r="G34" s="7"/>
      <c r="H34" s="85"/>
      <c r="I34" s="85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2"/>
      <c r="U34" s="86"/>
      <c r="V34" s="85"/>
      <c r="W34" s="7"/>
      <c r="X34" s="7"/>
      <c r="Y34" s="7"/>
      <c r="Z34" s="85"/>
      <c r="AA34" s="85"/>
      <c r="AB34" s="10"/>
      <c r="AC34" s="10"/>
      <c r="AD34" s="10"/>
      <c r="AE34" s="10"/>
      <c r="AF34" s="10"/>
      <c r="AG34" s="10"/>
      <c r="AH34" s="10"/>
      <c r="AI34" s="113"/>
    </row>
    <row r="35" spans="1:35" s="8" customFormat="1" ht="13.5" customHeight="1">
      <c r="A35" s="11"/>
      <c r="B35" s="85"/>
      <c r="C35" s="207" t="s">
        <v>127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10"/>
      <c r="R35" s="10"/>
      <c r="S35" s="10"/>
      <c r="T35" s="112"/>
      <c r="U35" s="207" t="s">
        <v>127</v>
      </c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113"/>
    </row>
    <row r="36" spans="1:35" s="8" customFormat="1" ht="13.8">
      <c r="A36" s="11"/>
      <c r="B36" s="85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10"/>
      <c r="R36" s="10"/>
      <c r="S36" s="10"/>
      <c r="T36" s="112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113"/>
    </row>
    <row r="37" spans="1:35" s="8" customFormat="1" ht="39" customHeight="1" thickBot="1">
      <c r="A37" s="11"/>
      <c r="B37" s="85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10"/>
      <c r="R37" s="10"/>
      <c r="S37" s="10"/>
      <c r="T37" s="114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115"/>
    </row>
    <row r="38" spans="1:35">
      <c r="A38" s="8"/>
      <c r="C38" s="85"/>
      <c r="D38" s="85"/>
      <c r="E38" s="85"/>
      <c r="F38" s="85"/>
      <c r="G38" s="7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6"/>
      <c r="U38" s="85"/>
      <c r="V38" s="85"/>
      <c r="W38" s="85"/>
      <c r="X38" s="85"/>
      <c r="Y38" s="7"/>
      <c r="Z38" s="85"/>
      <c r="AA38" s="85"/>
      <c r="AB38" s="85"/>
      <c r="AC38" s="85"/>
      <c r="AD38" s="85"/>
      <c r="AE38" s="85"/>
      <c r="AF38" s="85"/>
      <c r="AG38" s="85"/>
      <c r="AH38" s="85"/>
    </row>
    <row r="39" spans="1:35">
      <c r="C39" s="6"/>
      <c r="D39" s="6"/>
      <c r="E39" s="6"/>
      <c r="F39" s="190"/>
      <c r="G39" s="19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190"/>
      <c r="Y39" s="190"/>
      <c r="Z39" s="6"/>
      <c r="AA39" s="6"/>
      <c r="AB39" s="6"/>
      <c r="AC39" s="6"/>
      <c r="AD39" s="6"/>
      <c r="AE39" s="6"/>
      <c r="AF39" s="6"/>
      <c r="AG39" s="6"/>
      <c r="AH39" s="6"/>
    </row>
    <row r="40" spans="1:35">
      <c r="T40" s="6"/>
    </row>
    <row r="41" spans="1:35">
      <c r="K41" s="13"/>
      <c r="AC41" s="13"/>
    </row>
    <row r="42" spans="1:35">
      <c r="K42" s="13" t="s">
        <v>3</v>
      </c>
      <c r="AC42" s="13" t="s">
        <v>3</v>
      </c>
    </row>
    <row r="43" spans="1:35">
      <c r="K43" s="13" t="s">
        <v>3</v>
      </c>
      <c r="AC43" s="13" t="s">
        <v>3</v>
      </c>
    </row>
  </sheetData>
  <mergeCells count="117">
    <mergeCell ref="J6:K7"/>
    <mergeCell ref="L6:P7"/>
    <mergeCell ref="AB6:AC7"/>
    <mergeCell ref="AD6:AH7"/>
    <mergeCell ref="C9:P9"/>
    <mergeCell ref="U9:AH9"/>
    <mergeCell ref="M2:P2"/>
    <mergeCell ref="AE2:AH2"/>
    <mergeCell ref="U3:V3"/>
    <mergeCell ref="L4:N5"/>
    <mergeCell ref="AD4:AF5"/>
    <mergeCell ref="O5:P5"/>
    <mergeCell ref="AG5:AH5"/>
    <mergeCell ref="C11:P11"/>
    <mergeCell ref="U11:AH11"/>
    <mergeCell ref="N13:P13"/>
    <mergeCell ref="AF13:AH13"/>
    <mergeCell ref="E14:H14"/>
    <mergeCell ref="J14:K14"/>
    <mergeCell ref="L14:M14"/>
    <mergeCell ref="W14:Z14"/>
    <mergeCell ref="AB14:AC14"/>
    <mergeCell ref="AD14:AE14"/>
    <mergeCell ref="E16:H16"/>
    <mergeCell ref="J16:K16"/>
    <mergeCell ref="L16:M16"/>
    <mergeCell ref="W16:Z16"/>
    <mergeCell ref="AB16:AC16"/>
    <mergeCell ref="AD16:AE16"/>
    <mergeCell ref="E15:H15"/>
    <mergeCell ref="J15:K15"/>
    <mergeCell ref="L15:M15"/>
    <mergeCell ref="W15:Z15"/>
    <mergeCell ref="AB15:AC15"/>
    <mergeCell ref="AD15:AE15"/>
    <mergeCell ref="E18:H18"/>
    <mergeCell ref="J18:K18"/>
    <mergeCell ref="L18:M18"/>
    <mergeCell ref="W18:Z18"/>
    <mergeCell ref="AB18:AC18"/>
    <mergeCell ref="AD18:AE18"/>
    <mergeCell ref="E17:H17"/>
    <mergeCell ref="J17:K17"/>
    <mergeCell ref="L17:M17"/>
    <mergeCell ref="W17:Z17"/>
    <mergeCell ref="AB17:AC17"/>
    <mergeCell ref="AD17:AE17"/>
    <mergeCell ref="E20:H20"/>
    <mergeCell ref="J20:K20"/>
    <mergeCell ref="L20:M20"/>
    <mergeCell ref="W20:Z20"/>
    <mergeCell ref="AB20:AC20"/>
    <mergeCell ref="AD20:AE20"/>
    <mergeCell ref="E19:H19"/>
    <mergeCell ref="J19:K19"/>
    <mergeCell ref="L19:M19"/>
    <mergeCell ref="W19:Z19"/>
    <mergeCell ref="AB19:AC19"/>
    <mergeCell ref="AD19:AE19"/>
    <mergeCell ref="E22:H22"/>
    <mergeCell ref="J22:K22"/>
    <mergeCell ref="L22:M22"/>
    <mergeCell ref="W22:Z22"/>
    <mergeCell ref="AB22:AC22"/>
    <mergeCell ref="AD22:AE22"/>
    <mergeCell ref="E21:H21"/>
    <mergeCell ref="J21:K21"/>
    <mergeCell ref="L21:M21"/>
    <mergeCell ref="W21:Z21"/>
    <mergeCell ref="AB21:AC21"/>
    <mergeCell ref="AD21:AE21"/>
    <mergeCell ref="E24:H24"/>
    <mergeCell ref="J24:K24"/>
    <mergeCell ref="L24:M24"/>
    <mergeCell ref="W24:Z24"/>
    <mergeCell ref="AB24:AC24"/>
    <mergeCell ref="AD24:AE24"/>
    <mergeCell ref="E23:H23"/>
    <mergeCell ref="J23:K23"/>
    <mergeCell ref="L23:M23"/>
    <mergeCell ref="W23:Z23"/>
    <mergeCell ref="AB23:AC23"/>
    <mergeCell ref="AD23:AE23"/>
    <mergeCell ref="E26:H26"/>
    <mergeCell ref="J26:K26"/>
    <mergeCell ref="L26:M26"/>
    <mergeCell ref="W26:Z26"/>
    <mergeCell ref="AB26:AC26"/>
    <mergeCell ref="AD26:AE26"/>
    <mergeCell ref="E25:H25"/>
    <mergeCell ref="J25:K25"/>
    <mergeCell ref="L25:M25"/>
    <mergeCell ref="W25:Z25"/>
    <mergeCell ref="AB25:AC25"/>
    <mergeCell ref="AD25:AE25"/>
    <mergeCell ref="E28:H28"/>
    <mergeCell ref="J28:K28"/>
    <mergeCell ref="L28:M28"/>
    <mergeCell ref="W28:Z28"/>
    <mergeCell ref="AB28:AC28"/>
    <mergeCell ref="AD28:AE28"/>
    <mergeCell ref="E27:H27"/>
    <mergeCell ref="J27:K27"/>
    <mergeCell ref="L27:M27"/>
    <mergeCell ref="W27:Z27"/>
    <mergeCell ref="AB27:AC27"/>
    <mergeCell ref="AD27:AE27"/>
    <mergeCell ref="C30:P30"/>
    <mergeCell ref="U30:AH30"/>
    <mergeCell ref="C35:P37"/>
    <mergeCell ref="U35:AH37"/>
    <mergeCell ref="E29:H29"/>
    <mergeCell ref="J29:K29"/>
    <mergeCell ref="L29:M29"/>
    <mergeCell ref="W29:Z29"/>
    <mergeCell ref="AB29:AC29"/>
    <mergeCell ref="AD29:AE29"/>
  </mergeCells>
  <phoneticPr fontId="1"/>
  <pageMargins left="0.78740157480314965" right="0.55118110236220474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54E5-38D7-45A2-827E-334B97E41621}">
  <dimension ref="A1:S61"/>
  <sheetViews>
    <sheetView view="pageBreakPreview" topLeftCell="A5" zoomScaleNormal="85" zoomScaleSheetLayoutView="100" workbookViewId="0">
      <selection activeCell="N7" sqref="N7"/>
    </sheetView>
  </sheetViews>
  <sheetFormatPr defaultColWidth="9" defaultRowHeight="14.4"/>
  <cols>
    <col min="1" max="1" width="3.6640625" style="1" customWidth="1"/>
    <col min="2" max="2" width="1.6640625" style="1" customWidth="1"/>
    <col min="3" max="3" width="2.6640625" style="1" customWidth="1"/>
    <col min="4" max="4" width="5" style="1" customWidth="1"/>
    <col min="5" max="5" width="13.33203125" style="1" customWidth="1"/>
    <col min="6" max="6" width="0.77734375" style="1" customWidth="1"/>
    <col min="7" max="7" width="12.6640625" style="1" customWidth="1"/>
    <col min="8" max="8" width="13.6640625" style="1" customWidth="1"/>
    <col min="9" max="9" width="18.33203125" style="18" customWidth="1"/>
    <col min="10" max="10" width="14.6640625" style="1" bestFit="1" customWidth="1"/>
    <col min="11" max="11" width="3.6640625" style="1" customWidth="1"/>
    <col min="12" max="12" width="9" style="1"/>
    <col min="13" max="13" width="16.88671875" style="24" customWidth="1"/>
    <col min="14" max="14" width="11.21875" style="24" customWidth="1"/>
    <col min="15" max="15" width="30" style="24" customWidth="1"/>
    <col min="16" max="16" width="9" style="1"/>
    <col min="17" max="18" width="9" customWidth="1"/>
    <col min="19" max="19" width="9" style="1" customWidth="1"/>
    <col min="20" max="16384" width="9" style="1"/>
  </cols>
  <sheetData>
    <row r="1" spans="1:19">
      <c r="A1" s="52" t="s">
        <v>125</v>
      </c>
      <c r="B1" s="52"/>
      <c r="C1" s="52"/>
      <c r="D1" s="53"/>
      <c r="E1" s="53"/>
      <c r="F1" s="53"/>
      <c r="G1" s="54"/>
      <c r="H1" s="54"/>
      <c r="I1" s="53"/>
      <c r="J1" s="53"/>
      <c r="Q1" t="s">
        <v>90</v>
      </c>
      <c r="R1" s="47" t="s">
        <v>16</v>
      </c>
    </row>
    <row r="2" spans="1:19">
      <c r="A2" s="53"/>
      <c r="B2" s="53"/>
      <c r="C2" s="54"/>
      <c r="D2" s="53"/>
      <c r="E2" s="53"/>
      <c r="F2" s="53"/>
      <c r="G2" s="54"/>
      <c r="H2" s="54"/>
      <c r="I2" s="55" t="s">
        <v>170</v>
      </c>
      <c r="J2" s="167" t="s">
        <v>92</v>
      </c>
      <c r="Q2" t="s">
        <v>43</v>
      </c>
      <c r="R2">
        <v>35490</v>
      </c>
      <c r="S2" s="1" t="s">
        <v>134</v>
      </c>
    </row>
    <row r="3" spans="1:19">
      <c r="A3" s="53"/>
      <c r="B3" s="53"/>
      <c r="C3" s="54" t="s">
        <v>0</v>
      </c>
      <c r="D3" s="53"/>
      <c r="E3" s="53"/>
      <c r="F3" s="53"/>
      <c r="G3" s="54"/>
      <c r="H3" s="54"/>
      <c r="I3" s="55"/>
      <c r="J3" s="53"/>
      <c r="Q3" t="s">
        <v>44</v>
      </c>
      <c r="R3">
        <v>0</v>
      </c>
      <c r="S3" s="1" t="s">
        <v>27</v>
      </c>
    </row>
    <row r="4" spans="1:19">
      <c r="A4" s="53"/>
      <c r="B4" s="53"/>
      <c r="C4" s="57" t="s">
        <v>6</v>
      </c>
      <c r="D4" s="53"/>
      <c r="E4" s="53"/>
      <c r="F4" s="53"/>
      <c r="G4" s="54"/>
      <c r="H4" s="54"/>
      <c r="I4" s="53"/>
      <c r="J4" s="53"/>
      <c r="Q4" t="s">
        <v>45</v>
      </c>
      <c r="R4">
        <v>28080</v>
      </c>
      <c r="S4" s="1" t="s">
        <v>135</v>
      </c>
    </row>
    <row r="5" spans="1:19" ht="21">
      <c r="A5" s="53"/>
      <c r="B5" s="53"/>
      <c r="C5" s="54"/>
      <c r="D5" s="53"/>
      <c r="E5" s="53"/>
      <c r="F5" s="53"/>
      <c r="G5" s="54"/>
      <c r="H5" s="58"/>
      <c r="I5" s="205"/>
      <c r="J5" s="60" t="s">
        <v>42</v>
      </c>
      <c r="M5" s="49"/>
      <c r="N5" s="25"/>
      <c r="O5" s="25"/>
      <c r="P5" s="48"/>
      <c r="Q5" t="s">
        <v>46</v>
      </c>
      <c r="R5">
        <v>37830</v>
      </c>
      <c r="S5" s="6" t="s">
        <v>136</v>
      </c>
    </row>
    <row r="6" spans="1:19">
      <c r="A6" s="53"/>
      <c r="B6" s="53"/>
      <c r="C6" s="54"/>
      <c r="D6" s="53"/>
      <c r="E6" s="53"/>
      <c r="F6" s="53"/>
      <c r="G6" s="54"/>
      <c r="H6" s="257" t="s">
        <v>10</v>
      </c>
      <c r="I6" s="258"/>
      <c r="J6" s="258"/>
      <c r="L6" s="6"/>
      <c r="M6" s="25"/>
      <c r="N6" s="26"/>
      <c r="O6" s="17"/>
      <c r="P6" s="17"/>
      <c r="Q6" t="s">
        <v>47</v>
      </c>
      <c r="R6">
        <v>49530</v>
      </c>
      <c r="S6" s="1" t="s">
        <v>25</v>
      </c>
    </row>
    <row r="7" spans="1:19">
      <c r="A7" s="53"/>
      <c r="B7" s="53"/>
      <c r="C7" s="54"/>
      <c r="D7" s="53"/>
      <c r="E7" s="53"/>
      <c r="F7" s="53"/>
      <c r="G7" s="54"/>
      <c r="H7" s="257"/>
      <c r="I7" s="259"/>
      <c r="J7" s="259"/>
      <c r="L7" s="6"/>
      <c r="M7" s="25"/>
      <c r="N7" s="26"/>
      <c r="O7" s="17"/>
      <c r="P7" s="17"/>
      <c r="Q7" t="s">
        <v>48</v>
      </c>
      <c r="R7">
        <v>39910</v>
      </c>
      <c r="S7" s="6" t="s">
        <v>26</v>
      </c>
    </row>
    <row r="8" spans="1:19">
      <c r="A8" s="53"/>
      <c r="B8" s="53"/>
      <c r="C8" s="54"/>
      <c r="D8" s="53"/>
      <c r="E8" s="53"/>
      <c r="F8" s="53"/>
      <c r="G8" s="54"/>
      <c r="H8" s="92"/>
      <c r="I8" s="62"/>
      <c r="J8" s="53"/>
      <c r="N8" s="27"/>
      <c r="O8" s="27"/>
      <c r="P8" s="89"/>
      <c r="Q8" t="s">
        <v>49</v>
      </c>
      <c r="R8">
        <v>0</v>
      </c>
      <c r="S8" s="5"/>
    </row>
    <row r="9" spans="1:19" ht="27" customHeight="1">
      <c r="A9" s="53"/>
      <c r="B9" s="53"/>
      <c r="C9" s="54"/>
      <c r="D9" s="53"/>
      <c r="E9" s="53"/>
      <c r="F9" s="53"/>
      <c r="G9" s="54"/>
      <c r="H9" s="54" t="s">
        <v>23</v>
      </c>
      <c r="I9" s="260"/>
      <c r="J9" s="260"/>
      <c r="N9" s="27"/>
      <c r="O9" s="27"/>
      <c r="P9" s="89"/>
      <c r="Q9" t="s">
        <v>50</v>
      </c>
      <c r="R9">
        <v>59540</v>
      </c>
      <c r="S9" s="5"/>
    </row>
    <row r="10" spans="1:19" ht="15" customHeight="1">
      <c r="A10" s="53"/>
      <c r="B10" s="53"/>
      <c r="C10" s="261" t="s">
        <v>173</v>
      </c>
      <c r="D10" s="261"/>
      <c r="E10" s="261"/>
      <c r="F10" s="261"/>
      <c r="G10" s="261"/>
      <c r="H10" s="261"/>
      <c r="I10" s="261"/>
      <c r="J10" s="261"/>
      <c r="N10" s="27"/>
      <c r="O10" s="27"/>
      <c r="Q10" t="s">
        <v>51</v>
      </c>
      <c r="R10">
        <v>10530</v>
      </c>
    </row>
    <row r="11" spans="1:19" ht="15" customHeight="1">
      <c r="A11" s="53"/>
      <c r="B11" s="53"/>
      <c r="C11" s="261"/>
      <c r="D11" s="261"/>
      <c r="E11" s="261"/>
      <c r="F11" s="261"/>
      <c r="G11" s="261"/>
      <c r="H11" s="261"/>
      <c r="I11" s="261"/>
      <c r="J11" s="261"/>
      <c r="N11" s="27"/>
      <c r="O11" s="27"/>
      <c r="Q11" t="s">
        <v>52</v>
      </c>
      <c r="R11">
        <v>16510</v>
      </c>
    </row>
    <row r="12" spans="1:19" ht="9.9" customHeight="1">
      <c r="A12" s="53"/>
      <c r="B12" s="53"/>
      <c r="C12" s="54"/>
      <c r="D12" s="53"/>
      <c r="E12" s="53"/>
      <c r="F12" s="53"/>
      <c r="G12" s="54"/>
      <c r="H12" s="54"/>
      <c r="I12" s="53"/>
      <c r="J12" s="53"/>
      <c r="N12" s="27"/>
      <c r="O12" s="27"/>
      <c r="Q12" t="s">
        <v>53</v>
      </c>
      <c r="R12">
        <v>69940</v>
      </c>
    </row>
    <row r="13" spans="1:19" ht="15" customHeight="1">
      <c r="A13" s="53"/>
      <c r="B13" s="53"/>
      <c r="C13" s="262" t="s">
        <v>11</v>
      </c>
      <c r="D13" s="262"/>
      <c r="E13" s="262"/>
      <c r="F13" s="262"/>
      <c r="G13" s="262"/>
      <c r="H13" s="262"/>
      <c r="I13" s="262"/>
      <c r="J13" s="262"/>
      <c r="Q13" t="s">
        <v>54</v>
      </c>
      <c r="R13">
        <v>19240</v>
      </c>
    </row>
    <row r="14" spans="1:19" ht="15" thickBot="1">
      <c r="A14" s="53"/>
      <c r="B14" s="53"/>
      <c r="C14" s="63"/>
      <c r="D14" s="63"/>
      <c r="E14" s="63"/>
      <c r="F14" s="63"/>
      <c r="G14" s="63"/>
      <c r="H14" s="63"/>
      <c r="I14" s="63"/>
      <c r="J14" s="52"/>
      <c r="Q14" t="s">
        <v>55</v>
      </c>
      <c r="R14">
        <v>23270</v>
      </c>
    </row>
    <row r="15" spans="1:19" ht="24" customHeight="1" thickBot="1">
      <c r="A15" s="53"/>
      <c r="B15" s="225" t="s">
        <v>12</v>
      </c>
      <c r="C15" s="226"/>
      <c r="D15" s="226"/>
      <c r="E15" s="227"/>
      <c r="F15" s="91"/>
      <c r="G15" s="228" t="s">
        <v>13</v>
      </c>
      <c r="H15" s="229"/>
      <c r="I15" s="229"/>
      <c r="J15" s="230"/>
      <c r="Q15" t="s">
        <v>56</v>
      </c>
      <c r="R15">
        <v>67470</v>
      </c>
    </row>
    <row r="16" spans="1:19" ht="15" thickBot="1">
      <c r="A16" s="53"/>
      <c r="B16" s="238" t="s">
        <v>14</v>
      </c>
      <c r="C16" s="239"/>
      <c r="D16" s="65" t="s">
        <v>15</v>
      </c>
      <c r="E16" s="66" t="s">
        <v>16</v>
      </c>
      <c r="F16" s="67"/>
      <c r="G16" s="68" t="s">
        <v>14</v>
      </c>
      <c r="H16" s="69" t="s">
        <v>16</v>
      </c>
      <c r="I16" s="240" t="s">
        <v>17</v>
      </c>
      <c r="J16" s="241"/>
      <c r="M16" s="28" t="s">
        <v>31</v>
      </c>
      <c r="N16" s="166"/>
      <c r="O16" s="30" t="s">
        <v>32</v>
      </c>
      <c r="Q16" t="s">
        <v>57</v>
      </c>
      <c r="R16">
        <v>8320</v>
      </c>
    </row>
    <row r="17" spans="1:18" ht="24" customHeight="1" thickTop="1" thickBot="1">
      <c r="A17" s="53"/>
      <c r="B17" s="242" t="s">
        <v>18</v>
      </c>
      <c r="C17" s="243"/>
      <c r="D17" s="246" t="s">
        <v>19</v>
      </c>
      <c r="E17" s="248" t="e">
        <f>IF(I5="子ども会育成会名を選択","",INDEX($R:$R,MATCH($I$5,$Q:$Q,0)))</f>
        <v>#N/A</v>
      </c>
      <c r="F17" s="67"/>
      <c r="G17" s="169"/>
      <c r="H17" s="170"/>
      <c r="I17" s="251"/>
      <c r="J17" s="252"/>
      <c r="M17" s="31" t="s">
        <v>31</v>
      </c>
      <c r="N17" s="163"/>
      <c r="O17" s="33" t="s">
        <v>33</v>
      </c>
      <c r="Q17" t="s">
        <v>58</v>
      </c>
      <c r="R17">
        <v>31590</v>
      </c>
    </row>
    <row r="18" spans="1:18" ht="24" customHeight="1" thickBot="1">
      <c r="A18" s="53"/>
      <c r="B18" s="242"/>
      <c r="C18" s="243"/>
      <c r="D18" s="247"/>
      <c r="E18" s="249"/>
      <c r="F18" s="67"/>
      <c r="G18" s="171"/>
      <c r="H18" s="172"/>
      <c r="I18" s="253"/>
      <c r="J18" s="254"/>
      <c r="M18" s="235" t="s">
        <v>34</v>
      </c>
      <c r="N18" s="236"/>
      <c r="O18" s="237"/>
      <c r="Q18" t="s">
        <v>59</v>
      </c>
      <c r="R18">
        <v>45500</v>
      </c>
    </row>
    <row r="19" spans="1:18" ht="24" customHeight="1" thickBot="1">
      <c r="A19" s="53"/>
      <c r="B19" s="242"/>
      <c r="C19" s="243"/>
      <c r="D19" s="247"/>
      <c r="E19" s="249"/>
      <c r="F19" s="67"/>
      <c r="G19" s="171"/>
      <c r="H19" s="172"/>
      <c r="I19" s="253"/>
      <c r="J19" s="254"/>
      <c r="Q19" t="s">
        <v>60</v>
      </c>
      <c r="R19">
        <v>4810</v>
      </c>
    </row>
    <row r="20" spans="1:18" ht="24" customHeight="1">
      <c r="A20" s="53"/>
      <c r="B20" s="242"/>
      <c r="C20" s="243"/>
      <c r="D20" s="247"/>
      <c r="E20" s="249"/>
      <c r="F20" s="67"/>
      <c r="G20" s="171"/>
      <c r="H20" s="172"/>
      <c r="I20" s="253"/>
      <c r="J20" s="254"/>
      <c r="M20" s="267" t="s">
        <v>19</v>
      </c>
      <c r="N20" s="164" t="s">
        <v>14</v>
      </c>
      <c r="O20" s="35"/>
      <c r="Q20" t="s">
        <v>61</v>
      </c>
      <c r="R20">
        <v>12220</v>
      </c>
    </row>
    <row r="21" spans="1:18" ht="24" customHeight="1">
      <c r="A21" s="53"/>
      <c r="B21" s="242"/>
      <c r="C21" s="243"/>
      <c r="D21" s="247"/>
      <c r="E21" s="249"/>
      <c r="F21" s="67"/>
      <c r="G21" s="171"/>
      <c r="H21" s="172"/>
      <c r="I21" s="253"/>
      <c r="J21" s="254"/>
      <c r="M21" s="268"/>
      <c r="N21" s="165" t="s">
        <v>30</v>
      </c>
      <c r="O21" s="37"/>
      <c r="Q21" t="s">
        <v>62</v>
      </c>
      <c r="R21">
        <v>33930</v>
      </c>
    </row>
    <row r="22" spans="1:18" ht="24" customHeight="1">
      <c r="A22" s="53"/>
      <c r="B22" s="242"/>
      <c r="C22" s="243"/>
      <c r="D22" s="247"/>
      <c r="E22" s="250"/>
      <c r="F22" s="67"/>
      <c r="G22" s="173"/>
      <c r="H22" s="174"/>
      <c r="I22" s="253"/>
      <c r="J22" s="254"/>
      <c r="M22" s="38" t="s">
        <v>35</v>
      </c>
      <c r="N22" s="39" t="s">
        <v>36</v>
      </c>
      <c r="O22" s="37"/>
      <c r="Q22" t="s">
        <v>63</v>
      </c>
      <c r="R22">
        <v>36660</v>
      </c>
    </row>
    <row r="23" spans="1:18" ht="24" hidden="1" customHeight="1" thickBot="1">
      <c r="A23" s="53"/>
      <c r="B23" s="242"/>
      <c r="C23" s="243"/>
      <c r="D23" s="77" t="s">
        <v>15</v>
      </c>
      <c r="E23" s="78" t="s">
        <v>16</v>
      </c>
      <c r="F23" s="67"/>
      <c r="G23" s="68" t="s">
        <v>14</v>
      </c>
      <c r="H23" s="69" t="s">
        <v>16</v>
      </c>
      <c r="I23" s="253"/>
      <c r="J23" s="254"/>
      <c r="M23" s="40"/>
      <c r="N23" s="41"/>
      <c r="O23" s="37"/>
      <c r="Q23" t="s">
        <v>133</v>
      </c>
      <c r="R23">
        <v>28860</v>
      </c>
    </row>
    <row r="24" spans="1:18" ht="24" customHeight="1">
      <c r="A24" s="53"/>
      <c r="B24" s="242"/>
      <c r="C24" s="243"/>
      <c r="D24" s="255" t="s">
        <v>20</v>
      </c>
      <c r="E24" s="256">
        <v>20000</v>
      </c>
      <c r="F24" s="82"/>
      <c r="G24" s="176"/>
      <c r="H24" s="177"/>
      <c r="I24" s="269"/>
      <c r="J24" s="270"/>
      <c r="M24" s="117">
        <f>SUM(H17:H22)</f>
        <v>0</v>
      </c>
      <c r="N24" s="118" t="str">
        <f>IF(COUNTA($H$17:$H$22)=0,"",DSUM($G$16:$H$22,$H$16,$N$20:$N$22)/E17)</f>
        <v/>
      </c>
      <c r="O24" s="184" t="s">
        <v>37</v>
      </c>
      <c r="Q24" t="s">
        <v>64</v>
      </c>
      <c r="R24">
        <v>0</v>
      </c>
    </row>
    <row r="25" spans="1:18" ht="24" customHeight="1">
      <c r="A25" s="53"/>
      <c r="B25" s="242"/>
      <c r="C25" s="243"/>
      <c r="D25" s="255"/>
      <c r="E25" s="256"/>
      <c r="F25" s="73"/>
      <c r="G25" s="171"/>
      <c r="H25" s="172"/>
      <c r="I25" s="253"/>
      <c r="J25" s="254"/>
      <c r="M25" s="42"/>
      <c r="N25" s="25"/>
      <c r="O25" s="231" t="s">
        <v>176</v>
      </c>
      <c r="Q25" t="s">
        <v>65</v>
      </c>
      <c r="R25" s="128">
        <v>0</v>
      </c>
    </row>
    <row r="26" spans="1:18" ht="24" customHeight="1" thickBot="1">
      <c r="A26" s="53"/>
      <c r="B26" s="242"/>
      <c r="C26" s="243"/>
      <c r="D26" s="255"/>
      <c r="E26" s="256"/>
      <c r="F26" s="73"/>
      <c r="G26" s="171"/>
      <c r="H26" s="172"/>
      <c r="I26" s="253"/>
      <c r="J26" s="254"/>
      <c r="M26" s="233" t="s">
        <v>38</v>
      </c>
      <c r="N26" s="234"/>
      <c r="O26" s="232"/>
      <c r="Q26" t="s">
        <v>66</v>
      </c>
      <c r="R26">
        <v>60450</v>
      </c>
    </row>
    <row r="27" spans="1:18" ht="24" customHeight="1" thickBot="1">
      <c r="A27" s="53"/>
      <c r="B27" s="242"/>
      <c r="C27" s="243"/>
      <c r="D27" s="255"/>
      <c r="E27" s="256"/>
      <c r="F27" s="73"/>
      <c r="G27" s="171"/>
      <c r="H27" s="172"/>
      <c r="I27" s="253"/>
      <c r="J27" s="254"/>
      <c r="Q27" t="s">
        <v>67</v>
      </c>
      <c r="R27">
        <v>41730</v>
      </c>
    </row>
    <row r="28" spans="1:18" ht="24" customHeight="1">
      <c r="A28" s="53"/>
      <c r="B28" s="242"/>
      <c r="C28" s="243"/>
      <c r="D28" s="255"/>
      <c r="E28" s="256"/>
      <c r="F28" s="73"/>
      <c r="G28" s="171"/>
      <c r="H28" s="172"/>
      <c r="I28" s="253"/>
      <c r="J28" s="254"/>
      <c r="M28" s="263" t="s">
        <v>39</v>
      </c>
      <c r="N28" s="164" t="s">
        <v>14</v>
      </c>
      <c r="O28" s="35"/>
      <c r="Q28" t="s">
        <v>68</v>
      </c>
      <c r="R28" s="128">
        <v>0</v>
      </c>
    </row>
    <row r="29" spans="1:18" ht="24" customHeight="1">
      <c r="A29" s="53"/>
      <c r="B29" s="242"/>
      <c r="C29" s="243"/>
      <c r="D29" s="255"/>
      <c r="E29" s="256"/>
      <c r="F29" s="83"/>
      <c r="G29" s="173"/>
      <c r="H29" s="174"/>
      <c r="I29" s="265"/>
      <c r="J29" s="266"/>
      <c r="M29" s="264"/>
      <c r="N29" s="165" t="s">
        <v>30</v>
      </c>
      <c r="O29" s="37"/>
      <c r="Q29" t="s">
        <v>69</v>
      </c>
      <c r="R29">
        <v>6630</v>
      </c>
    </row>
    <row r="30" spans="1:18" ht="24" hidden="1" customHeight="1" thickBot="1">
      <c r="A30" s="53"/>
      <c r="B30" s="242"/>
      <c r="C30" s="243"/>
      <c r="D30" s="65" t="s">
        <v>15</v>
      </c>
      <c r="E30" s="66" t="s">
        <v>16</v>
      </c>
      <c r="F30" s="67"/>
      <c r="G30" s="68" t="s">
        <v>14</v>
      </c>
      <c r="H30" s="69" t="s">
        <v>16</v>
      </c>
      <c r="I30" s="253"/>
      <c r="J30" s="254"/>
      <c r="M30" s="100"/>
      <c r="N30" s="36"/>
      <c r="O30" s="37"/>
      <c r="Q30" t="s">
        <v>70</v>
      </c>
      <c r="R30">
        <v>13780</v>
      </c>
    </row>
    <row r="31" spans="1:18" ht="24" customHeight="1">
      <c r="A31" s="53"/>
      <c r="B31" s="242"/>
      <c r="C31" s="243"/>
      <c r="D31" s="277" t="s">
        <v>21</v>
      </c>
      <c r="E31" s="279">
        <v>10000</v>
      </c>
      <c r="F31" s="73"/>
      <c r="G31" s="176"/>
      <c r="H31" s="177"/>
      <c r="I31" s="253"/>
      <c r="J31" s="254"/>
      <c r="M31" s="38" t="s">
        <v>35</v>
      </c>
      <c r="N31" s="39" t="s">
        <v>36</v>
      </c>
      <c r="O31" s="37"/>
      <c r="Q31" t="s">
        <v>71</v>
      </c>
      <c r="R31">
        <v>0</v>
      </c>
    </row>
    <row r="32" spans="1:18" ht="24" customHeight="1">
      <c r="A32" s="53"/>
      <c r="B32" s="242"/>
      <c r="C32" s="243"/>
      <c r="D32" s="277"/>
      <c r="E32" s="280"/>
      <c r="F32" s="73"/>
      <c r="G32" s="171"/>
      <c r="H32" s="172"/>
      <c r="I32" s="253"/>
      <c r="J32" s="254"/>
      <c r="M32" s="117">
        <f>SUM(H24:H29)</f>
        <v>0</v>
      </c>
      <c r="N32" s="118" t="str">
        <f>IF(COUNTA($H$24:$H$29)=0,"",DSUM($G$23:$H$29,$H$23,$N$28:$N$29)/20000)</f>
        <v/>
      </c>
      <c r="O32" s="37" t="s">
        <v>37</v>
      </c>
      <c r="Q32" t="s">
        <v>72</v>
      </c>
      <c r="R32">
        <v>61360</v>
      </c>
    </row>
    <row r="33" spans="1:18" ht="24" customHeight="1">
      <c r="A33" s="53"/>
      <c r="B33" s="242"/>
      <c r="C33" s="243"/>
      <c r="D33" s="277"/>
      <c r="E33" s="280"/>
      <c r="F33" s="73"/>
      <c r="G33" s="171"/>
      <c r="H33" s="172"/>
      <c r="I33" s="253"/>
      <c r="J33" s="254"/>
      <c r="M33" s="42"/>
      <c r="N33" s="25"/>
      <c r="O33" s="37"/>
      <c r="Q33" t="s">
        <v>73</v>
      </c>
      <c r="R33">
        <v>390</v>
      </c>
    </row>
    <row r="34" spans="1:18" ht="24" customHeight="1" thickBot="1">
      <c r="A34" s="53"/>
      <c r="B34" s="242"/>
      <c r="C34" s="243"/>
      <c r="D34" s="277"/>
      <c r="E34" s="280"/>
      <c r="F34" s="73"/>
      <c r="G34" s="171"/>
      <c r="H34" s="172"/>
      <c r="I34" s="253"/>
      <c r="J34" s="254"/>
      <c r="M34" s="233" t="s">
        <v>38</v>
      </c>
      <c r="N34" s="234"/>
      <c r="O34" s="33"/>
      <c r="Q34" t="s">
        <v>74</v>
      </c>
      <c r="R34">
        <v>7670</v>
      </c>
    </row>
    <row r="35" spans="1:18" ht="24" customHeight="1" thickBot="1">
      <c r="A35" s="53"/>
      <c r="B35" s="242"/>
      <c r="C35" s="243"/>
      <c r="D35" s="277"/>
      <c r="E35" s="280"/>
      <c r="F35" s="73"/>
      <c r="G35" s="171"/>
      <c r="H35" s="172"/>
      <c r="I35" s="253"/>
      <c r="J35" s="254"/>
      <c r="Q35" t="s">
        <v>75</v>
      </c>
      <c r="R35">
        <v>60060</v>
      </c>
    </row>
    <row r="36" spans="1:18" ht="24" customHeight="1" thickBot="1">
      <c r="A36" s="53"/>
      <c r="B36" s="244"/>
      <c r="C36" s="245"/>
      <c r="D36" s="278"/>
      <c r="E36" s="281"/>
      <c r="F36" s="73"/>
      <c r="G36" s="180"/>
      <c r="H36" s="181"/>
      <c r="I36" s="271"/>
      <c r="J36" s="272"/>
      <c r="M36" s="263" t="s">
        <v>21</v>
      </c>
      <c r="N36" s="164" t="s">
        <v>41</v>
      </c>
      <c r="O36" s="35"/>
      <c r="Q36" t="s">
        <v>76</v>
      </c>
      <c r="R36">
        <v>10920</v>
      </c>
    </row>
    <row r="37" spans="1:18" ht="23.25" customHeight="1" thickBot="1">
      <c r="A37" s="53"/>
      <c r="B37" s="273" t="s">
        <v>22</v>
      </c>
      <c r="C37" s="274"/>
      <c r="D37" s="274"/>
      <c r="E37" s="116" t="e">
        <f>IF(E17="","",SUM(E17:E36))</f>
        <v>#N/A</v>
      </c>
      <c r="F37" s="75"/>
      <c r="G37" s="182" t="s">
        <v>22</v>
      </c>
      <c r="H37" s="183" t="str">
        <f>IF(H17="","",SUM(H17:H22)+SUM(H24:H29)+SUM(H31:H36))</f>
        <v/>
      </c>
      <c r="I37" s="275"/>
      <c r="J37" s="276"/>
      <c r="M37" s="264"/>
      <c r="N37" s="165" t="s">
        <v>40</v>
      </c>
      <c r="O37" s="37"/>
      <c r="Q37" t="s">
        <v>77</v>
      </c>
      <c r="R37">
        <v>85410</v>
      </c>
    </row>
    <row r="38" spans="1:18" ht="4.5" customHeight="1">
      <c r="M38" s="286" t="s">
        <v>35</v>
      </c>
      <c r="N38" s="282" t="s">
        <v>36</v>
      </c>
      <c r="O38" s="37"/>
      <c r="Q38" t="s">
        <v>78</v>
      </c>
      <c r="R38">
        <v>44980</v>
      </c>
    </row>
    <row r="39" spans="1:18" ht="15" customHeight="1">
      <c r="B39" s="89"/>
      <c r="C39" s="8"/>
      <c r="D39" s="8"/>
      <c r="E39" s="9"/>
      <c r="F39" s="9"/>
      <c r="G39" s="7"/>
      <c r="K39" s="7"/>
      <c r="L39" s="11"/>
      <c r="M39" s="287"/>
      <c r="N39" s="283"/>
      <c r="O39" s="37"/>
      <c r="Q39" t="s">
        <v>79</v>
      </c>
      <c r="R39">
        <v>80860</v>
      </c>
    </row>
    <row r="40" spans="1:18" ht="21" customHeight="1">
      <c r="B40" s="89"/>
      <c r="C40" s="8"/>
      <c r="D40" s="8"/>
      <c r="E40" s="9"/>
      <c r="F40" s="9"/>
      <c r="G40" s="7"/>
      <c r="H40" s="10"/>
      <c r="K40" s="7"/>
      <c r="L40" s="11"/>
      <c r="M40" s="117">
        <f>SUM(H31:H36)</f>
        <v>0</v>
      </c>
      <c r="N40" s="118" t="str">
        <f>IF(COUNTA($H$31:$H$36)=0,"",DSUM($G$30:$H$36,$H$30,$N$36:$N$37)/10000)</f>
        <v/>
      </c>
      <c r="O40" s="37" t="s">
        <v>37</v>
      </c>
      <c r="Q40" t="s">
        <v>80</v>
      </c>
      <c r="R40">
        <v>61230</v>
      </c>
    </row>
    <row r="41" spans="1:18">
      <c r="B41" s="50"/>
      <c r="C41" s="12"/>
      <c r="D41" s="8"/>
      <c r="E41" s="9"/>
      <c r="F41" s="9"/>
      <c r="G41" s="9"/>
      <c r="H41" s="10"/>
      <c r="K41" s="8"/>
      <c r="L41" s="11"/>
      <c r="M41" s="43"/>
      <c r="N41" s="44"/>
      <c r="O41" s="37"/>
      <c r="Q41" t="s">
        <v>81</v>
      </c>
      <c r="R41">
        <v>18460</v>
      </c>
    </row>
    <row r="42" spans="1:18" ht="1.5" customHeight="1">
      <c r="B42" s="50"/>
      <c r="C42" s="12"/>
      <c r="D42" s="8"/>
      <c r="E42" s="9"/>
      <c r="F42" s="16"/>
      <c r="G42" s="9"/>
      <c r="H42" s="10"/>
      <c r="K42" s="8"/>
      <c r="L42" s="11"/>
      <c r="M42" s="45"/>
      <c r="N42" s="46"/>
      <c r="O42" s="37"/>
      <c r="Q42" t="s">
        <v>82</v>
      </c>
      <c r="R42">
        <v>19370</v>
      </c>
    </row>
    <row r="43" spans="1:18" ht="20.25" customHeight="1" thickBot="1">
      <c r="B43" s="207" t="s">
        <v>29</v>
      </c>
      <c r="C43" s="207"/>
      <c r="D43" s="207"/>
      <c r="E43" s="207"/>
      <c r="F43" s="207"/>
      <c r="G43" s="207"/>
      <c r="H43" s="207"/>
      <c r="I43" s="207"/>
      <c r="J43" s="207"/>
      <c r="K43" s="10"/>
      <c r="L43" s="10"/>
      <c r="M43" s="233" t="s">
        <v>38</v>
      </c>
      <c r="N43" s="234"/>
      <c r="O43" s="33"/>
      <c r="P43" s="10"/>
      <c r="Q43" t="s">
        <v>83</v>
      </c>
      <c r="R43">
        <v>41470</v>
      </c>
    </row>
    <row r="44" spans="1:18" ht="18" customHeight="1">
      <c r="B44" s="207"/>
      <c r="C44" s="207"/>
      <c r="D44" s="207"/>
      <c r="E44" s="207"/>
      <c r="F44" s="207"/>
      <c r="G44" s="207"/>
      <c r="H44" s="207"/>
      <c r="I44" s="207"/>
      <c r="J44" s="207"/>
      <c r="K44" s="10"/>
      <c r="L44" s="10"/>
      <c r="M44" s="25"/>
      <c r="N44" s="25"/>
      <c r="O44" s="25"/>
      <c r="P44" s="10"/>
      <c r="Q44" t="s">
        <v>84</v>
      </c>
      <c r="R44">
        <v>32500</v>
      </c>
    </row>
    <row r="45" spans="1:18" ht="21" customHeight="1">
      <c r="B45" s="207"/>
      <c r="C45" s="207"/>
      <c r="D45" s="207"/>
      <c r="E45" s="207"/>
      <c r="F45" s="207"/>
      <c r="G45" s="207"/>
      <c r="H45" s="207"/>
      <c r="I45" s="207"/>
      <c r="J45" s="207"/>
      <c r="K45" s="10"/>
      <c r="L45" s="10"/>
      <c r="M45" s="25"/>
      <c r="N45" s="25"/>
      <c r="O45" s="25"/>
      <c r="P45" s="10"/>
      <c r="Q45" t="s">
        <v>85</v>
      </c>
      <c r="R45">
        <v>70850</v>
      </c>
    </row>
    <row r="46" spans="1:18">
      <c r="B46" s="10"/>
      <c r="C46" s="10"/>
      <c r="D46" s="10"/>
      <c r="E46" s="10"/>
      <c r="F46" s="10"/>
      <c r="G46" s="10"/>
      <c r="H46" s="10"/>
      <c r="I46" s="10"/>
      <c r="Q46" t="s">
        <v>86</v>
      </c>
      <c r="R46">
        <v>15990</v>
      </c>
    </row>
    <row r="47" spans="1:18">
      <c r="B47" s="10"/>
      <c r="C47" s="10"/>
      <c r="D47" s="10"/>
      <c r="E47" s="10"/>
      <c r="F47" s="10"/>
      <c r="G47" s="10"/>
      <c r="H47" s="10"/>
      <c r="I47" s="10"/>
      <c r="Q47" t="s">
        <v>87</v>
      </c>
      <c r="R47">
        <v>29380</v>
      </c>
    </row>
    <row r="48" spans="1:18">
      <c r="B48" s="10"/>
      <c r="C48" s="10"/>
      <c r="D48" s="10"/>
      <c r="E48" s="10"/>
      <c r="F48" s="10"/>
      <c r="G48" s="10"/>
      <c r="H48" s="10"/>
      <c r="I48" s="10"/>
      <c r="Q48" t="s">
        <v>161</v>
      </c>
      <c r="R48">
        <v>2600</v>
      </c>
    </row>
    <row r="49" spans="2:10">
      <c r="B49" s="10"/>
      <c r="C49" s="10"/>
      <c r="D49" s="10"/>
      <c r="E49" s="10"/>
      <c r="F49" s="10"/>
      <c r="G49" s="10"/>
      <c r="H49" s="10"/>
      <c r="I49" s="10"/>
    </row>
    <row r="50" spans="2:10">
      <c r="D50" s="19"/>
      <c r="E50" s="19"/>
      <c r="F50" s="19"/>
      <c r="G50" s="19"/>
      <c r="H50" s="19"/>
      <c r="I50" s="20"/>
    </row>
    <row r="51" spans="2:10">
      <c r="D51" s="21"/>
      <c r="E51" s="21"/>
      <c r="F51" s="21"/>
      <c r="G51" s="21"/>
      <c r="H51" s="21"/>
      <c r="I51" s="21"/>
    </row>
    <row r="56" spans="2:10">
      <c r="D56" s="284"/>
      <c r="E56" s="284"/>
      <c r="F56" s="284"/>
      <c r="G56" s="284"/>
      <c r="H56" s="284"/>
      <c r="I56" s="284"/>
      <c r="J56" s="284"/>
    </row>
    <row r="57" spans="2:10">
      <c r="D57" s="14"/>
      <c r="E57" s="14"/>
      <c r="F57" s="14"/>
      <c r="G57" s="14"/>
      <c r="H57" s="14"/>
    </row>
    <row r="58" spans="2:10">
      <c r="D58" s="14"/>
      <c r="E58" s="14"/>
      <c r="F58" s="14"/>
      <c r="G58" s="14"/>
      <c r="H58" s="15"/>
      <c r="I58" s="1"/>
      <c r="J58" s="18"/>
    </row>
    <row r="59" spans="2:10">
      <c r="G59" s="3"/>
      <c r="H59" s="3"/>
      <c r="I59" s="1"/>
      <c r="J59" s="18"/>
    </row>
    <row r="61" spans="2:10">
      <c r="D61" s="285"/>
      <c r="E61" s="285"/>
      <c r="F61" s="285"/>
      <c r="G61" s="285"/>
      <c r="H61" s="285"/>
      <c r="I61" s="285"/>
      <c r="J61" s="285"/>
    </row>
  </sheetData>
  <mergeCells count="51">
    <mergeCell ref="N38:N39"/>
    <mergeCell ref="B43:J45"/>
    <mergeCell ref="M43:N43"/>
    <mergeCell ref="D56:J56"/>
    <mergeCell ref="D61:J61"/>
    <mergeCell ref="M38:M39"/>
    <mergeCell ref="I30:J30"/>
    <mergeCell ref="I35:J35"/>
    <mergeCell ref="I36:J36"/>
    <mergeCell ref="M36:M37"/>
    <mergeCell ref="B37:D37"/>
    <mergeCell ref="I37:J37"/>
    <mergeCell ref="D31:D36"/>
    <mergeCell ref="E31:E36"/>
    <mergeCell ref="I31:J31"/>
    <mergeCell ref="I32:J32"/>
    <mergeCell ref="I33:J33"/>
    <mergeCell ref="I34:J34"/>
    <mergeCell ref="M34:N34"/>
    <mergeCell ref="M28:M29"/>
    <mergeCell ref="I29:J29"/>
    <mergeCell ref="I19:J19"/>
    <mergeCell ref="I20:J20"/>
    <mergeCell ref="M20:M21"/>
    <mergeCell ref="I21:J21"/>
    <mergeCell ref="I22:J22"/>
    <mergeCell ref="I24:J24"/>
    <mergeCell ref="I25:J25"/>
    <mergeCell ref="I26:J26"/>
    <mergeCell ref="I27:J27"/>
    <mergeCell ref="H6:H7"/>
    <mergeCell ref="I6:J7"/>
    <mergeCell ref="I9:J9"/>
    <mergeCell ref="C10:J11"/>
    <mergeCell ref="C13:J13"/>
    <mergeCell ref="B15:E15"/>
    <mergeCell ref="G15:J15"/>
    <mergeCell ref="O25:O26"/>
    <mergeCell ref="M26:N26"/>
    <mergeCell ref="M18:O18"/>
    <mergeCell ref="B16:C16"/>
    <mergeCell ref="I16:J16"/>
    <mergeCell ref="B17:C36"/>
    <mergeCell ref="D17:D22"/>
    <mergeCell ref="E17:E22"/>
    <mergeCell ref="I17:J17"/>
    <mergeCell ref="I18:J18"/>
    <mergeCell ref="I23:J23"/>
    <mergeCell ref="D24:D29"/>
    <mergeCell ref="E24:E29"/>
    <mergeCell ref="I28:J28"/>
  </mergeCells>
  <phoneticPr fontId="1"/>
  <conditionalFormatting sqref="E17:E22">
    <cfRule type="cellIs" dxfId="36" priority="1" stopIfTrue="1" operator="equal">
      <formula>0</formula>
    </cfRule>
  </conditionalFormatting>
  <conditionalFormatting sqref="M24">
    <cfRule type="expression" dxfId="35" priority="13" stopIfTrue="1">
      <formula>$M$24&gt;$E$17</formula>
    </cfRule>
  </conditionalFormatting>
  <conditionalFormatting sqref="M26">
    <cfRule type="expression" dxfId="34" priority="10" stopIfTrue="1">
      <formula>M26&gt;XFD22</formula>
    </cfRule>
  </conditionalFormatting>
  <conditionalFormatting sqref="M32">
    <cfRule type="expression" dxfId="33" priority="12" stopIfTrue="1">
      <formula>$M$32&gt;$E$24</formula>
    </cfRule>
  </conditionalFormatting>
  <conditionalFormatting sqref="M34">
    <cfRule type="expression" dxfId="32" priority="9" stopIfTrue="1">
      <formula>M34&gt;XFD31</formula>
    </cfRule>
  </conditionalFormatting>
  <conditionalFormatting sqref="M40:M42">
    <cfRule type="expression" dxfId="31" priority="11" stopIfTrue="1">
      <formula>M40&gt;$E$31</formula>
    </cfRule>
  </conditionalFormatting>
  <conditionalFormatting sqref="M43">
    <cfRule type="expression" dxfId="30" priority="3" stopIfTrue="1">
      <formula>M43&gt;XFD37</formula>
    </cfRule>
  </conditionalFormatting>
  <conditionalFormatting sqref="N23:N24">
    <cfRule type="cellIs" dxfId="29" priority="2" stopIfTrue="1" operator="greaterThan">
      <formula>0.2</formula>
    </cfRule>
  </conditionalFormatting>
  <conditionalFormatting sqref="N32">
    <cfRule type="cellIs" dxfId="28" priority="8" stopIfTrue="1" operator="greaterThan">
      <formula>0.2</formula>
    </cfRule>
  </conditionalFormatting>
  <conditionalFormatting sqref="N40:N42">
    <cfRule type="cellIs" dxfId="27" priority="4" stopIfTrue="1" operator="greaterThan">
      <formula>0.2</formula>
    </cfRule>
  </conditionalFormatting>
  <conditionalFormatting sqref="O40:O43">
    <cfRule type="expression" dxfId="26" priority="5" stopIfTrue="1">
      <formula>"&gt;20"</formula>
    </cfRule>
  </conditionalFormatting>
  <conditionalFormatting sqref="O45">
    <cfRule type="expression" dxfId="25" priority="6" stopIfTrue="1">
      <formula>"l39&lt;k39"</formula>
    </cfRule>
  </conditionalFormatting>
  <dataValidations count="2">
    <dataValidation type="list" allowBlank="1" showInputMessage="1" showErrorMessage="1" sqref="I5" xr:uid="{DBEECE58-2CC0-4980-A300-4BD472AC0E42}">
      <formula1>$Q$2:$Q$48</formula1>
    </dataValidation>
    <dataValidation type="list" allowBlank="1" showInputMessage="1" showErrorMessage="1" sqref="G17:G22 G24:G29 G31:G36" xr:uid="{D81407C3-354C-44D5-A16A-B7E1213A58AF}">
      <formula1>$S$2:$S$7</formula1>
    </dataValidation>
  </dataValidations>
  <pageMargins left="0.35433070866141736" right="0.43307086614173229" top="0.23622047244094491" bottom="0.19685039370078741" header="0.51181102362204722" footer="0.35433070866141736"/>
  <pageSetup paperSize="9" scale="10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47C1-F544-45F6-B0CD-8FD845D2DFB4}">
  <dimension ref="A1:S61"/>
  <sheetViews>
    <sheetView view="pageBreakPreview" zoomScaleNormal="85" zoomScaleSheetLayoutView="100" workbookViewId="0">
      <selection activeCell="P9" sqref="P1:T1048576"/>
    </sheetView>
  </sheetViews>
  <sheetFormatPr defaultColWidth="9" defaultRowHeight="14.4"/>
  <cols>
    <col min="1" max="1" width="3.6640625" style="1" customWidth="1"/>
    <col min="2" max="2" width="1.6640625" style="1" customWidth="1"/>
    <col min="3" max="3" width="2.6640625" style="1" customWidth="1"/>
    <col min="4" max="4" width="5" style="1" customWidth="1"/>
    <col min="5" max="5" width="13.33203125" style="1" customWidth="1"/>
    <col min="6" max="6" width="0.77734375" style="1" customWidth="1"/>
    <col min="7" max="7" width="12.6640625" style="1" customWidth="1"/>
    <col min="8" max="8" width="13.6640625" style="1" customWidth="1"/>
    <col min="9" max="9" width="18.33203125" style="18" customWidth="1"/>
    <col min="10" max="10" width="14.6640625" style="1" bestFit="1" customWidth="1"/>
    <col min="11" max="11" width="3.6640625" style="1" customWidth="1"/>
    <col min="12" max="12" width="9" style="1"/>
    <col min="13" max="13" width="16.88671875" style="24" customWidth="1"/>
    <col min="14" max="14" width="11.21875" style="24" customWidth="1"/>
    <col min="15" max="15" width="30" style="24" customWidth="1"/>
    <col min="16" max="16" width="9" style="1"/>
    <col min="17" max="18" width="9" style="128" hidden="1" customWidth="1"/>
    <col min="19" max="19" width="9" style="1" hidden="1" customWidth="1"/>
    <col min="20" max="16384" width="9" style="1"/>
  </cols>
  <sheetData>
    <row r="1" spans="1:19">
      <c r="A1" s="52" t="s">
        <v>125</v>
      </c>
      <c r="B1" s="52"/>
      <c r="C1" s="52"/>
      <c r="D1" s="53"/>
      <c r="E1" s="53"/>
      <c r="F1" s="53"/>
      <c r="G1" s="54"/>
      <c r="H1" s="54"/>
      <c r="I1" s="53"/>
      <c r="J1" s="53"/>
      <c r="Q1" s="128" t="s">
        <v>90</v>
      </c>
      <c r="R1" s="47" t="s">
        <v>16</v>
      </c>
    </row>
    <row r="2" spans="1:19">
      <c r="A2" s="53"/>
      <c r="B2" s="53"/>
      <c r="C2" s="54"/>
      <c r="D2" s="53"/>
      <c r="E2" s="53"/>
      <c r="F2" s="53"/>
      <c r="G2" s="54"/>
      <c r="H2" s="54"/>
      <c r="I2" s="55" t="s">
        <v>170</v>
      </c>
      <c r="J2" s="167" t="s">
        <v>92</v>
      </c>
      <c r="Q2" s="128" t="s">
        <v>43</v>
      </c>
      <c r="R2" s="128">
        <v>40560</v>
      </c>
      <c r="S2" s="1" t="s">
        <v>134</v>
      </c>
    </row>
    <row r="3" spans="1:19">
      <c r="A3" s="53"/>
      <c r="B3" s="53"/>
      <c r="C3" s="54" t="s">
        <v>0</v>
      </c>
      <c r="D3" s="53"/>
      <c r="E3" s="53"/>
      <c r="F3" s="53"/>
      <c r="G3" s="54"/>
      <c r="H3" s="54"/>
      <c r="I3" s="55"/>
      <c r="J3" s="53"/>
      <c r="Q3" s="128" t="s">
        <v>44</v>
      </c>
      <c r="R3" s="128">
        <v>30000</v>
      </c>
      <c r="S3" s="1" t="s">
        <v>27</v>
      </c>
    </row>
    <row r="4" spans="1:19">
      <c r="A4" s="53"/>
      <c r="B4" s="53"/>
      <c r="C4" s="57" t="s">
        <v>6</v>
      </c>
      <c r="D4" s="53"/>
      <c r="E4" s="53"/>
      <c r="F4" s="53"/>
      <c r="G4" s="54"/>
      <c r="H4" s="54"/>
      <c r="I4" s="53"/>
      <c r="J4" s="53"/>
      <c r="Q4" s="128" t="s">
        <v>45</v>
      </c>
      <c r="R4" s="128">
        <v>42120</v>
      </c>
      <c r="S4" s="1" t="s">
        <v>135</v>
      </c>
    </row>
    <row r="5" spans="1:19" ht="21">
      <c r="A5" s="53"/>
      <c r="B5" s="53"/>
      <c r="C5" s="54"/>
      <c r="D5" s="53"/>
      <c r="E5" s="53"/>
      <c r="F5" s="53"/>
      <c r="G5" s="54"/>
      <c r="H5" s="58"/>
      <c r="I5" s="168"/>
      <c r="J5" s="60" t="s">
        <v>42</v>
      </c>
      <c r="M5" s="49"/>
      <c r="N5" s="25"/>
      <c r="O5" s="25"/>
      <c r="P5" s="48"/>
      <c r="Q5" s="128" t="s">
        <v>46</v>
      </c>
      <c r="R5" s="128">
        <v>39650</v>
      </c>
      <c r="S5" s="6" t="s">
        <v>136</v>
      </c>
    </row>
    <row r="6" spans="1:19">
      <c r="A6" s="53"/>
      <c r="B6" s="53"/>
      <c r="C6" s="54"/>
      <c r="D6" s="53"/>
      <c r="E6" s="53"/>
      <c r="F6" s="53"/>
      <c r="G6" s="54"/>
      <c r="H6" s="257" t="s">
        <v>10</v>
      </c>
      <c r="I6" s="258"/>
      <c r="J6" s="258"/>
      <c r="L6" s="6"/>
      <c r="M6" s="25"/>
      <c r="N6" s="26"/>
      <c r="O6" s="17"/>
      <c r="P6" s="17"/>
      <c r="Q6" s="128" t="s">
        <v>47</v>
      </c>
      <c r="R6" s="128">
        <v>58110</v>
      </c>
      <c r="S6" s="1" t="s">
        <v>25</v>
      </c>
    </row>
    <row r="7" spans="1:19">
      <c r="A7" s="53"/>
      <c r="B7" s="53"/>
      <c r="C7" s="54"/>
      <c r="D7" s="53"/>
      <c r="E7" s="53"/>
      <c r="F7" s="53"/>
      <c r="G7" s="54"/>
      <c r="H7" s="257"/>
      <c r="I7" s="259"/>
      <c r="J7" s="259"/>
      <c r="L7" s="6"/>
      <c r="M7" s="25"/>
      <c r="N7" s="26"/>
      <c r="O7" s="17"/>
      <c r="P7" s="17"/>
      <c r="Q7" s="128" t="s">
        <v>48</v>
      </c>
      <c r="R7" s="128">
        <v>39910</v>
      </c>
      <c r="S7" s="6" t="s">
        <v>26</v>
      </c>
    </row>
    <row r="8" spans="1:19">
      <c r="A8" s="53"/>
      <c r="B8" s="53"/>
      <c r="C8" s="54"/>
      <c r="D8" s="53"/>
      <c r="E8" s="53"/>
      <c r="F8" s="53"/>
      <c r="G8" s="54"/>
      <c r="H8" s="103"/>
      <c r="I8" s="62"/>
      <c r="J8" s="53"/>
      <c r="N8" s="27"/>
      <c r="O8" s="27"/>
      <c r="P8" s="99"/>
      <c r="Q8" s="128" t="s">
        <v>49</v>
      </c>
      <c r="R8" s="128">
        <v>57850</v>
      </c>
      <c r="S8" s="5"/>
    </row>
    <row r="9" spans="1:19" ht="27" customHeight="1">
      <c r="A9" s="53"/>
      <c r="B9" s="53"/>
      <c r="C9" s="54"/>
      <c r="D9" s="53"/>
      <c r="E9" s="53"/>
      <c r="F9" s="53"/>
      <c r="G9" s="54"/>
      <c r="H9" s="54" t="s">
        <v>23</v>
      </c>
      <c r="I9" s="260"/>
      <c r="J9" s="260"/>
      <c r="N9" s="27"/>
      <c r="O9" s="27"/>
      <c r="P9" s="99"/>
      <c r="Q9" s="128" t="s">
        <v>50</v>
      </c>
      <c r="R9" s="128">
        <v>66820</v>
      </c>
      <c r="S9" s="5"/>
    </row>
    <row r="10" spans="1:19" ht="15" customHeight="1">
      <c r="A10" s="53"/>
      <c r="B10" s="53"/>
      <c r="C10" s="261" t="s">
        <v>173</v>
      </c>
      <c r="D10" s="261"/>
      <c r="E10" s="261"/>
      <c r="F10" s="261"/>
      <c r="G10" s="261"/>
      <c r="H10" s="261"/>
      <c r="I10" s="261"/>
      <c r="J10" s="261"/>
      <c r="N10" s="27"/>
      <c r="O10" s="27"/>
      <c r="Q10" s="128" t="s">
        <v>51</v>
      </c>
      <c r="R10" s="128">
        <v>11570</v>
      </c>
    </row>
    <row r="11" spans="1:19" ht="15" customHeight="1">
      <c r="A11" s="53"/>
      <c r="B11" s="53"/>
      <c r="C11" s="261"/>
      <c r="D11" s="261"/>
      <c r="E11" s="261"/>
      <c r="F11" s="261"/>
      <c r="G11" s="261"/>
      <c r="H11" s="261"/>
      <c r="I11" s="261"/>
      <c r="J11" s="261"/>
      <c r="N11" s="27"/>
      <c r="O11" s="27"/>
      <c r="Q11" s="128" t="s">
        <v>52</v>
      </c>
      <c r="R11" s="128">
        <v>14950</v>
      </c>
    </row>
    <row r="12" spans="1:19" ht="9.9" customHeight="1">
      <c r="A12" s="53"/>
      <c r="B12" s="53"/>
      <c r="C12" s="54"/>
      <c r="D12" s="53"/>
      <c r="E12" s="53"/>
      <c r="F12" s="53"/>
      <c r="G12" s="54"/>
      <c r="H12" s="54"/>
      <c r="I12" s="53"/>
      <c r="J12" s="53"/>
      <c r="N12" s="27"/>
      <c r="O12" s="27"/>
      <c r="Q12" s="128" t="s">
        <v>53</v>
      </c>
      <c r="R12" s="128">
        <v>82160</v>
      </c>
    </row>
    <row r="13" spans="1:19" ht="15" customHeight="1">
      <c r="A13" s="53"/>
      <c r="B13" s="53"/>
      <c r="C13" s="262" t="s">
        <v>11</v>
      </c>
      <c r="D13" s="262"/>
      <c r="E13" s="262"/>
      <c r="F13" s="262"/>
      <c r="G13" s="262"/>
      <c r="H13" s="262"/>
      <c r="I13" s="262"/>
      <c r="J13" s="262"/>
      <c r="Q13" s="128" t="s">
        <v>54</v>
      </c>
      <c r="R13" s="128">
        <v>15730</v>
      </c>
    </row>
    <row r="14" spans="1:19" ht="6.6" customHeight="1" thickBot="1">
      <c r="A14" s="53"/>
      <c r="B14" s="53"/>
      <c r="C14" s="63"/>
      <c r="D14" s="63"/>
      <c r="E14" s="63"/>
      <c r="F14" s="63"/>
      <c r="G14" s="63"/>
      <c r="H14" s="63"/>
      <c r="I14" s="63"/>
      <c r="J14" s="52"/>
      <c r="Q14" s="128" t="s">
        <v>55</v>
      </c>
      <c r="R14" s="128">
        <v>31070</v>
      </c>
    </row>
    <row r="15" spans="1:19" ht="24" customHeight="1" thickBot="1">
      <c r="A15" s="53"/>
      <c r="B15" s="225" t="s">
        <v>12</v>
      </c>
      <c r="C15" s="226"/>
      <c r="D15" s="226"/>
      <c r="E15" s="227"/>
      <c r="F15" s="102"/>
      <c r="G15" s="228" t="s">
        <v>13</v>
      </c>
      <c r="H15" s="229"/>
      <c r="I15" s="229"/>
      <c r="J15" s="230"/>
      <c r="Q15" s="128" t="s">
        <v>56</v>
      </c>
      <c r="R15" s="128">
        <v>69030</v>
      </c>
    </row>
    <row r="16" spans="1:19" ht="15" thickBot="1">
      <c r="A16" s="53"/>
      <c r="B16" s="238" t="s">
        <v>14</v>
      </c>
      <c r="C16" s="239"/>
      <c r="D16" s="65" t="s">
        <v>15</v>
      </c>
      <c r="E16" s="66" t="s">
        <v>16</v>
      </c>
      <c r="F16" s="67"/>
      <c r="G16" s="68" t="s">
        <v>14</v>
      </c>
      <c r="H16" s="69" t="s">
        <v>16</v>
      </c>
      <c r="I16" s="240" t="s">
        <v>17</v>
      </c>
      <c r="J16" s="241"/>
      <c r="M16" s="28" t="s">
        <v>31</v>
      </c>
      <c r="N16" s="166"/>
      <c r="O16" s="30" t="s">
        <v>32</v>
      </c>
      <c r="Q16" s="128" t="s">
        <v>57</v>
      </c>
      <c r="R16" s="128">
        <v>9620</v>
      </c>
    </row>
    <row r="17" spans="1:18" ht="24" customHeight="1" thickTop="1" thickBot="1">
      <c r="A17" s="53"/>
      <c r="B17" s="242" t="s">
        <v>18</v>
      </c>
      <c r="C17" s="243"/>
      <c r="D17" s="246" t="s">
        <v>19</v>
      </c>
      <c r="E17" s="248"/>
      <c r="F17" s="67"/>
      <c r="G17" s="169"/>
      <c r="H17" s="170"/>
      <c r="I17" s="251"/>
      <c r="J17" s="252"/>
      <c r="M17" s="31" t="s">
        <v>31</v>
      </c>
      <c r="N17" s="163"/>
      <c r="O17" s="33" t="s">
        <v>33</v>
      </c>
      <c r="Q17" s="128" t="s">
        <v>58</v>
      </c>
      <c r="R17" s="128">
        <v>39520</v>
      </c>
    </row>
    <row r="18" spans="1:18" ht="24" customHeight="1" thickBot="1">
      <c r="A18" s="53"/>
      <c r="B18" s="242"/>
      <c r="C18" s="243"/>
      <c r="D18" s="247"/>
      <c r="E18" s="249"/>
      <c r="F18" s="67"/>
      <c r="G18" s="171"/>
      <c r="H18" s="172"/>
      <c r="I18" s="253"/>
      <c r="J18" s="254"/>
      <c r="M18" s="235" t="s">
        <v>34</v>
      </c>
      <c r="N18" s="236"/>
      <c r="O18" s="237"/>
      <c r="Q18" s="128" t="s">
        <v>59</v>
      </c>
      <c r="R18" s="128">
        <v>54210</v>
      </c>
    </row>
    <row r="19" spans="1:18" ht="24" customHeight="1" thickBot="1">
      <c r="A19" s="53"/>
      <c r="B19" s="242"/>
      <c r="C19" s="243"/>
      <c r="D19" s="247"/>
      <c r="E19" s="249"/>
      <c r="F19" s="67"/>
      <c r="G19" s="171"/>
      <c r="H19" s="172"/>
      <c r="I19" s="253"/>
      <c r="J19" s="254"/>
      <c r="Q19" s="128" t="s">
        <v>60</v>
      </c>
      <c r="R19" s="128">
        <v>6370</v>
      </c>
    </row>
    <row r="20" spans="1:18" ht="24" customHeight="1">
      <c r="A20" s="53"/>
      <c r="B20" s="242"/>
      <c r="C20" s="243"/>
      <c r="D20" s="247"/>
      <c r="E20" s="249"/>
      <c r="F20" s="67"/>
      <c r="G20" s="171"/>
      <c r="H20" s="172"/>
      <c r="I20" s="253"/>
      <c r="J20" s="254"/>
      <c r="M20" s="267" t="s">
        <v>19</v>
      </c>
      <c r="N20" s="164" t="s">
        <v>14</v>
      </c>
      <c r="O20" s="35"/>
      <c r="Q20" s="128" t="s">
        <v>61</v>
      </c>
      <c r="R20" s="128">
        <v>54990</v>
      </c>
    </row>
    <row r="21" spans="1:18" ht="24" customHeight="1">
      <c r="A21" s="53"/>
      <c r="B21" s="242"/>
      <c r="C21" s="243"/>
      <c r="D21" s="247"/>
      <c r="E21" s="249"/>
      <c r="F21" s="67"/>
      <c r="G21" s="171"/>
      <c r="H21" s="172"/>
      <c r="I21" s="253"/>
      <c r="J21" s="254"/>
      <c r="M21" s="268"/>
      <c r="N21" s="165" t="s">
        <v>30</v>
      </c>
      <c r="O21" s="37"/>
      <c r="Q21" s="128" t="s">
        <v>62</v>
      </c>
      <c r="R21" s="128">
        <v>40820</v>
      </c>
    </row>
    <row r="22" spans="1:18" ht="21" customHeight="1">
      <c r="A22" s="53"/>
      <c r="B22" s="242"/>
      <c r="C22" s="243"/>
      <c r="D22" s="247"/>
      <c r="E22" s="250"/>
      <c r="F22" s="67"/>
      <c r="G22" s="173"/>
      <c r="H22" s="174"/>
      <c r="I22" s="253"/>
      <c r="J22" s="254"/>
      <c r="M22" s="38" t="s">
        <v>35</v>
      </c>
      <c r="N22" s="39" t="s">
        <v>36</v>
      </c>
      <c r="O22" s="37"/>
      <c r="Q22" s="128" t="s">
        <v>63</v>
      </c>
      <c r="R22" s="128">
        <v>42640</v>
      </c>
    </row>
    <row r="23" spans="1:18" ht="24" hidden="1" customHeight="1">
      <c r="A23" s="53"/>
      <c r="B23" s="242"/>
      <c r="C23" s="243"/>
      <c r="D23" s="77" t="s">
        <v>15</v>
      </c>
      <c r="E23" s="78" t="s">
        <v>16</v>
      </c>
      <c r="F23" s="67"/>
      <c r="G23" s="171"/>
      <c r="H23" s="175"/>
      <c r="I23" s="253"/>
      <c r="J23" s="254"/>
      <c r="M23" s="40"/>
      <c r="N23" s="41"/>
      <c r="O23" s="37"/>
      <c r="Q23" s="128" t="s">
        <v>133</v>
      </c>
      <c r="R23" s="128">
        <v>31460</v>
      </c>
    </row>
    <row r="24" spans="1:18" ht="24" customHeight="1">
      <c r="A24" s="53"/>
      <c r="B24" s="242"/>
      <c r="C24" s="243"/>
      <c r="D24" s="255" t="s">
        <v>20</v>
      </c>
      <c r="E24" s="256">
        <v>20000</v>
      </c>
      <c r="F24" s="82"/>
      <c r="G24" s="176"/>
      <c r="H24" s="177"/>
      <c r="I24" s="269"/>
      <c r="J24" s="270"/>
      <c r="M24" s="117">
        <f>SUM(H17:H22)</f>
        <v>0</v>
      </c>
      <c r="N24" s="118" t="str">
        <f>IF(COUNTA($H$17:$H$22)=0,"",DSUM($G$16:$H$22,$H$16,$N$20:$N$22)/E17)</f>
        <v/>
      </c>
      <c r="O24" s="184" t="s">
        <v>37</v>
      </c>
      <c r="Q24" s="128" t="s">
        <v>64</v>
      </c>
      <c r="R24" s="128">
        <v>19760</v>
      </c>
    </row>
    <row r="25" spans="1:18" ht="24" customHeight="1">
      <c r="A25" s="53"/>
      <c r="B25" s="242"/>
      <c r="C25" s="243"/>
      <c r="D25" s="255"/>
      <c r="E25" s="256"/>
      <c r="F25" s="73"/>
      <c r="G25" s="171"/>
      <c r="H25" s="172"/>
      <c r="I25" s="253"/>
      <c r="J25" s="254"/>
      <c r="M25" s="42"/>
      <c r="N25" s="25"/>
      <c r="O25" s="231" t="s">
        <v>163</v>
      </c>
      <c r="Q25" s="128" t="s">
        <v>65</v>
      </c>
      <c r="R25" s="128">
        <v>30000</v>
      </c>
    </row>
    <row r="26" spans="1:18" ht="24" customHeight="1" thickBot="1">
      <c r="A26" s="53"/>
      <c r="B26" s="242"/>
      <c r="C26" s="243"/>
      <c r="D26" s="255"/>
      <c r="E26" s="256"/>
      <c r="F26" s="73"/>
      <c r="G26" s="171"/>
      <c r="H26" s="172"/>
      <c r="I26" s="253"/>
      <c r="J26" s="254"/>
      <c r="M26" s="233" t="s">
        <v>38</v>
      </c>
      <c r="N26" s="234"/>
      <c r="O26" s="232"/>
      <c r="Q26" s="128" t="s">
        <v>66</v>
      </c>
      <c r="R26" s="128">
        <v>46020</v>
      </c>
    </row>
    <row r="27" spans="1:18" ht="24" customHeight="1" thickBot="1">
      <c r="A27" s="53"/>
      <c r="B27" s="242"/>
      <c r="C27" s="243"/>
      <c r="D27" s="255"/>
      <c r="E27" s="256"/>
      <c r="F27" s="73"/>
      <c r="G27" s="171"/>
      <c r="H27" s="172"/>
      <c r="I27" s="253"/>
      <c r="J27" s="254"/>
      <c r="Q27" s="128" t="s">
        <v>67</v>
      </c>
      <c r="R27" s="128">
        <v>10270</v>
      </c>
    </row>
    <row r="28" spans="1:18" ht="24" customHeight="1">
      <c r="A28" s="53"/>
      <c r="B28" s="242"/>
      <c r="C28" s="243"/>
      <c r="D28" s="255"/>
      <c r="E28" s="256"/>
      <c r="F28" s="73"/>
      <c r="G28" s="171"/>
      <c r="H28" s="172"/>
      <c r="I28" s="253"/>
      <c r="J28" s="254"/>
      <c r="M28" s="263" t="s">
        <v>39</v>
      </c>
      <c r="N28" s="164" t="s">
        <v>14</v>
      </c>
      <c r="O28" s="35"/>
      <c r="Q28" s="128" t="s">
        <v>68</v>
      </c>
      <c r="R28" s="128">
        <v>30000</v>
      </c>
    </row>
    <row r="29" spans="1:18" ht="15.45" customHeight="1">
      <c r="A29" s="53"/>
      <c r="B29" s="242"/>
      <c r="C29" s="243"/>
      <c r="D29" s="255"/>
      <c r="E29" s="256"/>
      <c r="F29" s="83"/>
      <c r="G29" s="173"/>
      <c r="H29" s="174"/>
      <c r="I29" s="265"/>
      <c r="J29" s="266"/>
      <c r="M29" s="264"/>
      <c r="N29" s="165" t="s">
        <v>30</v>
      </c>
      <c r="O29" s="37"/>
      <c r="Q29" s="128" t="s">
        <v>69</v>
      </c>
      <c r="R29" s="128">
        <v>7410</v>
      </c>
    </row>
    <row r="30" spans="1:18" ht="24" hidden="1" customHeight="1" thickBot="1">
      <c r="A30" s="53"/>
      <c r="B30" s="242"/>
      <c r="C30" s="243"/>
      <c r="D30" s="80"/>
      <c r="E30" s="101"/>
      <c r="F30" s="73"/>
      <c r="G30" s="178"/>
      <c r="H30" s="179"/>
      <c r="I30" s="253"/>
      <c r="J30" s="254"/>
      <c r="M30" s="100"/>
      <c r="N30" s="36"/>
      <c r="O30" s="37"/>
      <c r="Q30" s="128" t="s">
        <v>70</v>
      </c>
      <c r="R30" s="128">
        <v>18590</v>
      </c>
    </row>
    <row r="31" spans="1:18" ht="24" customHeight="1">
      <c r="A31" s="53"/>
      <c r="B31" s="242"/>
      <c r="C31" s="243"/>
      <c r="D31" s="277" t="s">
        <v>21</v>
      </c>
      <c r="E31" s="279">
        <v>10000</v>
      </c>
      <c r="F31" s="73"/>
      <c r="G31" s="176"/>
      <c r="H31" s="177"/>
      <c r="I31" s="253"/>
      <c r="J31" s="254"/>
      <c r="M31" s="38" t="s">
        <v>35</v>
      </c>
      <c r="N31" s="39" t="s">
        <v>36</v>
      </c>
      <c r="O31" s="37"/>
      <c r="Q31" s="128" t="s">
        <v>71</v>
      </c>
      <c r="R31" s="128">
        <v>11960</v>
      </c>
    </row>
    <row r="32" spans="1:18" ht="24" customHeight="1">
      <c r="A32" s="53"/>
      <c r="B32" s="242"/>
      <c r="C32" s="243"/>
      <c r="D32" s="277"/>
      <c r="E32" s="280"/>
      <c r="F32" s="73"/>
      <c r="G32" s="171"/>
      <c r="H32" s="172"/>
      <c r="I32" s="253"/>
      <c r="J32" s="254"/>
      <c r="M32" s="117">
        <f>SUM(H24:H29)</f>
        <v>0</v>
      </c>
      <c r="N32" s="118" t="str">
        <f>IF(COUNTA($H$24:$H$29)=0,"",DSUM($G$23:$H$29,$H$23,$N$28:$N$29)/20000)</f>
        <v/>
      </c>
      <c r="O32" s="37" t="s">
        <v>37</v>
      </c>
      <c r="Q32" s="128" t="s">
        <v>72</v>
      </c>
      <c r="R32" s="128">
        <v>76700</v>
      </c>
    </row>
    <row r="33" spans="1:18" ht="24" customHeight="1">
      <c r="A33" s="53"/>
      <c r="B33" s="242"/>
      <c r="C33" s="243"/>
      <c r="D33" s="277"/>
      <c r="E33" s="280"/>
      <c r="F33" s="73"/>
      <c r="G33" s="171"/>
      <c r="H33" s="172"/>
      <c r="I33" s="253"/>
      <c r="J33" s="254"/>
      <c r="M33" s="42"/>
      <c r="N33" s="25"/>
      <c r="O33" s="37"/>
      <c r="Q33" s="128" t="s">
        <v>73</v>
      </c>
      <c r="R33" s="128">
        <v>9490</v>
      </c>
    </row>
    <row r="34" spans="1:18" ht="24" customHeight="1" thickBot="1">
      <c r="A34" s="53"/>
      <c r="B34" s="242"/>
      <c r="C34" s="243"/>
      <c r="D34" s="277"/>
      <c r="E34" s="280"/>
      <c r="F34" s="73"/>
      <c r="G34" s="171"/>
      <c r="H34" s="172"/>
      <c r="I34" s="253"/>
      <c r="J34" s="254"/>
      <c r="M34" s="233" t="s">
        <v>38</v>
      </c>
      <c r="N34" s="234"/>
      <c r="O34" s="33"/>
      <c r="Q34" s="128" t="s">
        <v>74</v>
      </c>
      <c r="R34" s="128">
        <v>10400</v>
      </c>
    </row>
    <row r="35" spans="1:18" ht="24" customHeight="1" thickBot="1">
      <c r="A35" s="53"/>
      <c r="B35" s="242"/>
      <c r="C35" s="243"/>
      <c r="D35" s="277"/>
      <c r="E35" s="280"/>
      <c r="F35" s="73"/>
      <c r="G35" s="171"/>
      <c r="H35" s="172"/>
      <c r="I35" s="253"/>
      <c r="J35" s="254"/>
      <c r="Q35" s="128" t="s">
        <v>75</v>
      </c>
      <c r="R35" s="128">
        <v>67990</v>
      </c>
    </row>
    <row r="36" spans="1:18" ht="21" customHeight="1" thickBot="1">
      <c r="A36" s="53"/>
      <c r="B36" s="244"/>
      <c r="C36" s="245"/>
      <c r="D36" s="278"/>
      <c r="E36" s="281"/>
      <c r="F36" s="73"/>
      <c r="G36" s="180"/>
      <c r="H36" s="181"/>
      <c r="I36" s="271"/>
      <c r="J36" s="272"/>
      <c r="M36" s="263" t="s">
        <v>21</v>
      </c>
      <c r="N36" s="164" t="s">
        <v>41</v>
      </c>
      <c r="O36" s="35"/>
      <c r="Q36" s="128" t="s">
        <v>76</v>
      </c>
      <c r="R36" s="128">
        <v>11960</v>
      </c>
    </row>
    <row r="37" spans="1:18" ht="23.25" customHeight="1" thickBot="1">
      <c r="A37" s="53"/>
      <c r="B37" s="273" t="s">
        <v>22</v>
      </c>
      <c r="C37" s="274"/>
      <c r="D37" s="274"/>
      <c r="E37" s="116"/>
      <c r="F37" s="75"/>
      <c r="G37" s="182" t="s">
        <v>22</v>
      </c>
      <c r="H37" s="183"/>
      <c r="I37" s="275"/>
      <c r="J37" s="276"/>
      <c r="M37" s="264"/>
      <c r="N37" s="165" t="s">
        <v>40</v>
      </c>
      <c r="O37" s="37"/>
      <c r="Q37" s="128" t="s">
        <v>77</v>
      </c>
      <c r="R37" s="128">
        <v>97760</v>
      </c>
    </row>
    <row r="38" spans="1:18" ht="4.5" customHeight="1">
      <c r="M38" s="286" t="s">
        <v>35</v>
      </c>
      <c r="N38" s="282" t="s">
        <v>36</v>
      </c>
      <c r="O38" s="37"/>
      <c r="Q38" s="128" t="s">
        <v>78</v>
      </c>
      <c r="R38" s="128">
        <v>57070</v>
      </c>
    </row>
    <row r="39" spans="1:18" ht="15" customHeight="1">
      <c r="B39" s="99"/>
      <c r="C39" s="8"/>
      <c r="D39" s="8"/>
      <c r="E39" s="9"/>
      <c r="F39" s="9"/>
      <c r="G39" s="7"/>
      <c r="K39" s="7"/>
      <c r="L39" s="11"/>
      <c r="M39" s="287"/>
      <c r="N39" s="283"/>
      <c r="O39" s="37"/>
      <c r="Q39" s="128" t="s">
        <v>79</v>
      </c>
      <c r="R39" s="128">
        <v>83070</v>
      </c>
    </row>
    <row r="40" spans="1:18" ht="21" customHeight="1">
      <c r="B40" s="99"/>
      <c r="C40" s="8"/>
      <c r="D40" s="8"/>
      <c r="E40" s="9"/>
      <c r="F40" s="9"/>
      <c r="G40" s="7"/>
      <c r="H40" s="10"/>
      <c r="K40" s="7"/>
      <c r="L40" s="11"/>
      <c r="M40" s="117">
        <f>SUM(H31:H36)</f>
        <v>0</v>
      </c>
      <c r="N40" s="118" t="str">
        <f>IF(COUNTA($H$31:$H$36)=0,"",DSUM($G$30:$H$36,$H$30,$N$36:$N$37)/10000)</f>
        <v/>
      </c>
      <c r="O40" s="37" t="s">
        <v>37</v>
      </c>
      <c r="Q40" s="128" t="s">
        <v>80</v>
      </c>
      <c r="R40" s="128">
        <v>65780</v>
      </c>
    </row>
    <row r="41" spans="1:18">
      <c r="B41" s="50"/>
      <c r="C41" s="12"/>
      <c r="D41" s="8"/>
      <c r="E41" s="9"/>
      <c r="F41" s="9"/>
      <c r="G41" s="9"/>
      <c r="H41" s="10"/>
      <c r="K41" s="8"/>
      <c r="L41" s="11"/>
      <c r="M41" s="43"/>
      <c r="N41" s="44"/>
      <c r="O41" s="37"/>
      <c r="Q41" s="128" t="s">
        <v>81</v>
      </c>
      <c r="R41" s="128">
        <v>39000</v>
      </c>
    </row>
    <row r="42" spans="1:18" ht="1.5" customHeight="1">
      <c r="B42" s="50"/>
      <c r="C42" s="12"/>
      <c r="D42" s="8"/>
      <c r="E42" s="9"/>
      <c r="F42" s="16"/>
      <c r="G42" s="9"/>
      <c r="H42" s="10"/>
      <c r="K42" s="8"/>
      <c r="L42" s="11"/>
      <c r="M42" s="45"/>
      <c r="N42" s="46"/>
      <c r="O42" s="37"/>
      <c r="Q42" s="128" t="s">
        <v>82</v>
      </c>
      <c r="R42" s="128">
        <v>27300</v>
      </c>
    </row>
    <row r="43" spans="1:18" ht="20.25" customHeight="1" thickBot="1">
      <c r="B43" s="207" t="s">
        <v>29</v>
      </c>
      <c r="C43" s="207"/>
      <c r="D43" s="207"/>
      <c r="E43" s="207"/>
      <c r="F43" s="207"/>
      <c r="G43" s="207"/>
      <c r="H43" s="207"/>
      <c r="I43" s="207"/>
      <c r="J43" s="207"/>
      <c r="K43" s="10"/>
      <c r="L43" s="10"/>
      <c r="M43" s="233" t="s">
        <v>38</v>
      </c>
      <c r="N43" s="234"/>
      <c r="O43" s="33"/>
      <c r="P43" s="10"/>
      <c r="Q43" s="128" t="s">
        <v>83</v>
      </c>
      <c r="R43" s="128">
        <v>50700</v>
      </c>
    </row>
    <row r="44" spans="1:18" ht="18" customHeight="1">
      <c r="B44" s="207"/>
      <c r="C44" s="207"/>
      <c r="D44" s="207"/>
      <c r="E44" s="207"/>
      <c r="F44" s="207"/>
      <c r="G44" s="207"/>
      <c r="H44" s="207"/>
      <c r="I44" s="207"/>
      <c r="J44" s="207"/>
      <c r="K44" s="10"/>
      <c r="L44" s="10"/>
      <c r="M44" s="25"/>
      <c r="N44" s="25"/>
      <c r="O44" s="25"/>
      <c r="P44" s="10"/>
      <c r="Q44" s="128" t="s">
        <v>84</v>
      </c>
      <c r="R44" s="128">
        <v>44590</v>
      </c>
    </row>
    <row r="45" spans="1:18" ht="21" customHeight="1">
      <c r="B45" s="207"/>
      <c r="C45" s="207"/>
      <c r="D45" s="207"/>
      <c r="E45" s="207"/>
      <c r="F45" s="207"/>
      <c r="G45" s="207"/>
      <c r="H45" s="207"/>
      <c r="I45" s="207"/>
      <c r="J45" s="207"/>
      <c r="K45" s="10"/>
      <c r="L45" s="10"/>
      <c r="M45" s="25"/>
      <c r="N45" s="25"/>
      <c r="O45" s="25"/>
      <c r="P45" s="10"/>
      <c r="Q45" s="128" t="s">
        <v>85</v>
      </c>
      <c r="R45" s="128">
        <v>80600</v>
      </c>
    </row>
    <row r="46" spans="1:18" ht="14.55" customHeight="1">
      <c r="B46" s="10"/>
      <c r="C46" s="10"/>
      <c r="D46" s="10"/>
      <c r="E46" s="10"/>
      <c r="F46" s="10"/>
      <c r="G46" s="10"/>
      <c r="H46" s="10"/>
      <c r="I46" s="10"/>
      <c r="Q46" s="128" t="s">
        <v>86</v>
      </c>
      <c r="R46" s="128">
        <v>23140</v>
      </c>
    </row>
    <row r="47" spans="1:18">
      <c r="B47" s="10"/>
      <c r="C47" s="10"/>
      <c r="D47" s="10"/>
      <c r="E47" s="10"/>
      <c r="F47" s="10"/>
      <c r="G47" s="10"/>
      <c r="H47" s="10"/>
      <c r="I47" s="10"/>
      <c r="Q47" s="128" t="s">
        <v>87</v>
      </c>
      <c r="R47" s="128">
        <v>31460</v>
      </c>
    </row>
    <row r="48" spans="1:18" ht="15" customHeight="1">
      <c r="B48" s="10"/>
      <c r="C48" s="10"/>
      <c r="D48" s="10"/>
      <c r="E48" s="10"/>
      <c r="F48" s="10"/>
      <c r="G48" s="10"/>
      <c r="H48" s="10"/>
      <c r="I48" s="10"/>
      <c r="Q48" s="128" t="s">
        <v>161</v>
      </c>
      <c r="R48" s="128">
        <v>12870</v>
      </c>
    </row>
    <row r="49" spans="2:10" ht="15.45" customHeight="1">
      <c r="B49" s="10"/>
      <c r="C49" s="10"/>
      <c r="D49" s="10"/>
      <c r="E49" s="10"/>
      <c r="F49" s="10"/>
      <c r="G49" s="10"/>
      <c r="H49" s="10"/>
      <c r="I49" s="10"/>
    </row>
    <row r="50" spans="2:10">
      <c r="D50" s="19"/>
      <c r="E50" s="19"/>
      <c r="F50" s="19"/>
      <c r="G50" s="19"/>
      <c r="H50" s="19"/>
      <c r="I50" s="20"/>
    </row>
    <row r="51" spans="2:10" ht="14.55" customHeight="1">
      <c r="D51" s="21"/>
      <c r="E51" s="21"/>
      <c r="F51" s="21"/>
      <c r="G51" s="21"/>
      <c r="H51" s="21"/>
      <c r="I51" s="21"/>
    </row>
    <row r="56" spans="2:10">
      <c r="D56" s="284"/>
      <c r="E56" s="284"/>
      <c r="F56" s="284"/>
      <c r="G56" s="284"/>
      <c r="H56" s="284"/>
      <c r="I56" s="284"/>
      <c r="J56" s="284"/>
    </row>
    <row r="57" spans="2:10">
      <c r="D57" s="14"/>
      <c r="E57" s="14"/>
      <c r="F57" s="14"/>
      <c r="G57" s="14"/>
      <c r="H57" s="14"/>
    </row>
    <row r="58" spans="2:10">
      <c r="D58" s="14"/>
      <c r="E58" s="14"/>
      <c r="F58" s="14"/>
      <c r="G58" s="14"/>
      <c r="H58" s="15"/>
      <c r="I58" s="1"/>
      <c r="J58" s="18"/>
    </row>
    <row r="59" spans="2:10">
      <c r="G59" s="3"/>
      <c r="H59" s="3"/>
      <c r="I59" s="1"/>
      <c r="J59" s="18"/>
    </row>
    <row r="61" spans="2:10">
      <c r="D61" s="285"/>
      <c r="E61" s="285"/>
      <c r="F61" s="285"/>
      <c r="G61" s="285"/>
      <c r="H61" s="285"/>
      <c r="I61" s="285"/>
      <c r="J61" s="285"/>
    </row>
  </sheetData>
  <mergeCells count="51">
    <mergeCell ref="B15:E15"/>
    <mergeCell ref="G15:J15"/>
    <mergeCell ref="H6:H7"/>
    <mergeCell ref="I6:J7"/>
    <mergeCell ref="I9:J9"/>
    <mergeCell ref="C10:J11"/>
    <mergeCell ref="C13:J13"/>
    <mergeCell ref="B16:C16"/>
    <mergeCell ref="I16:J16"/>
    <mergeCell ref="B17:C36"/>
    <mergeCell ref="D17:D22"/>
    <mergeCell ref="E17:E22"/>
    <mergeCell ref="I17:J17"/>
    <mergeCell ref="I18:J18"/>
    <mergeCell ref="I23:J23"/>
    <mergeCell ref="D24:D29"/>
    <mergeCell ref="E24:E29"/>
    <mergeCell ref="I27:J27"/>
    <mergeCell ref="I22:J22"/>
    <mergeCell ref="I24:J24"/>
    <mergeCell ref="I25:J25"/>
    <mergeCell ref="I30:J30"/>
    <mergeCell ref="D31:D36"/>
    <mergeCell ref="M18:O18"/>
    <mergeCell ref="I19:J19"/>
    <mergeCell ref="I20:J20"/>
    <mergeCell ref="M20:M21"/>
    <mergeCell ref="I21:J21"/>
    <mergeCell ref="I34:J34"/>
    <mergeCell ref="O25:O26"/>
    <mergeCell ref="I26:J26"/>
    <mergeCell ref="M26:N26"/>
    <mergeCell ref="I28:J28"/>
    <mergeCell ref="M28:M29"/>
    <mergeCell ref="I29:J29"/>
    <mergeCell ref="D61:J61"/>
    <mergeCell ref="M34:N34"/>
    <mergeCell ref="I35:J35"/>
    <mergeCell ref="I36:J36"/>
    <mergeCell ref="M36:M37"/>
    <mergeCell ref="B37:D37"/>
    <mergeCell ref="I37:J37"/>
    <mergeCell ref="M38:M39"/>
    <mergeCell ref="N38:N39"/>
    <mergeCell ref="B43:J45"/>
    <mergeCell ref="M43:N43"/>
    <mergeCell ref="D56:J56"/>
    <mergeCell ref="E31:E36"/>
    <mergeCell ref="I31:J31"/>
    <mergeCell ref="I32:J32"/>
    <mergeCell ref="I33:J33"/>
  </mergeCells>
  <phoneticPr fontId="1"/>
  <conditionalFormatting sqref="E17:E22">
    <cfRule type="cellIs" dxfId="24" priority="1" stopIfTrue="1" operator="equal">
      <formula>0</formula>
    </cfRule>
  </conditionalFormatting>
  <conditionalFormatting sqref="M24">
    <cfRule type="expression" dxfId="23" priority="13" stopIfTrue="1">
      <formula>$M$24&gt;$E$17</formula>
    </cfRule>
  </conditionalFormatting>
  <conditionalFormatting sqref="M26">
    <cfRule type="expression" dxfId="22" priority="10" stopIfTrue="1">
      <formula>M26&gt;XFD22</formula>
    </cfRule>
  </conditionalFormatting>
  <conditionalFormatting sqref="M32">
    <cfRule type="expression" dxfId="21" priority="12" stopIfTrue="1">
      <formula>$M$32&gt;$E$24</formula>
    </cfRule>
  </conditionalFormatting>
  <conditionalFormatting sqref="M34">
    <cfRule type="expression" dxfId="20" priority="9" stopIfTrue="1">
      <formula>M34&gt;XFD31</formula>
    </cfRule>
  </conditionalFormatting>
  <conditionalFormatting sqref="M40:M42">
    <cfRule type="expression" dxfId="19" priority="11" stopIfTrue="1">
      <formula>M40&gt;$E$31</formula>
    </cfRule>
  </conditionalFormatting>
  <conditionalFormatting sqref="M43">
    <cfRule type="expression" dxfId="18" priority="3" stopIfTrue="1">
      <formula>M43&gt;XFD37</formula>
    </cfRule>
  </conditionalFormatting>
  <conditionalFormatting sqref="N23:N24">
    <cfRule type="cellIs" dxfId="17" priority="2" stopIfTrue="1" operator="greaterThan">
      <formula>0.2</formula>
    </cfRule>
  </conditionalFormatting>
  <conditionalFormatting sqref="N32">
    <cfRule type="cellIs" dxfId="16" priority="8" stopIfTrue="1" operator="greaterThan">
      <formula>0.2</formula>
    </cfRule>
  </conditionalFormatting>
  <conditionalFormatting sqref="N40:N42">
    <cfRule type="cellIs" dxfId="15" priority="4" stopIfTrue="1" operator="greaterThan">
      <formula>0.2</formula>
    </cfRule>
  </conditionalFormatting>
  <conditionalFormatting sqref="O40:O43">
    <cfRule type="expression" dxfId="14" priority="5" stopIfTrue="1">
      <formula>"&gt;20"</formula>
    </cfRule>
  </conditionalFormatting>
  <conditionalFormatting sqref="O45">
    <cfRule type="expression" dxfId="13" priority="6" stopIfTrue="1">
      <formula>"l39&lt;k39"</formula>
    </cfRule>
  </conditionalFormatting>
  <dataValidations count="2">
    <dataValidation type="list" allowBlank="1" showInputMessage="1" showErrorMessage="1" sqref="G17:G22 G24:G29 G31:G36" xr:uid="{312127A7-17BA-4A99-96FC-EDA3A9DADAF5}">
      <formula1>$S$2:$S$7</formula1>
    </dataValidation>
    <dataValidation type="list" allowBlank="1" showInputMessage="1" showErrorMessage="1" sqref="I5" xr:uid="{797156AA-9985-44A9-B1A8-CE3E816E71AB}">
      <formula1>$Q$2:$Q$48</formula1>
    </dataValidation>
  </dataValidations>
  <pageMargins left="0.35433070866141736" right="0.43307086614173229" top="7.874015748031496E-2" bottom="0" header="0.51181102362204722" footer="0.35433070866141736"/>
  <pageSetup paperSize="9" scale="10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592E-A825-4995-B629-8131A0B299B6}">
  <dimension ref="A1:T61"/>
  <sheetViews>
    <sheetView topLeftCell="A22" zoomScale="85" zoomScaleNormal="85" zoomScaleSheetLayoutView="100" workbookViewId="0">
      <selection activeCell="I35" sqref="I35:J35"/>
    </sheetView>
  </sheetViews>
  <sheetFormatPr defaultColWidth="9" defaultRowHeight="14.4"/>
  <cols>
    <col min="1" max="1" width="3.6640625" style="1" customWidth="1"/>
    <col min="2" max="2" width="1.6640625" style="1" customWidth="1"/>
    <col min="3" max="3" width="2.6640625" style="1" customWidth="1"/>
    <col min="4" max="4" width="5" style="1" customWidth="1"/>
    <col min="5" max="5" width="13.33203125" style="1" customWidth="1"/>
    <col min="6" max="6" width="0.77734375" style="1" customWidth="1"/>
    <col min="7" max="7" width="12.6640625" style="1" customWidth="1"/>
    <col min="8" max="8" width="13.6640625" style="1" customWidth="1"/>
    <col min="9" max="9" width="18.33203125" style="18" customWidth="1"/>
    <col min="10" max="10" width="14.6640625" style="1" bestFit="1" customWidth="1"/>
    <col min="11" max="11" width="3.6640625" style="1" customWidth="1"/>
    <col min="12" max="12" width="9" style="1"/>
    <col min="13" max="13" width="16.88671875" style="24" customWidth="1"/>
    <col min="14" max="14" width="11.21875" style="24" customWidth="1"/>
    <col min="15" max="15" width="30" style="24" customWidth="1"/>
    <col min="16" max="16" width="9" style="1"/>
    <col min="17" max="18" width="9" hidden="1" customWidth="1"/>
    <col min="19" max="16384" width="9" style="1"/>
  </cols>
  <sheetData>
    <row r="1" spans="1:20">
      <c r="A1" s="52" t="s">
        <v>125</v>
      </c>
      <c r="B1" s="52"/>
      <c r="C1" s="52"/>
      <c r="D1" s="53"/>
      <c r="E1" s="53"/>
      <c r="F1" s="53"/>
      <c r="G1" s="54"/>
      <c r="H1" s="54"/>
      <c r="I1" s="53"/>
      <c r="J1" s="53"/>
      <c r="Q1" t="s">
        <v>90</v>
      </c>
      <c r="R1" s="47" t="s">
        <v>16</v>
      </c>
    </row>
    <row r="2" spans="1:20">
      <c r="A2" s="53"/>
      <c r="B2" s="53"/>
      <c r="C2" s="54"/>
      <c r="D2" s="53"/>
      <c r="E2" s="53"/>
      <c r="F2" s="53"/>
      <c r="G2" s="54"/>
      <c r="H2" s="54"/>
      <c r="I2" s="55" t="s">
        <v>160</v>
      </c>
      <c r="J2" s="56" t="s">
        <v>92</v>
      </c>
      <c r="Q2" t="s">
        <v>43</v>
      </c>
      <c r="R2">
        <v>11830</v>
      </c>
    </row>
    <row r="3" spans="1:20">
      <c r="A3" s="53"/>
      <c r="B3" s="53"/>
      <c r="C3" s="54" t="s">
        <v>0</v>
      </c>
      <c r="D3" s="53"/>
      <c r="E3" s="53"/>
      <c r="F3" s="53"/>
      <c r="G3" s="54"/>
      <c r="H3" s="54"/>
      <c r="I3" s="55"/>
      <c r="J3" s="53"/>
      <c r="Q3" t="s">
        <v>44</v>
      </c>
      <c r="R3">
        <v>30420</v>
      </c>
    </row>
    <row r="4" spans="1:20">
      <c r="A4" s="53"/>
      <c r="B4" s="53"/>
      <c r="C4" s="57" t="s">
        <v>6</v>
      </c>
      <c r="D4" s="53"/>
      <c r="E4" s="53"/>
      <c r="F4" s="53"/>
      <c r="G4" s="54"/>
      <c r="H4" s="54"/>
      <c r="I4" s="53"/>
      <c r="J4" s="53"/>
      <c r="Q4" t="s">
        <v>45</v>
      </c>
      <c r="R4">
        <v>52780</v>
      </c>
    </row>
    <row r="5" spans="1:20" ht="21">
      <c r="A5" s="53"/>
      <c r="B5" s="53"/>
      <c r="C5" s="54"/>
      <c r="D5" s="53"/>
      <c r="E5" s="53"/>
      <c r="F5" s="53"/>
      <c r="G5" s="54"/>
      <c r="H5" s="58"/>
      <c r="I5" s="59"/>
      <c r="J5" s="60" t="s">
        <v>42</v>
      </c>
      <c r="M5" s="49"/>
      <c r="N5" s="25"/>
      <c r="O5" s="25"/>
      <c r="P5" s="48"/>
      <c r="Q5" t="s">
        <v>49</v>
      </c>
      <c r="R5">
        <v>60970</v>
      </c>
      <c r="S5" s="48"/>
      <c r="T5" s="6"/>
    </row>
    <row r="6" spans="1:20">
      <c r="A6" s="53"/>
      <c r="B6" s="53"/>
      <c r="C6" s="54"/>
      <c r="D6" s="53"/>
      <c r="E6" s="53"/>
      <c r="F6" s="53"/>
      <c r="G6" s="54"/>
      <c r="H6" s="257" t="s">
        <v>10</v>
      </c>
      <c r="I6" s="310"/>
      <c r="J6" s="310"/>
      <c r="L6" s="6"/>
      <c r="M6" s="25"/>
      <c r="N6" s="26"/>
      <c r="O6" s="17"/>
      <c r="P6" s="17"/>
      <c r="Q6" t="s">
        <v>50</v>
      </c>
      <c r="R6">
        <v>72930</v>
      </c>
    </row>
    <row r="7" spans="1:20">
      <c r="A7" s="53"/>
      <c r="B7" s="53"/>
      <c r="C7" s="54"/>
      <c r="D7" s="53"/>
      <c r="E7" s="53"/>
      <c r="F7" s="53"/>
      <c r="G7" s="54"/>
      <c r="H7" s="257"/>
      <c r="I7" s="311"/>
      <c r="J7" s="311"/>
      <c r="L7" s="6"/>
      <c r="M7" s="25"/>
      <c r="N7" s="26"/>
      <c r="O7" s="17"/>
      <c r="P7" s="17"/>
      <c r="Q7" t="s">
        <v>51</v>
      </c>
      <c r="R7">
        <v>12220</v>
      </c>
      <c r="S7" s="5"/>
      <c r="T7" s="6"/>
    </row>
    <row r="8" spans="1:20">
      <c r="A8" s="53"/>
      <c r="B8" s="53"/>
      <c r="C8" s="54"/>
      <c r="D8" s="53"/>
      <c r="E8" s="53"/>
      <c r="F8" s="53"/>
      <c r="G8" s="54"/>
      <c r="H8" s="61"/>
      <c r="I8" s="62"/>
      <c r="J8" s="53"/>
      <c r="N8" s="27"/>
      <c r="O8" s="27"/>
      <c r="P8" s="4"/>
      <c r="Q8" t="s">
        <v>52</v>
      </c>
      <c r="R8">
        <v>5460</v>
      </c>
      <c r="S8" s="5"/>
    </row>
    <row r="9" spans="1:20" ht="27" customHeight="1">
      <c r="A9" s="53"/>
      <c r="B9" s="53"/>
      <c r="C9" s="54"/>
      <c r="D9" s="53"/>
      <c r="E9" s="53"/>
      <c r="F9" s="53"/>
      <c r="G9" s="54"/>
      <c r="H9" s="54" t="s">
        <v>23</v>
      </c>
      <c r="I9" s="312"/>
      <c r="J9" s="312"/>
      <c r="N9" s="27"/>
      <c r="O9" s="27"/>
      <c r="P9" s="4"/>
      <c r="Q9" t="s">
        <v>53</v>
      </c>
      <c r="R9">
        <v>88140</v>
      </c>
      <c r="S9" s="5"/>
    </row>
    <row r="10" spans="1:20" ht="15" customHeight="1">
      <c r="A10" s="53"/>
      <c r="B10" s="53"/>
      <c r="C10" s="261" t="s">
        <v>162</v>
      </c>
      <c r="D10" s="261"/>
      <c r="E10" s="261"/>
      <c r="F10" s="261"/>
      <c r="G10" s="261"/>
      <c r="H10" s="261"/>
      <c r="I10" s="261"/>
      <c r="J10" s="261"/>
      <c r="N10" s="27"/>
      <c r="O10" s="27"/>
      <c r="Q10" t="s">
        <v>54</v>
      </c>
      <c r="R10">
        <v>14950</v>
      </c>
    </row>
    <row r="11" spans="1:20" ht="15" customHeight="1">
      <c r="A11" s="53"/>
      <c r="B11" s="53"/>
      <c r="C11" s="261"/>
      <c r="D11" s="261"/>
      <c r="E11" s="261"/>
      <c r="F11" s="261"/>
      <c r="G11" s="261"/>
      <c r="H11" s="261"/>
      <c r="I11" s="261"/>
      <c r="J11" s="261"/>
      <c r="N11" s="27"/>
      <c r="O11" s="27"/>
      <c r="Q11" t="s">
        <v>55</v>
      </c>
      <c r="R11">
        <v>34840</v>
      </c>
    </row>
    <row r="12" spans="1:20" ht="9.9" customHeight="1">
      <c r="A12" s="53"/>
      <c r="B12" s="53"/>
      <c r="C12" s="54"/>
      <c r="D12" s="53"/>
      <c r="E12" s="53"/>
      <c r="F12" s="53"/>
      <c r="G12" s="54"/>
      <c r="H12" s="54"/>
      <c r="I12" s="53"/>
      <c r="J12" s="53"/>
      <c r="N12" s="27"/>
      <c r="O12" s="27"/>
      <c r="Q12" t="s">
        <v>56</v>
      </c>
      <c r="R12">
        <v>68900</v>
      </c>
    </row>
    <row r="13" spans="1:20" ht="15" customHeight="1">
      <c r="A13" s="53"/>
      <c r="B13" s="53"/>
      <c r="C13" s="262" t="s">
        <v>11</v>
      </c>
      <c r="D13" s="262"/>
      <c r="E13" s="262"/>
      <c r="F13" s="262"/>
      <c r="G13" s="262"/>
      <c r="H13" s="262"/>
      <c r="I13" s="262"/>
      <c r="J13" s="262"/>
      <c r="Q13" t="s">
        <v>57</v>
      </c>
      <c r="R13">
        <v>10400</v>
      </c>
    </row>
    <row r="14" spans="1:20" ht="15" thickBot="1">
      <c r="A14" s="53"/>
      <c r="B14" s="53"/>
      <c r="C14" s="63"/>
      <c r="D14" s="63"/>
      <c r="E14" s="63"/>
      <c r="F14" s="63"/>
      <c r="G14" s="63"/>
      <c r="H14" s="63"/>
      <c r="I14" s="63"/>
      <c r="J14" s="52"/>
      <c r="Q14" t="s">
        <v>58</v>
      </c>
      <c r="R14">
        <v>46150</v>
      </c>
    </row>
    <row r="15" spans="1:20" ht="24" customHeight="1" thickBot="1">
      <c r="A15" s="53"/>
      <c r="B15" s="225" t="s">
        <v>12</v>
      </c>
      <c r="C15" s="226"/>
      <c r="D15" s="226"/>
      <c r="E15" s="227"/>
      <c r="F15" s="64"/>
      <c r="G15" s="228" t="s">
        <v>13</v>
      </c>
      <c r="H15" s="229"/>
      <c r="I15" s="229"/>
      <c r="J15" s="230"/>
      <c r="Q15" t="s">
        <v>59</v>
      </c>
      <c r="R15">
        <v>58630</v>
      </c>
    </row>
    <row r="16" spans="1:20" ht="15" thickBot="1">
      <c r="A16" s="53"/>
      <c r="B16" s="238" t="s">
        <v>14</v>
      </c>
      <c r="C16" s="239"/>
      <c r="D16" s="65" t="s">
        <v>15</v>
      </c>
      <c r="E16" s="66" t="s">
        <v>16</v>
      </c>
      <c r="F16" s="67"/>
      <c r="G16" s="68" t="s">
        <v>14</v>
      </c>
      <c r="H16" s="69" t="s">
        <v>16</v>
      </c>
      <c r="I16" s="240" t="s">
        <v>17</v>
      </c>
      <c r="J16" s="241"/>
      <c r="M16" s="28" t="s">
        <v>31</v>
      </c>
      <c r="N16" s="29"/>
      <c r="O16" s="30" t="s">
        <v>32</v>
      </c>
      <c r="Q16" t="s">
        <v>60</v>
      </c>
      <c r="R16">
        <v>6890</v>
      </c>
    </row>
    <row r="17" spans="1:18" ht="24" customHeight="1" thickTop="1" thickBot="1">
      <c r="A17" s="53"/>
      <c r="B17" s="242" t="s">
        <v>18</v>
      </c>
      <c r="C17" s="243"/>
      <c r="D17" s="246" t="s">
        <v>19</v>
      </c>
      <c r="E17" s="248" t="str">
        <f>IF(I5="","",INDEX($R:$R,MATCH($I$5,$Q:$Q,0)))</f>
        <v/>
      </c>
      <c r="F17" s="67"/>
      <c r="G17" s="200"/>
      <c r="H17" s="201"/>
      <c r="I17" s="304"/>
      <c r="J17" s="305"/>
      <c r="M17" s="31" t="s">
        <v>31</v>
      </c>
      <c r="N17" s="32"/>
      <c r="O17" s="33" t="s">
        <v>33</v>
      </c>
      <c r="Q17" t="s">
        <v>61</v>
      </c>
      <c r="R17">
        <v>79040</v>
      </c>
    </row>
    <row r="18" spans="1:18" ht="24" customHeight="1" thickBot="1">
      <c r="A18" s="53"/>
      <c r="B18" s="242"/>
      <c r="C18" s="243"/>
      <c r="D18" s="247"/>
      <c r="E18" s="249"/>
      <c r="F18" s="67"/>
      <c r="G18" s="196"/>
      <c r="H18" s="197"/>
      <c r="I18" s="288"/>
      <c r="J18" s="289"/>
      <c r="M18" s="297" t="s">
        <v>34</v>
      </c>
      <c r="N18" s="298"/>
      <c r="O18" s="299"/>
      <c r="Q18" t="s">
        <v>62</v>
      </c>
      <c r="R18">
        <v>40560</v>
      </c>
    </row>
    <row r="19" spans="1:18" ht="24" customHeight="1" thickBot="1">
      <c r="A19" s="53"/>
      <c r="B19" s="242"/>
      <c r="C19" s="243"/>
      <c r="D19" s="247"/>
      <c r="E19" s="249"/>
      <c r="F19" s="67"/>
      <c r="G19" s="196"/>
      <c r="H19" s="197"/>
      <c r="I19" s="288"/>
      <c r="J19" s="289"/>
      <c r="Q19" t="s">
        <v>63</v>
      </c>
      <c r="R19">
        <v>49400</v>
      </c>
    </row>
    <row r="20" spans="1:18" ht="24" customHeight="1">
      <c r="A20" s="53"/>
      <c r="B20" s="242"/>
      <c r="C20" s="243"/>
      <c r="D20" s="247"/>
      <c r="E20" s="249"/>
      <c r="F20" s="67"/>
      <c r="G20" s="196"/>
      <c r="H20" s="197"/>
      <c r="I20" s="288"/>
      <c r="J20" s="289"/>
      <c r="M20" s="267" t="s">
        <v>19</v>
      </c>
      <c r="N20" s="34" t="s">
        <v>14</v>
      </c>
      <c r="O20" s="35"/>
      <c r="Q20" t="s">
        <v>91</v>
      </c>
      <c r="R20">
        <v>36400</v>
      </c>
    </row>
    <row r="21" spans="1:18" ht="24" customHeight="1">
      <c r="A21" s="53"/>
      <c r="B21" s="242"/>
      <c r="C21" s="243"/>
      <c r="D21" s="247"/>
      <c r="E21" s="249"/>
      <c r="F21" s="67"/>
      <c r="G21" s="196"/>
      <c r="H21" s="197"/>
      <c r="I21" s="288"/>
      <c r="J21" s="289"/>
      <c r="M21" s="268"/>
      <c r="N21" s="36" t="s">
        <v>30</v>
      </c>
      <c r="O21" s="37"/>
      <c r="Q21" t="s">
        <v>64</v>
      </c>
      <c r="R21">
        <v>22490</v>
      </c>
    </row>
    <row r="22" spans="1:18" ht="24" customHeight="1">
      <c r="A22" s="53"/>
      <c r="B22" s="242"/>
      <c r="C22" s="243"/>
      <c r="D22" s="247"/>
      <c r="E22" s="250"/>
      <c r="F22" s="67"/>
      <c r="G22" s="198"/>
      <c r="H22" s="199"/>
      <c r="I22" s="300"/>
      <c r="J22" s="301"/>
      <c r="M22" s="38" t="s">
        <v>35</v>
      </c>
      <c r="N22" s="39" t="s">
        <v>36</v>
      </c>
      <c r="O22" s="37"/>
      <c r="Q22" t="s">
        <v>65</v>
      </c>
      <c r="R22">
        <v>11180</v>
      </c>
    </row>
    <row r="23" spans="1:18" ht="24" hidden="1" customHeight="1" thickBot="1">
      <c r="A23" s="53"/>
      <c r="B23" s="242"/>
      <c r="C23" s="243"/>
      <c r="D23" s="77" t="s">
        <v>15</v>
      </c>
      <c r="E23" s="78" t="s">
        <v>16</v>
      </c>
      <c r="F23" s="67"/>
      <c r="G23" s="70" t="s">
        <v>14</v>
      </c>
      <c r="H23" s="79" t="s">
        <v>16</v>
      </c>
      <c r="I23" s="306"/>
      <c r="J23" s="307"/>
      <c r="M23" s="40"/>
      <c r="N23" s="41"/>
      <c r="O23" s="37"/>
      <c r="Q23" t="s">
        <v>66</v>
      </c>
      <c r="R23">
        <v>51610</v>
      </c>
    </row>
    <row r="24" spans="1:18" ht="24" customHeight="1">
      <c r="A24" s="53"/>
      <c r="B24" s="242"/>
      <c r="C24" s="243"/>
      <c r="D24" s="255" t="s">
        <v>20</v>
      </c>
      <c r="E24" s="256">
        <v>20000</v>
      </c>
      <c r="F24" s="82"/>
      <c r="G24" s="194"/>
      <c r="H24" s="195"/>
      <c r="I24" s="302"/>
      <c r="J24" s="303"/>
      <c r="M24" s="40">
        <f>SUM(H17:H22)</f>
        <v>0</v>
      </c>
      <c r="N24" s="41" t="str">
        <f>IF(COUNTA($H$17:$H$22)=0,"",DSUM($G$16:$H$22,$H$16,$N$20:$N$22)/E17)</f>
        <v/>
      </c>
      <c r="O24" s="37" t="s">
        <v>37</v>
      </c>
      <c r="Q24" t="s">
        <v>67</v>
      </c>
      <c r="R24">
        <v>11830</v>
      </c>
    </row>
    <row r="25" spans="1:18" ht="24" customHeight="1">
      <c r="A25" s="53"/>
      <c r="B25" s="242"/>
      <c r="C25" s="243"/>
      <c r="D25" s="255"/>
      <c r="E25" s="256"/>
      <c r="F25" s="73"/>
      <c r="G25" s="196"/>
      <c r="H25" s="197"/>
      <c r="I25" s="288"/>
      <c r="J25" s="289"/>
      <c r="M25" s="42"/>
      <c r="N25" s="25"/>
      <c r="O25" s="37"/>
      <c r="Q25" t="s">
        <v>68</v>
      </c>
      <c r="R25">
        <v>17290</v>
      </c>
    </row>
    <row r="26" spans="1:18" ht="24" customHeight="1" thickBot="1">
      <c r="A26" s="53"/>
      <c r="B26" s="242"/>
      <c r="C26" s="243"/>
      <c r="D26" s="255"/>
      <c r="E26" s="256"/>
      <c r="F26" s="73"/>
      <c r="G26" s="196"/>
      <c r="H26" s="197"/>
      <c r="I26" s="288"/>
      <c r="J26" s="289"/>
      <c r="M26" s="233" t="s">
        <v>38</v>
      </c>
      <c r="N26" s="234"/>
      <c r="O26" s="33"/>
      <c r="Q26" t="s">
        <v>69</v>
      </c>
      <c r="R26">
        <v>15340</v>
      </c>
    </row>
    <row r="27" spans="1:18" ht="24" customHeight="1" thickBot="1">
      <c r="A27" s="53"/>
      <c r="B27" s="242"/>
      <c r="C27" s="243"/>
      <c r="D27" s="255"/>
      <c r="E27" s="256"/>
      <c r="F27" s="73"/>
      <c r="G27" s="196"/>
      <c r="H27" s="197"/>
      <c r="I27" s="288"/>
      <c r="J27" s="289"/>
      <c r="Q27" t="s">
        <v>70</v>
      </c>
      <c r="R27">
        <v>21320</v>
      </c>
    </row>
    <row r="28" spans="1:18" ht="24" customHeight="1">
      <c r="A28" s="53"/>
      <c r="B28" s="242"/>
      <c r="C28" s="243"/>
      <c r="D28" s="255"/>
      <c r="E28" s="256"/>
      <c r="F28" s="73"/>
      <c r="G28" s="196"/>
      <c r="H28" s="197"/>
      <c r="I28" s="288"/>
      <c r="J28" s="289"/>
      <c r="M28" s="263" t="s">
        <v>39</v>
      </c>
      <c r="N28" s="34" t="s">
        <v>14</v>
      </c>
      <c r="O28" s="35"/>
      <c r="Q28" t="s">
        <v>71</v>
      </c>
      <c r="R28">
        <v>22880</v>
      </c>
    </row>
    <row r="29" spans="1:18" ht="24" customHeight="1">
      <c r="A29" s="53"/>
      <c r="B29" s="242"/>
      <c r="C29" s="243"/>
      <c r="D29" s="255"/>
      <c r="E29" s="256"/>
      <c r="F29" s="83"/>
      <c r="G29" s="198"/>
      <c r="H29" s="199"/>
      <c r="I29" s="295"/>
      <c r="J29" s="296"/>
      <c r="M29" s="264"/>
      <c r="N29" s="36" t="s">
        <v>30</v>
      </c>
      <c r="O29" s="37"/>
      <c r="Q29" t="s">
        <v>72</v>
      </c>
      <c r="R29">
        <v>85410</v>
      </c>
    </row>
    <row r="30" spans="1:18" ht="24" hidden="1" customHeight="1" thickBot="1">
      <c r="A30" s="53"/>
      <c r="B30" s="242"/>
      <c r="C30" s="243"/>
      <c r="D30" s="80"/>
      <c r="E30" s="81"/>
      <c r="F30" s="73"/>
      <c r="G30" s="71" t="s">
        <v>14</v>
      </c>
      <c r="H30" s="72" t="s">
        <v>16</v>
      </c>
      <c r="I30" s="306"/>
      <c r="J30" s="307"/>
      <c r="M30" s="51"/>
      <c r="N30" s="36"/>
      <c r="O30" s="37"/>
      <c r="Q30" t="s">
        <v>73</v>
      </c>
      <c r="R30">
        <v>10790</v>
      </c>
    </row>
    <row r="31" spans="1:18" ht="24" customHeight="1">
      <c r="A31" s="53"/>
      <c r="B31" s="242"/>
      <c r="C31" s="243"/>
      <c r="D31" s="277" t="s">
        <v>21</v>
      </c>
      <c r="E31" s="279">
        <v>10000</v>
      </c>
      <c r="F31" s="73"/>
      <c r="G31" s="194"/>
      <c r="H31" s="195"/>
      <c r="I31" s="308"/>
      <c r="J31" s="309"/>
      <c r="M31" s="38" t="s">
        <v>35</v>
      </c>
      <c r="N31" s="39" t="s">
        <v>36</v>
      </c>
      <c r="O31" s="37"/>
      <c r="Q31" t="s">
        <v>74</v>
      </c>
      <c r="R31">
        <v>16250</v>
      </c>
    </row>
    <row r="32" spans="1:18" ht="24" customHeight="1">
      <c r="A32" s="53"/>
      <c r="B32" s="242"/>
      <c r="C32" s="243"/>
      <c r="D32" s="277"/>
      <c r="E32" s="280"/>
      <c r="F32" s="73"/>
      <c r="G32" s="196"/>
      <c r="H32" s="197"/>
      <c r="I32" s="288"/>
      <c r="J32" s="289"/>
      <c r="M32" s="40">
        <f>SUM(H24:H29)</f>
        <v>0</v>
      </c>
      <c r="N32" s="41" t="str">
        <f>IF(COUNTA($H$24:$H$29)=0,"",DSUM($G$23:$H$29,$H$23,$N$28:$N$30)/$E$24)</f>
        <v/>
      </c>
      <c r="O32" s="37" t="s">
        <v>37</v>
      </c>
      <c r="Q32" t="s">
        <v>75</v>
      </c>
      <c r="R32">
        <v>65390</v>
      </c>
    </row>
    <row r="33" spans="1:18" ht="24" customHeight="1">
      <c r="A33" s="53"/>
      <c r="B33" s="242"/>
      <c r="C33" s="243"/>
      <c r="D33" s="277"/>
      <c r="E33" s="280"/>
      <c r="F33" s="73"/>
      <c r="G33" s="196"/>
      <c r="H33" s="197"/>
      <c r="I33" s="288"/>
      <c r="J33" s="289"/>
      <c r="M33" s="42"/>
      <c r="N33" s="25"/>
      <c r="O33" s="37"/>
      <c r="Q33" t="s">
        <v>76</v>
      </c>
      <c r="R33">
        <v>20540</v>
      </c>
    </row>
    <row r="34" spans="1:18" ht="24" customHeight="1" thickBot="1">
      <c r="A34" s="53"/>
      <c r="B34" s="242"/>
      <c r="C34" s="243"/>
      <c r="D34" s="277"/>
      <c r="E34" s="280"/>
      <c r="F34" s="73"/>
      <c r="G34" s="196"/>
      <c r="H34" s="197"/>
      <c r="I34" s="288"/>
      <c r="J34" s="289"/>
      <c r="M34" s="233" t="s">
        <v>38</v>
      </c>
      <c r="N34" s="234"/>
      <c r="O34" s="33"/>
      <c r="Q34" t="s">
        <v>77</v>
      </c>
      <c r="R34">
        <v>96590</v>
      </c>
    </row>
    <row r="35" spans="1:18" ht="24" customHeight="1" thickBot="1">
      <c r="A35" s="53"/>
      <c r="B35" s="242"/>
      <c r="C35" s="243"/>
      <c r="D35" s="277"/>
      <c r="E35" s="280"/>
      <c r="F35" s="73"/>
      <c r="G35" s="196"/>
      <c r="H35" s="197"/>
      <c r="I35" s="288"/>
      <c r="J35" s="289"/>
      <c r="Q35" t="s">
        <v>78</v>
      </c>
      <c r="R35">
        <v>67080</v>
      </c>
    </row>
    <row r="36" spans="1:18" ht="24" customHeight="1" thickBot="1">
      <c r="A36" s="53"/>
      <c r="B36" s="244"/>
      <c r="C36" s="245"/>
      <c r="D36" s="278"/>
      <c r="E36" s="281"/>
      <c r="F36" s="73"/>
      <c r="G36" s="202"/>
      <c r="H36" s="203"/>
      <c r="I36" s="290"/>
      <c r="J36" s="291"/>
      <c r="M36" s="263" t="s">
        <v>21</v>
      </c>
      <c r="N36" s="34" t="s">
        <v>41</v>
      </c>
      <c r="O36" s="35"/>
      <c r="Q36" t="s">
        <v>79</v>
      </c>
      <c r="R36">
        <v>90610</v>
      </c>
    </row>
    <row r="37" spans="1:18" ht="23.25" customHeight="1" thickBot="1">
      <c r="A37" s="53"/>
      <c r="B37" s="293" t="s">
        <v>22</v>
      </c>
      <c r="C37" s="294"/>
      <c r="D37" s="294"/>
      <c r="E37" s="74" t="str">
        <f>IF(E17="","",SUM(E17:E36))</f>
        <v/>
      </c>
      <c r="F37" s="75"/>
      <c r="G37" s="204" t="s">
        <v>22</v>
      </c>
      <c r="H37" s="76" t="str">
        <f>IF(H17="","",SUM(H17:H22)+SUM(H24:H29)+SUM(H31:H36))</f>
        <v/>
      </c>
      <c r="I37" s="275"/>
      <c r="J37" s="276"/>
      <c r="M37" s="292"/>
      <c r="N37" s="36" t="s">
        <v>40</v>
      </c>
      <c r="O37" s="37"/>
      <c r="Q37" t="s">
        <v>80</v>
      </c>
      <c r="R37">
        <v>62790</v>
      </c>
    </row>
    <row r="38" spans="1:18" ht="4.5" customHeight="1">
      <c r="M38" s="286" t="s">
        <v>35</v>
      </c>
      <c r="N38" s="282" t="s">
        <v>36</v>
      </c>
      <c r="O38" s="37"/>
      <c r="Q38" t="s">
        <v>81</v>
      </c>
      <c r="R38">
        <v>49530</v>
      </c>
    </row>
    <row r="39" spans="1:18" ht="15" customHeight="1">
      <c r="B39" s="4"/>
      <c r="C39" s="8"/>
      <c r="D39" s="8"/>
      <c r="E39" s="9"/>
      <c r="F39" s="9"/>
      <c r="G39" s="7"/>
      <c r="K39" s="7"/>
      <c r="L39" s="11"/>
      <c r="M39" s="287"/>
      <c r="N39" s="283"/>
      <c r="O39" s="37"/>
      <c r="Q39" t="s">
        <v>82</v>
      </c>
      <c r="R39">
        <v>32110</v>
      </c>
    </row>
    <row r="40" spans="1:18" ht="21" customHeight="1">
      <c r="B40" s="4"/>
      <c r="C40" s="8"/>
      <c r="D40" s="8"/>
      <c r="E40" s="9"/>
      <c r="F40" s="9"/>
      <c r="G40" s="7"/>
      <c r="H40" s="10"/>
      <c r="K40" s="7"/>
      <c r="L40" s="11"/>
      <c r="M40" s="40">
        <f>SUM(H31:H36)</f>
        <v>0</v>
      </c>
      <c r="N40" s="41" t="str">
        <f>IF(COUNTA($H$31:$H$36)=0,"",DSUM($G$30:$H$36,$H$30,$N$36:$N$37)/$E$31)</f>
        <v/>
      </c>
      <c r="O40" s="37" t="s">
        <v>37</v>
      </c>
      <c r="Q40" t="s">
        <v>83</v>
      </c>
      <c r="R40">
        <v>56680</v>
      </c>
    </row>
    <row r="41" spans="1:18">
      <c r="B41" s="50"/>
      <c r="C41" s="12"/>
      <c r="D41" s="8"/>
      <c r="E41" s="9"/>
      <c r="F41" s="9"/>
      <c r="G41" s="9"/>
      <c r="H41" s="10"/>
      <c r="K41" s="8"/>
      <c r="L41" s="11"/>
      <c r="M41" s="43"/>
      <c r="N41" s="44"/>
      <c r="O41" s="37"/>
      <c r="Q41" t="s">
        <v>84</v>
      </c>
      <c r="R41">
        <v>48230</v>
      </c>
    </row>
    <row r="42" spans="1:18" ht="1.5" customHeight="1">
      <c r="B42" s="50"/>
      <c r="C42" s="12"/>
      <c r="D42" s="8"/>
      <c r="E42" s="9"/>
      <c r="F42" s="16"/>
      <c r="G42" s="9"/>
      <c r="H42" s="10"/>
      <c r="K42" s="8"/>
      <c r="L42" s="11"/>
      <c r="M42" s="45"/>
      <c r="N42" s="46"/>
      <c r="O42" s="37"/>
      <c r="Q42" t="s">
        <v>85</v>
      </c>
      <c r="R42">
        <v>86580</v>
      </c>
    </row>
    <row r="43" spans="1:18" ht="20.25" customHeight="1" thickBot="1">
      <c r="B43" s="207" t="s">
        <v>29</v>
      </c>
      <c r="C43" s="207"/>
      <c r="D43" s="207"/>
      <c r="E43" s="207"/>
      <c r="F43" s="207"/>
      <c r="G43" s="207"/>
      <c r="H43" s="207"/>
      <c r="I43" s="207"/>
      <c r="J43" s="207"/>
      <c r="K43" s="10"/>
      <c r="L43" s="10"/>
      <c r="M43" s="233" t="s">
        <v>38</v>
      </c>
      <c r="N43" s="234"/>
      <c r="O43" s="33"/>
      <c r="P43" s="10"/>
      <c r="Q43" t="s">
        <v>86</v>
      </c>
      <c r="R43">
        <v>24440</v>
      </c>
    </row>
    <row r="44" spans="1:18" ht="18" customHeight="1">
      <c r="B44" s="207"/>
      <c r="C44" s="207"/>
      <c r="D44" s="207"/>
      <c r="E44" s="207"/>
      <c r="F44" s="207"/>
      <c r="G44" s="207"/>
      <c r="H44" s="207"/>
      <c r="I44" s="207"/>
      <c r="J44" s="207"/>
      <c r="K44" s="10"/>
      <c r="L44" s="10"/>
      <c r="M44" s="25"/>
      <c r="N44" s="25"/>
      <c r="O44" s="25"/>
      <c r="P44" s="10"/>
      <c r="Q44" t="s">
        <v>87</v>
      </c>
      <c r="R44">
        <v>38740</v>
      </c>
    </row>
    <row r="45" spans="1:18" ht="21" customHeight="1">
      <c r="B45" s="207"/>
      <c r="C45" s="207"/>
      <c r="D45" s="207"/>
      <c r="E45" s="207"/>
      <c r="F45" s="207"/>
      <c r="G45" s="207"/>
      <c r="H45" s="207"/>
      <c r="I45" s="207"/>
      <c r="J45" s="207"/>
      <c r="K45" s="10"/>
      <c r="L45" s="10"/>
      <c r="M45" s="25"/>
      <c r="N45" s="25"/>
      <c r="O45" s="25"/>
      <c r="P45" s="10"/>
      <c r="Q45" t="s">
        <v>88</v>
      </c>
      <c r="R45">
        <v>16510</v>
      </c>
    </row>
    <row r="46" spans="1:18">
      <c r="B46" s="10"/>
      <c r="C46" s="10"/>
      <c r="D46" s="10"/>
      <c r="E46" s="10"/>
      <c r="F46" s="10"/>
      <c r="G46" s="10"/>
      <c r="H46" s="10"/>
      <c r="I46" s="10"/>
      <c r="Q46" t="s">
        <v>89</v>
      </c>
      <c r="R46">
        <v>15730</v>
      </c>
    </row>
    <row r="47" spans="1:18">
      <c r="B47" s="10"/>
      <c r="C47" s="10"/>
      <c r="D47" s="10"/>
      <c r="E47" s="10"/>
      <c r="F47" s="10"/>
      <c r="G47" s="10"/>
      <c r="H47" s="10"/>
      <c r="I47" s="10"/>
      <c r="Q47" t="s">
        <v>93</v>
      </c>
    </row>
    <row r="48" spans="1:18">
      <c r="B48" s="10"/>
      <c r="C48" s="10"/>
      <c r="D48" s="10"/>
      <c r="E48" s="10"/>
      <c r="F48" s="10"/>
      <c r="G48" s="10"/>
      <c r="H48" s="10"/>
      <c r="I48" s="10"/>
    </row>
    <row r="49" spans="2:10">
      <c r="B49" s="10"/>
      <c r="C49" s="10"/>
      <c r="D49" s="10"/>
      <c r="E49" s="10"/>
      <c r="F49" s="10"/>
      <c r="G49" s="10"/>
      <c r="H49" s="10"/>
      <c r="I49" s="10"/>
    </row>
    <row r="50" spans="2:10">
      <c r="D50" s="19"/>
      <c r="E50" s="19"/>
      <c r="F50" s="19"/>
      <c r="G50" s="19"/>
      <c r="H50" s="19"/>
      <c r="I50" s="20"/>
    </row>
    <row r="51" spans="2:10">
      <c r="D51" s="21"/>
      <c r="E51" s="21"/>
      <c r="F51" s="21"/>
      <c r="G51" s="21"/>
      <c r="H51" s="21"/>
      <c r="I51" s="21"/>
    </row>
    <row r="56" spans="2:10">
      <c r="D56" s="284"/>
      <c r="E56" s="284"/>
      <c r="F56" s="284"/>
      <c r="G56" s="284"/>
      <c r="H56" s="284"/>
      <c r="I56" s="284"/>
      <c r="J56" s="284"/>
    </row>
    <row r="57" spans="2:10">
      <c r="D57" s="14"/>
      <c r="E57" s="14"/>
      <c r="F57" s="14"/>
      <c r="G57" s="14"/>
      <c r="H57" s="14"/>
    </row>
    <row r="58" spans="2:10">
      <c r="D58" s="14"/>
      <c r="E58" s="14"/>
      <c r="F58" s="14"/>
      <c r="G58" s="14"/>
      <c r="H58" s="15"/>
      <c r="I58" s="1"/>
      <c r="J58" s="18"/>
    </row>
    <row r="59" spans="2:10">
      <c r="G59" s="3"/>
      <c r="H59" s="3"/>
      <c r="I59" s="1"/>
      <c r="J59" s="18"/>
    </row>
    <row r="61" spans="2:10">
      <c r="D61" s="285"/>
      <c r="E61" s="285"/>
      <c r="F61" s="285"/>
      <c r="G61" s="285"/>
      <c r="H61" s="285"/>
      <c r="I61" s="285"/>
      <c r="J61" s="285"/>
    </row>
  </sheetData>
  <mergeCells count="50">
    <mergeCell ref="B15:E15"/>
    <mergeCell ref="G15:J15"/>
    <mergeCell ref="H6:H7"/>
    <mergeCell ref="I6:J7"/>
    <mergeCell ref="I9:J9"/>
    <mergeCell ref="C10:J11"/>
    <mergeCell ref="C13:J13"/>
    <mergeCell ref="B16:C16"/>
    <mergeCell ref="I16:J16"/>
    <mergeCell ref="B17:C36"/>
    <mergeCell ref="D17:D22"/>
    <mergeCell ref="E17:E22"/>
    <mergeCell ref="I17:J17"/>
    <mergeCell ref="I18:J18"/>
    <mergeCell ref="I23:J23"/>
    <mergeCell ref="D24:D29"/>
    <mergeCell ref="E24:E29"/>
    <mergeCell ref="I28:J28"/>
    <mergeCell ref="I30:J30"/>
    <mergeCell ref="D31:D36"/>
    <mergeCell ref="E31:E36"/>
    <mergeCell ref="I31:J31"/>
    <mergeCell ref="I32:J32"/>
    <mergeCell ref="M28:M29"/>
    <mergeCell ref="I29:J29"/>
    <mergeCell ref="M18:O18"/>
    <mergeCell ref="I19:J19"/>
    <mergeCell ref="I20:J20"/>
    <mergeCell ref="M20:M21"/>
    <mergeCell ref="I21:J21"/>
    <mergeCell ref="I22:J22"/>
    <mergeCell ref="I24:J24"/>
    <mergeCell ref="I25:J25"/>
    <mergeCell ref="I26:J26"/>
    <mergeCell ref="M26:N26"/>
    <mergeCell ref="I27:J27"/>
    <mergeCell ref="I33:J33"/>
    <mergeCell ref="I34:J34"/>
    <mergeCell ref="D61:J61"/>
    <mergeCell ref="M34:N34"/>
    <mergeCell ref="I35:J35"/>
    <mergeCell ref="I36:J36"/>
    <mergeCell ref="M36:M37"/>
    <mergeCell ref="B37:D37"/>
    <mergeCell ref="I37:J37"/>
    <mergeCell ref="M38:M39"/>
    <mergeCell ref="N38:N39"/>
    <mergeCell ref="B43:J45"/>
    <mergeCell ref="M43:N43"/>
    <mergeCell ref="D56:J56"/>
  </mergeCells>
  <phoneticPr fontId="1"/>
  <conditionalFormatting sqref="E17:E22">
    <cfRule type="cellIs" dxfId="12" priority="1" stopIfTrue="1" operator="equal">
      <formula>0</formula>
    </cfRule>
  </conditionalFormatting>
  <conditionalFormatting sqref="M23:M24">
    <cfRule type="expression" dxfId="11" priority="13" stopIfTrue="1">
      <formula>SUM(B19:B24)&gt;XFD21</formula>
    </cfRule>
  </conditionalFormatting>
  <conditionalFormatting sqref="M26">
    <cfRule type="expression" dxfId="10" priority="10" stopIfTrue="1">
      <formula>M26&gt;XFD22</formula>
    </cfRule>
  </conditionalFormatting>
  <conditionalFormatting sqref="M32">
    <cfRule type="expression" dxfId="9" priority="12" stopIfTrue="1">
      <formula>SUM(B28:B32)&gt;$D28</formula>
    </cfRule>
  </conditionalFormatting>
  <conditionalFormatting sqref="M34">
    <cfRule type="expression" dxfId="8" priority="9" stopIfTrue="1">
      <formula>M34&gt;XFD31</formula>
    </cfRule>
  </conditionalFormatting>
  <conditionalFormatting sqref="M40:M42">
    <cfRule type="expression" dxfId="7" priority="11" stopIfTrue="1">
      <formula>M40&gt;#REF!</formula>
    </cfRule>
    <cfRule type="expression" dxfId="6" priority="14" stopIfTrue="1">
      <formula>SUM(B36:B39)&gt;XFD36</formula>
    </cfRule>
  </conditionalFormatting>
  <conditionalFormatting sqref="M43">
    <cfRule type="expression" dxfId="5" priority="3" stopIfTrue="1">
      <formula>M43&gt;XFD37</formula>
    </cfRule>
  </conditionalFormatting>
  <conditionalFormatting sqref="N23:N24">
    <cfRule type="cellIs" dxfId="4" priority="2" stopIfTrue="1" operator="greaterThan">
      <formula>0.2</formula>
    </cfRule>
  </conditionalFormatting>
  <conditionalFormatting sqref="N32">
    <cfRule type="cellIs" dxfId="3" priority="8" stopIfTrue="1" operator="greaterThan">
      <formula>0.2</formula>
    </cfRule>
  </conditionalFormatting>
  <conditionalFormatting sqref="N40:N42">
    <cfRule type="cellIs" dxfId="2" priority="4" stopIfTrue="1" operator="greaterThan">
      <formula>0.2</formula>
    </cfRule>
  </conditionalFormatting>
  <conditionalFormatting sqref="O40:O43">
    <cfRule type="expression" dxfId="1" priority="5" stopIfTrue="1">
      <formula>"&gt;20"</formula>
    </cfRule>
  </conditionalFormatting>
  <conditionalFormatting sqref="O45">
    <cfRule type="expression" dxfId="0" priority="6" stopIfTrue="1">
      <formula>"l39&lt;k39"</formula>
    </cfRule>
  </conditionalFormatting>
  <dataValidations count="1">
    <dataValidation type="list" allowBlank="1" showInputMessage="1" showErrorMessage="1" sqref="I5" xr:uid="{E3B8F142-80FC-4DF5-BB21-265549E48DBA}">
      <formula1>$Q$2:$Q$47</formula1>
    </dataValidation>
  </dataValidations>
  <pageMargins left="0.35433070866141736" right="0.43307086614173229" top="0.23622047244094491" bottom="0.19685039370078741" header="0.51181102362204722" footer="0.35433070866141736"/>
  <pageSetup paperSize="9" scale="10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tabSelected="1" view="pageBreakPreview" topLeftCell="A9" zoomScaleNormal="100" zoomScaleSheetLayoutView="100" workbookViewId="0">
      <selection activeCell="N11" sqref="N11"/>
    </sheetView>
  </sheetViews>
  <sheetFormatPr defaultRowHeight="13.2"/>
  <cols>
    <col min="1" max="1" width="5" style="121" customWidth="1"/>
    <col min="2" max="2" width="2.33203125" style="121" customWidth="1"/>
    <col min="3" max="3" width="4.33203125" style="121" customWidth="1"/>
    <col min="4" max="4" width="5" style="121" customWidth="1"/>
    <col min="5" max="5" width="10.6640625" style="121" customWidth="1"/>
    <col min="6" max="6" width="0.88671875" style="121" customWidth="1"/>
    <col min="7" max="7" width="14.77734375" style="161" customWidth="1"/>
    <col min="8" max="8" width="13.77734375" style="162" customWidth="1"/>
    <col min="9" max="9" width="34.77734375" style="121" customWidth="1"/>
    <col min="10" max="10" width="1.33203125" style="121" customWidth="1"/>
    <col min="11" max="256" width="9" style="121"/>
    <col min="257" max="257" width="5" style="121" customWidth="1"/>
    <col min="258" max="258" width="2.33203125" style="121" customWidth="1"/>
    <col min="259" max="259" width="4.33203125" style="121" customWidth="1"/>
    <col min="260" max="260" width="5" style="121" customWidth="1"/>
    <col min="261" max="261" width="10.6640625" style="121" customWidth="1"/>
    <col min="262" max="262" width="0.88671875" style="121" customWidth="1"/>
    <col min="263" max="263" width="14.77734375" style="121" customWidth="1"/>
    <col min="264" max="264" width="13.77734375" style="121" customWidth="1"/>
    <col min="265" max="265" width="34.77734375" style="121" customWidth="1"/>
    <col min="266" max="266" width="1.33203125" style="121" customWidth="1"/>
    <col min="267" max="512" width="9" style="121"/>
    <col min="513" max="513" width="5" style="121" customWidth="1"/>
    <col min="514" max="514" width="2.33203125" style="121" customWidth="1"/>
    <col min="515" max="515" width="4.33203125" style="121" customWidth="1"/>
    <col min="516" max="516" width="5" style="121" customWidth="1"/>
    <col min="517" max="517" width="10.6640625" style="121" customWidth="1"/>
    <col min="518" max="518" width="0.88671875" style="121" customWidth="1"/>
    <col min="519" max="519" width="14.77734375" style="121" customWidth="1"/>
    <col min="520" max="520" width="13.77734375" style="121" customWidth="1"/>
    <col min="521" max="521" width="34.77734375" style="121" customWidth="1"/>
    <col min="522" max="522" width="1.33203125" style="121" customWidth="1"/>
    <col min="523" max="768" width="9" style="121"/>
    <col min="769" max="769" width="5" style="121" customWidth="1"/>
    <col min="770" max="770" width="2.33203125" style="121" customWidth="1"/>
    <col min="771" max="771" width="4.33203125" style="121" customWidth="1"/>
    <col min="772" max="772" width="5" style="121" customWidth="1"/>
    <col min="773" max="773" width="10.6640625" style="121" customWidth="1"/>
    <col min="774" max="774" width="0.88671875" style="121" customWidth="1"/>
    <col min="775" max="775" width="14.77734375" style="121" customWidth="1"/>
    <col min="776" max="776" width="13.77734375" style="121" customWidth="1"/>
    <col min="777" max="777" width="34.77734375" style="121" customWidth="1"/>
    <col min="778" max="778" width="1.33203125" style="121" customWidth="1"/>
    <col min="779" max="1024" width="9" style="121"/>
    <col min="1025" max="1025" width="5" style="121" customWidth="1"/>
    <col min="1026" max="1026" width="2.33203125" style="121" customWidth="1"/>
    <col min="1027" max="1027" width="4.33203125" style="121" customWidth="1"/>
    <col min="1028" max="1028" width="5" style="121" customWidth="1"/>
    <col min="1029" max="1029" width="10.6640625" style="121" customWidth="1"/>
    <col min="1030" max="1030" width="0.88671875" style="121" customWidth="1"/>
    <col min="1031" max="1031" width="14.77734375" style="121" customWidth="1"/>
    <col min="1032" max="1032" width="13.77734375" style="121" customWidth="1"/>
    <col min="1033" max="1033" width="34.77734375" style="121" customWidth="1"/>
    <col min="1034" max="1034" width="1.33203125" style="121" customWidth="1"/>
    <col min="1035" max="1280" width="9" style="121"/>
    <col min="1281" max="1281" width="5" style="121" customWidth="1"/>
    <col min="1282" max="1282" width="2.33203125" style="121" customWidth="1"/>
    <col min="1283" max="1283" width="4.33203125" style="121" customWidth="1"/>
    <col min="1284" max="1284" width="5" style="121" customWidth="1"/>
    <col min="1285" max="1285" width="10.6640625" style="121" customWidth="1"/>
    <col min="1286" max="1286" width="0.88671875" style="121" customWidth="1"/>
    <col min="1287" max="1287" width="14.77734375" style="121" customWidth="1"/>
    <col min="1288" max="1288" width="13.77734375" style="121" customWidth="1"/>
    <col min="1289" max="1289" width="34.77734375" style="121" customWidth="1"/>
    <col min="1290" max="1290" width="1.33203125" style="121" customWidth="1"/>
    <col min="1291" max="1536" width="9" style="121"/>
    <col min="1537" max="1537" width="5" style="121" customWidth="1"/>
    <col min="1538" max="1538" width="2.33203125" style="121" customWidth="1"/>
    <col min="1539" max="1539" width="4.33203125" style="121" customWidth="1"/>
    <col min="1540" max="1540" width="5" style="121" customWidth="1"/>
    <col min="1541" max="1541" width="10.6640625" style="121" customWidth="1"/>
    <col min="1542" max="1542" width="0.88671875" style="121" customWidth="1"/>
    <col min="1543" max="1543" width="14.77734375" style="121" customWidth="1"/>
    <col min="1544" max="1544" width="13.77734375" style="121" customWidth="1"/>
    <col min="1545" max="1545" width="34.77734375" style="121" customWidth="1"/>
    <col min="1546" max="1546" width="1.33203125" style="121" customWidth="1"/>
    <col min="1547" max="1792" width="9" style="121"/>
    <col min="1793" max="1793" width="5" style="121" customWidth="1"/>
    <col min="1794" max="1794" width="2.33203125" style="121" customWidth="1"/>
    <col min="1795" max="1795" width="4.33203125" style="121" customWidth="1"/>
    <col min="1796" max="1796" width="5" style="121" customWidth="1"/>
    <col min="1797" max="1797" width="10.6640625" style="121" customWidth="1"/>
    <col min="1798" max="1798" width="0.88671875" style="121" customWidth="1"/>
    <col min="1799" max="1799" width="14.77734375" style="121" customWidth="1"/>
    <col min="1800" max="1800" width="13.77734375" style="121" customWidth="1"/>
    <col min="1801" max="1801" width="34.77734375" style="121" customWidth="1"/>
    <col min="1802" max="1802" width="1.33203125" style="121" customWidth="1"/>
    <col min="1803" max="2048" width="9" style="121"/>
    <col min="2049" max="2049" width="5" style="121" customWidth="1"/>
    <col min="2050" max="2050" width="2.33203125" style="121" customWidth="1"/>
    <col min="2051" max="2051" width="4.33203125" style="121" customWidth="1"/>
    <col min="2052" max="2052" width="5" style="121" customWidth="1"/>
    <col min="2053" max="2053" width="10.6640625" style="121" customWidth="1"/>
    <col min="2054" max="2054" width="0.88671875" style="121" customWidth="1"/>
    <col min="2055" max="2055" width="14.77734375" style="121" customWidth="1"/>
    <col min="2056" max="2056" width="13.77734375" style="121" customWidth="1"/>
    <col min="2057" max="2057" width="34.77734375" style="121" customWidth="1"/>
    <col min="2058" max="2058" width="1.33203125" style="121" customWidth="1"/>
    <col min="2059" max="2304" width="9" style="121"/>
    <col min="2305" max="2305" width="5" style="121" customWidth="1"/>
    <col min="2306" max="2306" width="2.33203125" style="121" customWidth="1"/>
    <col min="2307" max="2307" width="4.33203125" style="121" customWidth="1"/>
    <col min="2308" max="2308" width="5" style="121" customWidth="1"/>
    <col min="2309" max="2309" width="10.6640625" style="121" customWidth="1"/>
    <col min="2310" max="2310" width="0.88671875" style="121" customWidth="1"/>
    <col min="2311" max="2311" width="14.77734375" style="121" customWidth="1"/>
    <col min="2312" max="2312" width="13.77734375" style="121" customWidth="1"/>
    <col min="2313" max="2313" width="34.77734375" style="121" customWidth="1"/>
    <col min="2314" max="2314" width="1.33203125" style="121" customWidth="1"/>
    <col min="2315" max="2560" width="9" style="121"/>
    <col min="2561" max="2561" width="5" style="121" customWidth="1"/>
    <col min="2562" max="2562" width="2.33203125" style="121" customWidth="1"/>
    <col min="2563" max="2563" width="4.33203125" style="121" customWidth="1"/>
    <col min="2564" max="2564" width="5" style="121" customWidth="1"/>
    <col min="2565" max="2565" width="10.6640625" style="121" customWidth="1"/>
    <col min="2566" max="2566" width="0.88671875" style="121" customWidth="1"/>
    <col min="2567" max="2567" width="14.77734375" style="121" customWidth="1"/>
    <col min="2568" max="2568" width="13.77734375" style="121" customWidth="1"/>
    <col min="2569" max="2569" width="34.77734375" style="121" customWidth="1"/>
    <col min="2570" max="2570" width="1.33203125" style="121" customWidth="1"/>
    <col min="2571" max="2816" width="9" style="121"/>
    <col min="2817" max="2817" width="5" style="121" customWidth="1"/>
    <col min="2818" max="2818" width="2.33203125" style="121" customWidth="1"/>
    <col min="2819" max="2819" width="4.33203125" style="121" customWidth="1"/>
    <col min="2820" max="2820" width="5" style="121" customWidth="1"/>
    <col min="2821" max="2821" width="10.6640625" style="121" customWidth="1"/>
    <col min="2822" max="2822" width="0.88671875" style="121" customWidth="1"/>
    <col min="2823" max="2823" width="14.77734375" style="121" customWidth="1"/>
    <col min="2824" max="2824" width="13.77734375" style="121" customWidth="1"/>
    <col min="2825" max="2825" width="34.77734375" style="121" customWidth="1"/>
    <col min="2826" max="2826" width="1.33203125" style="121" customWidth="1"/>
    <col min="2827" max="3072" width="9" style="121"/>
    <col min="3073" max="3073" width="5" style="121" customWidth="1"/>
    <col min="3074" max="3074" width="2.33203125" style="121" customWidth="1"/>
    <col min="3075" max="3075" width="4.33203125" style="121" customWidth="1"/>
    <col min="3076" max="3076" width="5" style="121" customWidth="1"/>
    <col min="3077" max="3077" width="10.6640625" style="121" customWidth="1"/>
    <col min="3078" max="3078" width="0.88671875" style="121" customWidth="1"/>
    <col min="3079" max="3079" width="14.77734375" style="121" customWidth="1"/>
    <col min="3080" max="3080" width="13.77734375" style="121" customWidth="1"/>
    <col min="3081" max="3081" width="34.77734375" style="121" customWidth="1"/>
    <col min="3082" max="3082" width="1.33203125" style="121" customWidth="1"/>
    <col min="3083" max="3328" width="9" style="121"/>
    <col min="3329" max="3329" width="5" style="121" customWidth="1"/>
    <col min="3330" max="3330" width="2.33203125" style="121" customWidth="1"/>
    <col min="3331" max="3331" width="4.33203125" style="121" customWidth="1"/>
    <col min="3332" max="3332" width="5" style="121" customWidth="1"/>
    <col min="3333" max="3333" width="10.6640625" style="121" customWidth="1"/>
    <col min="3334" max="3334" width="0.88671875" style="121" customWidth="1"/>
    <col min="3335" max="3335" width="14.77734375" style="121" customWidth="1"/>
    <col min="3336" max="3336" width="13.77734375" style="121" customWidth="1"/>
    <col min="3337" max="3337" width="34.77734375" style="121" customWidth="1"/>
    <col min="3338" max="3338" width="1.33203125" style="121" customWidth="1"/>
    <col min="3339" max="3584" width="9" style="121"/>
    <col min="3585" max="3585" width="5" style="121" customWidth="1"/>
    <col min="3586" max="3586" width="2.33203125" style="121" customWidth="1"/>
    <col min="3587" max="3587" width="4.33203125" style="121" customWidth="1"/>
    <col min="3588" max="3588" width="5" style="121" customWidth="1"/>
    <col min="3589" max="3589" width="10.6640625" style="121" customWidth="1"/>
    <col min="3590" max="3590" width="0.88671875" style="121" customWidth="1"/>
    <col min="3591" max="3591" width="14.77734375" style="121" customWidth="1"/>
    <col min="3592" max="3592" width="13.77734375" style="121" customWidth="1"/>
    <col min="3593" max="3593" width="34.77734375" style="121" customWidth="1"/>
    <col min="3594" max="3594" width="1.33203125" style="121" customWidth="1"/>
    <col min="3595" max="3840" width="9" style="121"/>
    <col min="3841" max="3841" width="5" style="121" customWidth="1"/>
    <col min="3842" max="3842" width="2.33203125" style="121" customWidth="1"/>
    <col min="3843" max="3843" width="4.33203125" style="121" customWidth="1"/>
    <col min="3844" max="3844" width="5" style="121" customWidth="1"/>
    <col min="3845" max="3845" width="10.6640625" style="121" customWidth="1"/>
    <col min="3846" max="3846" width="0.88671875" style="121" customWidth="1"/>
    <col min="3847" max="3847" width="14.77734375" style="121" customWidth="1"/>
    <col min="3848" max="3848" width="13.77734375" style="121" customWidth="1"/>
    <col min="3849" max="3849" width="34.77734375" style="121" customWidth="1"/>
    <col min="3850" max="3850" width="1.33203125" style="121" customWidth="1"/>
    <col min="3851" max="4096" width="9" style="121"/>
    <col min="4097" max="4097" width="5" style="121" customWidth="1"/>
    <col min="4098" max="4098" width="2.33203125" style="121" customWidth="1"/>
    <col min="4099" max="4099" width="4.33203125" style="121" customWidth="1"/>
    <col min="4100" max="4100" width="5" style="121" customWidth="1"/>
    <col min="4101" max="4101" width="10.6640625" style="121" customWidth="1"/>
    <col min="4102" max="4102" width="0.88671875" style="121" customWidth="1"/>
    <col min="4103" max="4103" width="14.77734375" style="121" customWidth="1"/>
    <col min="4104" max="4104" width="13.77734375" style="121" customWidth="1"/>
    <col min="4105" max="4105" width="34.77734375" style="121" customWidth="1"/>
    <col min="4106" max="4106" width="1.33203125" style="121" customWidth="1"/>
    <col min="4107" max="4352" width="9" style="121"/>
    <col min="4353" max="4353" width="5" style="121" customWidth="1"/>
    <col min="4354" max="4354" width="2.33203125" style="121" customWidth="1"/>
    <col min="4355" max="4355" width="4.33203125" style="121" customWidth="1"/>
    <col min="4356" max="4356" width="5" style="121" customWidth="1"/>
    <col min="4357" max="4357" width="10.6640625" style="121" customWidth="1"/>
    <col min="4358" max="4358" width="0.88671875" style="121" customWidth="1"/>
    <col min="4359" max="4359" width="14.77734375" style="121" customWidth="1"/>
    <col min="4360" max="4360" width="13.77734375" style="121" customWidth="1"/>
    <col min="4361" max="4361" width="34.77734375" style="121" customWidth="1"/>
    <col min="4362" max="4362" width="1.33203125" style="121" customWidth="1"/>
    <col min="4363" max="4608" width="9" style="121"/>
    <col min="4609" max="4609" width="5" style="121" customWidth="1"/>
    <col min="4610" max="4610" width="2.33203125" style="121" customWidth="1"/>
    <col min="4611" max="4611" width="4.33203125" style="121" customWidth="1"/>
    <col min="4612" max="4612" width="5" style="121" customWidth="1"/>
    <col min="4613" max="4613" width="10.6640625" style="121" customWidth="1"/>
    <col min="4614" max="4614" width="0.88671875" style="121" customWidth="1"/>
    <col min="4615" max="4615" width="14.77734375" style="121" customWidth="1"/>
    <col min="4616" max="4616" width="13.77734375" style="121" customWidth="1"/>
    <col min="4617" max="4617" width="34.77734375" style="121" customWidth="1"/>
    <col min="4618" max="4618" width="1.33203125" style="121" customWidth="1"/>
    <col min="4619" max="4864" width="9" style="121"/>
    <col min="4865" max="4865" width="5" style="121" customWidth="1"/>
    <col min="4866" max="4866" width="2.33203125" style="121" customWidth="1"/>
    <col min="4867" max="4867" width="4.33203125" style="121" customWidth="1"/>
    <col min="4868" max="4868" width="5" style="121" customWidth="1"/>
    <col min="4869" max="4869" width="10.6640625" style="121" customWidth="1"/>
    <col min="4870" max="4870" width="0.88671875" style="121" customWidth="1"/>
    <col min="4871" max="4871" width="14.77734375" style="121" customWidth="1"/>
    <col min="4872" max="4872" width="13.77734375" style="121" customWidth="1"/>
    <col min="4873" max="4873" width="34.77734375" style="121" customWidth="1"/>
    <col min="4874" max="4874" width="1.33203125" style="121" customWidth="1"/>
    <col min="4875" max="5120" width="9" style="121"/>
    <col min="5121" max="5121" width="5" style="121" customWidth="1"/>
    <col min="5122" max="5122" width="2.33203125" style="121" customWidth="1"/>
    <col min="5123" max="5123" width="4.33203125" style="121" customWidth="1"/>
    <col min="5124" max="5124" width="5" style="121" customWidth="1"/>
    <col min="5125" max="5125" width="10.6640625" style="121" customWidth="1"/>
    <col min="5126" max="5126" width="0.88671875" style="121" customWidth="1"/>
    <col min="5127" max="5127" width="14.77734375" style="121" customWidth="1"/>
    <col min="5128" max="5128" width="13.77734375" style="121" customWidth="1"/>
    <col min="5129" max="5129" width="34.77734375" style="121" customWidth="1"/>
    <col min="5130" max="5130" width="1.33203125" style="121" customWidth="1"/>
    <col min="5131" max="5376" width="9" style="121"/>
    <col min="5377" max="5377" width="5" style="121" customWidth="1"/>
    <col min="5378" max="5378" width="2.33203125" style="121" customWidth="1"/>
    <col min="5379" max="5379" width="4.33203125" style="121" customWidth="1"/>
    <col min="5380" max="5380" width="5" style="121" customWidth="1"/>
    <col min="5381" max="5381" width="10.6640625" style="121" customWidth="1"/>
    <col min="5382" max="5382" width="0.88671875" style="121" customWidth="1"/>
    <col min="5383" max="5383" width="14.77734375" style="121" customWidth="1"/>
    <col min="5384" max="5384" width="13.77734375" style="121" customWidth="1"/>
    <col min="5385" max="5385" width="34.77734375" style="121" customWidth="1"/>
    <col min="5386" max="5386" width="1.33203125" style="121" customWidth="1"/>
    <col min="5387" max="5632" width="9" style="121"/>
    <col min="5633" max="5633" width="5" style="121" customWidth="1"/>
    <col min="5634" max="5634" width="2.33203125" style="121" customWidth="1"/>
    <col min="5635" max="5635" width="4.33203125" style="121" customWidth="1"/>
    <col min="5636" max="5636" width="5" style="121" customWidth="1"/>
    <col min="5637" max="5637" width="10.6640625" style="121" customWidth="1"/>
    <col min="5638" max="5638" width="0.88671875" style="121" customWidth="1"/>
    <col min="5639" max="5639" width="14.77734375" style="121" customWidth="1"/>
    <col min="5640" max="5640" width="13.77734375" style="121" customWidth="1"/>
    <col min="5641" max="5641" width="34.77734375" style="121" customWidth="1"/>
    <col min="5642" max="5642" width="1.33203125" style="121" customWidth="1"/>
    <col min="5643" max="5888" width="9" style="121"/>
    <col min="5889" max="5889" width="5" style="121" customWidth="1"/>
    <col min="5890" max="5890" width="2.33203125" style="121" customWidth="1"/>
    <col min="5891" max="5891" width="4.33203125" style="121" customWidth="1"/>
    <col min="5892" max="5892" width="5" style="121" customWidth="1"/>
    <col min="5893" max="5893" width="10.6640625" style="121" customWidth="1"/>
    <col min="5894" max="5894" width="0.88671875" style="121" customWidth="1"/>
    <col min="5895" max="5895" width="14.77734375" style="121" customWidth="1"/>
    <col min="5896" max="5896" width="13.77734375" style="121" customWidth="1"/>
    <col min="5897" max="5897" width="34.77734375" style="121" customWidth="1"/>
    <col min="5898" max="5898" width="1.33203125" style="121" customWidth="1"/>
    <col min="5899" max="6144" width="9" style="121"/>
    <col min="6145" max="6145" width="5" style="121" customWidth="1"/>
    <col min="6146" max="6146" width="2.33203125" style="121" customWidth="1"/>
    <col min="6147" max="6147" width="4.33203125" style="121" customWidth="1"/>
    <col min="6148" max="6148" width="5" style="121" customWidth="1"/>
    <col min="6149" max="6149" width="10.6640625" style="121" customWidth="1"/>
    <col min="6150" max="6150" width="0.88671875" style="121" customWidth="1"/>
    <col min="6151" max="6151" width="14.77734375" style="121" customWidth="1"/>
    <col min="6152" max="6152" width="13.77734375" style="121" customWidth="1"/>
    <col min="6153" max="6153" width="34.77734375" style="121" customWidth="1"/>
    <col min="6154" max="6154" width="1.33203125" style="121" customWidth="1"/>
    <col min="6155" max="6400" width="9" style="121"/>
    <col min="6401" max="6401" width="5" style="121" customWidth="1"/>
    <col min="6402" max="6402" width="2.33203125" style="121" customWidth="1"/>
    <col min="6403" max="6403" width="4.33203125" style="121" customWidth="1"/>
    <col min="6404" max="6404" width="5" style="121" customWidth="1"/>
    <col min="6405" max="6405" width="10.6640625" style="121" customWidth="1"/>
    <col min="6406" max="6406" width="0.88671875" style="121" customWidth="1"/>
    <col min="6407" max="6407" width="14.77734375" style="121" customWidth="1"/>
    <col min="6408" max="6408" width="13.77734375" style="121" customWidth="1"/>
    <col min="6409" max="6409" width="34.77734375" style="121" customWidth="1"/>
    <col min="6410" max="6410" width="1.33203125" style="121" customWidth="1"/>
    <col min="6411" max="6656" width="9" style="121"/>
    <col min="6657" max="6657" width="5" style="121" customWidth="1"/>
    <col min="6658" max="6658" width="2.33203125" style="121" customWidth="1"/>
    <col min="6659" max="6659" width="4.33203125" style="121" customWidth="1"/>
    <col min="6660" max="6660" width="5" style="121" customWidth="1"/>
    <col min="6661" max="6661" width="10.6640625" style="121" customWidth="1"/>
    <col min="6662" max="6662" width="0.88671875" style="121" customWidth="1"/>
    <col min="6663" max="6663" width="14.77734375" style="121" customWidth="1"/>
    <col min="6664" max="6664" width="13.77734375" style="121" customWidth="1"/>
    <col min="6665" max="6665" width="34.77734375" style="121" customWidth="1"/>
    <col min="6666" max="6666" width="1.33203125" style="121" customWidth="1"/>
    <col min="6667" max="6912" width="9" style="121"/>
    <col min="6913" max="6913" width="5" style="121" customWidth="1"/>
    <col min="6914" max="6914" width="2.33203125" style="121" customWidth="1"/>
    <col min="6915" max="6915" width="4.33203125" style="121" customWidth="1"/>
    <col min="6916" max="6916" width="5" style="121" customWidth="1"/>
    <col min="6917" max="6917" width="10.6640625" style="121" customWidth="1"/>
    <col min="6918" max="6918" width="0.88671875" style="121" customWidth="1"/>
    <col min="6919" max="6919" width="14.77734375" style="121" customWidth="1"/>
    <col min="6920" max="6920" width="13.77734375" style="121" customWidth="1"/>
    <col min="6921" max="6921" width="34.77734375" style="121" customWidth="1"/>
    <col min="6922" max="6922" width="1.33203125" style="121" customWidth="1"/>
    <col min="6923" max="7168" width="9" style="121"/>
    <col min="7169" max="7169" width="5" style="121" customWidth="1"/>
    <col min="7170" max="7170" width="2.33203125" style="121" customWidth="1"/>
    <col min="7171" max="7171" width="4.33203125" style="121" customWidth="1"/>
    <col min="7172" max="7172" width="5" style="121" customWidth="1"/>
    <col min="7173" max="7173" width="10.6640625" style="121" customWidth="1"/>
    <col min="7174" max="7174" width="0.88671875" style="121" customWidth="1"/>
    <col min="7175" max="7175" width="14.77734375" style="121" customWidth="1"/>
    <col min="7176" max="7176" width="13.77734375" style="121" customWidth="1"/>
    <col min="7177" max="7177" width="34.77734375" style="121" customWidth="1"/>
    <col min="7178" max="7178" width="1.33203125" style="121" customWidth="1"/>
    <col min="7179" max="7424" width="9" style="121"/>
    <col min="7425" max="7425" width="5" style="121" customWidth="1"/>
    <col min="7426" max="7426" width="2.33203125" style="121" customWidth="1"/>
    <col min="7427" max="7427" width="4.33203125" style="121" customWidth="1"/>
    <col min="7428" max="7428" width="5" style="121" customWidth="1"/>
    <col min="7429" max="7429" width="10.6640625" style="121" customWidth="1"/>
    <col min="7430" max="7430" width="0.88671875" style="121" customWidth="1"/>
    <col min="7431" max="7431" width="14.77734375" style="121" customWidth="1"/>
    <col min="7432" max="7432" width="13.77734375" style="121" customWidth="1"/>
    <col min="7433" max="7433" width="34.77734375" style="121" customWidth="1"/>
    <col min="7434" max="7434" width="1.33203125" style="121" customWidth="1"/>
    <col min="7435" max="7680" width="9" style="121"/>
    <col min="7681" max="7681" width="5" style="121" customWidth="1"/>
    <col min="7682" max="7682" width="2.33203125" style="121" customWidth="1"/>
    <col min="7683" max="7683" width="4.33203125" style="121" customWidth="1"/>
    <col min="7684" max="7684" width="5" style="121" customWidth="1"/>
    <col min="7685" max="7685" width="10.6640625" style="121" customWidth="1"/>
    <col min="7686" max="7686" width="0.88671875" style="121" customWidth="1"/>
    <col min="7687" max="7687" width="14.77734375" style="121" customWidth="1"/>
    <col min="7688" max="7688" width="13.77734375" style="121" customWidth="1"/>
    <col min="7689" max="7689" width="34.77734375" style="121" customWidth="1"/>
    <col min="7690" max="7690" width="1.33203125" style="121" customWidth="1"/>
    <col min="7691" max="7936" width="9" style="121"/>
    <col min="7937" max="7937" width="5" style="121" customWidth="1"/>
    <col min="7938" max="7938" width="2.33203125" style="121" customWidth="1"/>
    <col min="7939" max="7939" width="4.33203125" style="121" customWidth="1"/>
    <col min="7940" max="7940" width="5" style="121" customWidth="1"/>
    <col min="7941" max="7941" width="10.6640625" style="121" customWidth="1"/>
    <col min="7942" max="7942" width="0.88671875" style="121" customWidth="1"/>
    <col min="7943" max="7943" width="14.77734375" style="121" customWidth="1"/>
    <col min="7944" max="7944" width="13.77734375" style="121" customWidth="1"/>
    <col min="7945" max="7945" width="34.77734375" style="121" customWidth="1"/>
    <col min="7946" max="7946" width="1.33203125" style="121" customWidth="1"/>
    <col min="7947" max="8192" width="9" style="121"/>
    <col min="8193" max="8193" width="5" style="121" customWidth="1"/>
    <col min="8194" max="8194" width="2.33203125" style="121" customWidth="1"/>
    <col min="8195" max="8195" width="4.33203125" style="121" customWidth="1"/>
    <col min="8196" max="8196" width="5" style="121" customWidth="1"/>
    <col min="8197" max="8197" width="10.6640625" style="121" customWidth="1"/>
    <col min="8198" max="8198" width="0.88671875" style="121" customWidth="1"/>
    <col min="8199" max="8199" width="14.77734375" style="121" customWidth="1"/>
    <col min="8200" max="8200" width="13.77734375" style="121" customWidth="1"/>
    <col min="8201" max="8201" width="34.77734375" style="121" customWidth="1"/>
    <col min="8202" max="8202" width="1.33203125" style="121" customWidth="1"/>
    <col min="8203" max="8448" width="9" style="121"/>
    <col min="8449" max="8449" width="5" style="121" customWidth="1"/>
    <col min="8450" max="8450" width="2.33203125" style="121" customWidth="1"/>
    <col min="8451" max="8451" width="4.33203125" style="121" customWidth="1"/>
    <col min="8452" max="8452" width="5" style="121" customWidth="1"/>
    <col min="8453" max="8453" width="10.6640625" style="121" customWidth="1"/>
    <col min="8454" max="8454" width="0.88671875" style="121" customWidth="1"/>
    <col min="8455" max="8455" width="14.77734375" style="121" customWidth="1"/>
    <col min="8456" max="8456" width="13.77734375" style="121" customWidth="1"/>
    <col min="8457" max="8457" width="34.77734375" style="121" customWidth="1"/>
    <col min="8458" max="8458" width="1.33203125" style="121" customWidth="1"/>
    <col min="8459" max="8704" width="9" style="121"/>
    <col min="8705" max="8705" width="5" style="121" customWidth="1"/>
    <col min="8706" max="8706" width="2.33203125" style="121" customWidth="1"/>
    <col min="8707" max="8707" width="4.33203125" style="121" customWidth="1"/>
    <col min="8708" max="8708" width="5" style="121" customWidth="1"/>
    <col min="8709" max="8709" width="10.6640625" style="121" customWidth="1"/>
    <col min="8710" max="8710" width="0.88671875" style="121" customWidth="1"/>
    <col min="8711" max="8711" width="14.77734375" style="121" customWidth="1"/>
    <col min="8712" max="8712" width="13.77734375" style="121" customWidth="1"/>
    <col min="8713" max="8713" width="34.77734375" style="121" customWidth="1"/>
    <col min="8714" max="8714" width="1.33203125" style="121" customWidth="1"/>
    <col min="8715" max="8960" width="9" style="121"/>
    <col min="8961" max="8961" width="5" style="121" customWidth="1"/>
    <col min="8962" max="8962" width="2.33203125" style="121" customWidth="1"/>
    <col min="8963" max="8963" width="4.33203125" style="121" customWidth="1"/>
    <col min="8964" max="8964" width="5" style="121" customWidth="1"/>
    <col min="8965" max="8965" width="10.6640625" style="121" customWidth="1"/>
    <col min="8966" max="8966" width="0.88671875" style="121" customWidth="1"/>
    <col min="8967" max="8967" width="14.77734375" style="121" customWidth="1"/>
    <col min="8968" max="8968" width="13.77734375" style="121" customWidth="1"/>
    <col min="8969" max="8969" width="34.77734375" style="121" customWidth="1"/>
    <col min="8970" max="8970" width="1.33203125" style="121" customWidth="1"/>
    <col min="8971" max="9216" width="9" style="121"/>
    <col min="9217" max="9217" width="5" style="121" customWidth="1"/>
    <col min="9218" max="9218" width="2.33203125" style="121" customWidth="1"/>
    <col min="9219" max="9219" width="4.33203125" style="121" customWidth="1"/>
    <col min="9220" max="9220" width="5" style="121" customWidth="1"/>
    <col min="9221" max="9221" width="10.6640625" style="121" customWidth="1"/>
    <col min="9222" max="9222" width="0.88671875" style="121" customWidth="1"/>
    <col min="9223" max="9223" width="14.77734375" style="121" customWidth="1"/>
    <col min="9224" max="9224" width="13.77734375" style="121" customWidth="1"/>
    <col min="9225" max="9225" width="34.77734375" style="121" customWidth="1"/>
    <col min="9226" max="9226" width="1.33203125" style="121" customWidth="1"/>
    <col min="9227" max="9472" width="9" style="121"/>
    <col min="9473" max="9473" width="5" style="121" customWidth="1"/>
    <col min="9474" max="9474" width="2.33203125" style="121" customWidth="1"/>
    <col min="9475" max="9475" width="4.33203125" style="121" customWidth="1"/>
    <col min="9476" max="9476" width="5" style="121" customWidth="1"/>
    <col min="9477" max="9477" width="10.6640625" style="121" customWidth="1"/>
    <col min="9478" max="9478" width="0.88671875" style="121" customWidth="1"/>
    <col min="9479" max="9479" width="14.77734375" style="121" customWidth="1"/>
    <col min="9480" max="9480" width="13.77734375" style="121" customWidth="1"/>
    <col min="9481" max="9481" width="34.77734375" style="121" customWidth="1"/>
    <col min="9482" max="9482" width="1.33203125" style="121" customWidth="1"/>
    <col min="9483" max="9728" width="9" style="121"/>
    <col min="9729" max="9729" width="5" style="121" customWidth="1"/>
    <col min="9730" max="9730" width="2.33203125" style="121" customWidth="1"/>
    <col min="9731" max="9731" width="4.33203125" style="121" customWidth="1"/>
    <col min="9732" max="9732" width="5" style="121" customWidth="1"/>
    <col min="9733" max="9733" width="10.6640625" style="121" customWidth="1"/>
    <col min="9734" max="9734" width="0.88671875" style="121" customWidth="1"/>
    <col min="9735" max="9735" width="14.77734375" style="121" customWidth="1"/>
    <col min="9736" max="9736" width="13.77734375" style="121" customWidth="1"/>
    <col min="9737" max="9737" width="34.77734375" style="121" customWidth="1"/>
    <col min="9738" max="9738" width="1.33203125" style="121" customWidth="1"/>
    <col min="9739" max="9984" width="9" style="121"/>
    <col min="9985" max="9985" width="5" style="121" customWidth="1"/>
    <col min="9986" max="9986" width="2.33203125" style="121" customWidth="1"/>
    <col min="9987" max="9987" width="4.33203125" style="121" customWidth="1"/>
    <col min="9988" max="9988" width="5" style="121" customWidth="1"/>
    <col min="9989" max="9989" width="10.6640625" style="121" customWidth="1"/>
    <col min="9990" max="9990" width="0.88671875" style="121" customWidth="1"/>
    <col min="9991" max="9991" width="14.77734375" style="121" customWidth="1"/>
    <col min="9992" max="9992" width="13.77734375" style="121" customWidth="1"/>
    <col min="9993" max="9993" width="34.77734375" style="121" customWidth="1"/>
    <col min="9994" max="9994" width="1.33203125" style="121" customWidth="1"/>
    <col min="9995" max="10240" width="9" style="121"/>
    <col min="10241" max="10241" width="5" style="121" customWidth="1"/>
    <col min="10242" max="10242" width="2.33203125" style="121" customWidth="1"/>
    <col min="10243" max="10243" width="4.33203125" style="121" customWidth="1"/>
    <col min="10244" max="10244" width="5" style="121" customWidth="1"/>
    <col min="10245" max="10245" width="10.6640625" style="121" customWidth="1"/>
    <col min="10246" max="10246" width="0.88671875" style="121" customWidth="1"/>
    <col min="10247" max="10247" width="14.77734375" style="121" customWidth="1"/>
    <col min="10248" max="10248" width="13.77734375" style="121" customWidth="1"/>
    <col min="10249" max="10249" width="34.77734375" style="121" customWidth="1"/>
    <col min="10250" max="10250" width="1.33203125" style="121" customWidth="1"/>
    <col min="10251" max="10496" width="9" style="121"/>
    <col min="10497" max="10497" width="5" style="121" customWidth="1"/>
    <col min="10498" max="10498" width="2.33203125" style="121" customWidth="1"/>
    <col min="10499" max="10499" width="4.33203125" style="121" customWidth="1"/>
    <col min="10500" max="10500" width="5" style="121" customWidth="1"/>
    <col min="10501" max="10501" width="10.6640625" style="121" customWidth="1"/>
    <col min="10502" max="10502" width="0.88671875" style="121" customWidth="1"/>
    <col min="10503" max="10503" width="14.77734375" style="121" customWidth="1"/>
    <col min="10504" max="10504" width="13.77734375" style="121" customWidth="1"/>
    <col min="10505" max="10505" width="34.77734375" style="121" customWidth="1"/>
    <col min="10506" max="10506" width="1.33203125" style="121" customWidth="1"/>
    <col min="10507" max="10752" width="9" style="121"/>
    <col min="10753" max="10753" width="5" style="121" customWidth="1"/>
    <col min="10754" max="10754" width="2.33203125" style="121" customWidth="1"/>
    <col min="10755" max="10755" width="4.33203125" style="121" customWidth="1"/>
    <col min="10756" max="10756" width="5" style="121" customWidth="1"/>
    <col min="10757" max="10757" width="10.6640625" style="121" customWidth="1"/>
    <col min="10758" max="10758" width="0.88671875" style="121" customWidth="1"/>
    <col min="10759" max="10759" width="14.77734375" style="121" customWidth="1"/>
    <col min="10760" max="10760" width="13.77734375" style="121" customWidth="1"/>
    <col min="10761" max="10761" width="34.77734375" style="121" customWidth="1"/>
    <col min="10762" max="10762" width="1.33203125" style="121" customWidth="1"/>
    <col min="10763" max="11008" width="9" style="121"/>
    <col min="11009" max="11009" width="5" style="121" customWidth="1"/>
    <col min="11010" max="11010" width="2.33203125" style="121" customWidth="1"/>
    <col min="11011" max="11011" width="4.33203125" style="121" customWidth="1"/>
    <col min="11012" max="11012" width="5" style="121" customWidth="1"/>
    <col min="11013" max="11013" width="10.6640625" style="121" customWidth="1"/>
    <col min="11014" max="11014" width="0.88671875" style="121" customWidth="1"/>
    <col min="11015" max="11015" width="14.77734375" style="121" customWidth="1"/>
    <col min="11016" max="11016" width="13.77734375" style="121" customWidth="1"/>
    <col min="11017" max="11017" width="34.77734375" style="121" customWidth="1"/>
    <col min="11018" max="11018" width="1.33203125" style="121" customWidth="1"/>
    <col min="11019" max="11264" width="9" style="121"/>
    <col min="11265" max="11265" width="5" style="121" customWidth="1"/>
    <col min="11266" max="11266" width="2.33203125" style="121" customWidth="1"/>
    <col min="11267" max="11267" width="4.33203125" style="121" customWidth="1"/>
    <col min="11268" max="11268" width="5" style="121" customWidth="1"/>
    <col min="11269" max="11269" width="10.6640625" style="121" customWidth="1"/>
    <col min="11270" max="11270" width="0.88671875" style="121" customWidth="1"/>
    <col min="11271" max="11271" width="14.77734375" style="121" customWidth="1"/>
    <col min="11272" max="11272" width="13.77734375" style="121" customWidth="1"/>
    <col min="11273" max="11273" width="34.77734375" style="121" customWidth="1"/>
    <col min="11274" max="11274" width="1.33203125" style="121" customWidth="1"/>
    <col min="11275" max="11520" width="9" style="121"/>
    <col min="11521" max="11521" width="5" style="121" customWidth="1"/>
    <col min="11522" max="11522" width="2.33203125" style="121" customWidth="1"/>
    <col min="11523" max="11523" width="4.33203125" style="121" customWidth="1"/>
    <col min="11524" max="11524" width="5" style="121" customWidth="1"/>
    <col min="11525" max="11525" width="10.6640625" style="121" customWidth="1"/>
    <col min="11526" max="11526" width="0.88671875" style="121" customWidth="1"/>
    <col min="11527" max="11527" width="14.77734375" style="121" customWidth="1"/>
    <col min="11528" max="11528" width="13.77734375" style="121" customWidth="1"/>
    <col min="11529" max="11529" width="34.77734375" style="121" customWidth="1"/>
    <col min="11530" max="11530" width="1.33203125" style="121" customWidth="1"/>
    <col min="11531" max="11776" width="9" style="121"/>
    <col min="11777" max="11777" width="5" style="121" customWidth="1"/>
    <col min="11778" max="11778" width="2.33203125" style="121" customWidth="1"/>
    <col min="11779" max="11779" width="4.33203125" style="121" customWidth="1"/>
    <col min="11780" max="11780" width="5" style="121" customWidth="1"/>
    <col min="11781" max="11781" width="10.6640625" style="121" customWidth="1"/>
    <col min="11782" max="11782" width="0.88671875" style="121" customWidth="1"/>
    <col min="11783" max="11783" width="14.77734375" style="121" customWidth="1"/>
    <col min="11784" max="11784" width="13.77734375" style="121" customWidth="1"/>
    <col min="11785" max="11785" width="34.77734375" style="121" customWidth="1"/>
    <col min="11786" max="11786" width="1.33203125" style="121" customWidth="1"/>
    <col min="11787" max="12032" width="9" style="121"/>
    <col min="12033" max="12033" width="5" style="121" customWidth="1"/>
    <col min="12034" max="12034" width="2.33203125" style="121" customWidth="1"/>
    <col min="12035" max="12035" width="4.33203125" style="121" customWidth="1"/>
    <col min="12036" max="12036" width="5" style="121" customWidth="1"/>
    <col min="12037" max="12037" width="10.6640625" style="121" customWidth="1"/>
    <col min="12038" max="12038" width="0.88671875" style="121" customWidth="1"/>
    <col min="12039" max="12039" width="14.77734375" style="121" customWidth="1"/>
    <col min="12040" max="12040" width="13.77734375" style="121" customWidth="1"/>
    <col min="12041" max="12041" width="34.77734375" style="121" customWidth="1"/>
    <col min="12042" max="12042" width="1.33203125" style="121" customWidth="1"/>
    <col min="12043" max="12288" width="9" style="121"/>
    <col min="12289" max="12289" width="5" style="121" customWidth="1"/>
    <col min="12290" max="12290" width="2.33203125" style="121" customWidth="1"/>
    <col min="12291" max="12291" width="4.33203125" style="121" customWidth="1"/>
    <col min="12292" max="12292" width="5" style="121" customWidth="1"/>
    <col min="12293" max="12293" width="10.6640625" style="121" customWidth="1"/>
    <col min="12294" max="12294" width="0.88671875" style="121" customWidth="1"/>
    <col min="12295" max="12295" width="14.77734375" style="121" customWidth="1"/>
    <col min="12296" max="12296" width="13.77734375" style="121" customWidth="1"/>
    <col min="12297" max="12297" width="34.77734375" style="121" customWidth="1"/>
    <col min="12298" max="12298" width="1.33203125" style="121" customWidth="1"/>
    <col min="12299" max="12544" width="9" style="121"/>
    <col min="12545" max="12545" width="5" style="121" customWidth="1"/>
    <col min="12546" max="12546" width="2.33203125" style="121" customWidth="1"/>
    <col min="12547" max="12547" width="4.33203125" style="121" customWidth="1"/>
    <col min="12548" max="12548" width="5" style="121" customWidth="1"/>
    <col min="12549" max="12549" width="10.6640625" style="121" customWidth="1"/>
    <col min="12550" max="12550" width="0.88671875" style="121" customWidth="1"/>
    <col min="12551" max="12551" width="14.77734375" style="121" customWidth="1"/>
    <col min="12552" max="12552" width="13.77734375" style="121" customWidth="1"/>
    <col min="12553" max="12553" width="34.77734375" style="121" customWidth="1"/>
    <col min="12554" max="12554" width="1.33203125" style="121" customWidth="1"/>
    <col min="12555" max="12800" width="9" style="121"/>
    <col min="12801" max="12801" width="5" style="121" customWidth="1"/>
    <col min="12802" max="12802" width="2.33203125" style="121" customWidth="1"/>
    <col min="12803" max="12803" width="4.33203125" style="121" customWidth="1"/>
    <col min="12804" max="12804" width="5" style="121" customWidth="1"/>
    <col min="12805" max="12805" width="10.6640625" style="121" customWidth="1"/>
    <col min="12806" max="12806" width="0.88671875" style="121" customWidth="1"/>
    <col min="12807" max="12807" width="14.77734375" style="121" customWidth="1"/>
    <col min="12808" max="12808" width="13.77734375" style="121" customWidth="1"/>
    <col min="12809" max="12809" width="34.77734375" style="121" customWidth="1"/>
    <col min="12810" max="12810" width="1.33203125" style="121" customWidth="1"/>
    <col min="12811" max="13056" width="9" style="121"/>
    <col min="13057" max="13057" width="5" style="121" customWidth="1"/>
    <col min="13058" max="13058" width="2.33203125" style="121" customWidth="1"/>
    <col min="13059" max="13059" width="4.33203125" style="121" customWidth="1"/>
    <col min="13060" max="13060" width="5" style="121" customWidth="1"/>
    <col min="13061" max="13061" width="10.6640625" style="121" customWidth="1"/>
    <col min="13062" max="13062" width="0.88671875" style="121" customWidth="1"/>
    <col min="13063" max="13063" width="14.77734375" style="121" customWidth="1"/>
    <col min="13064" max="13064" width="13.77734375" style="121" customWidth="1"/>
    <col min="13065" max="13065" width="34.77734375" style="121" customWidth="1"/>
    <col min="13066" max="13066" width="1.33203125" style="121" customWidth="1"/>
    <col min="13067" max="13312" width="9" style="121"/>
    <col min="13313" max="13313" width="5" style="121" customWidth="1"/>
    <col min="13314" max="13314" width="2.33203125" style="121" customWidth="1"/>
    <col min="13315" max="13315" width="4.33203125" style="121" customWidth="1"/>
    <col min="13316" max="13316" width="5" style="121" customWidth="1"/>
    <col min="13317" max="13317" width="10.6640625" style="121" customWidth="1"/>
    <col min="13318" max="13318" width="0.88671875" style="121" customWidth="1"/>
    <col min="13319" max="13319" width="14.77734375" style="121" customWidth="1"/>
    <col min="13320" max="13320" width="13.77734375" style="121" customWidth="1"/>
    <col min="13321" max="13321" width="34.77734375" style="121" customWidth="1"/>
    <col min="13322" max="13322" width="1.33203125" style="121" customWidth="1"/>
    <col min="13323" max="13568" width="9" style="121"/>
    <col min="13569" max="13569" width="5" style="121" customWidth="1"/>
    <col min="13570" max="13570" width="2.33203125" style="121" customWidth="1"/>
    <col min="13571" max="13571" width="4.33203125" style="121" customWidth="1"/>
    <col min="13572" max="13572" width="5" style="121" customWidth="1"/>
    <col min="13573" max="13573" width="10.6640625" style="121" customWidth="1"/>
    <col min="13574" max="13574" width="0.88671875" style="121" customWidth="1"/>
    <col min="13575" max="13575" width="14.77734375" style="121" customWidth="1"/>
    <col min="13576" max="13576" width="13.77734375" style="121" customWidth="1"/>
    <col min="13577" max="13577" width="34.77734375" style="121" customWidth="1"/>
    <col min="13578" max="13578" width="1.33203125" style="121" customWidth="1"/>
    <col min="13579" max="13824" width="9" style="121"/>
    <col min="13825" max="13825" width="5" style="121" customWidth="1"/>
    <col min="13826" max="13826" width="2.33203125" style="121" customWidth="1"/>
    <col min="13827" max="13827" width="4.33203125" style="121" customWidth="1"/>
    <col min="13828" max="13828" width="5" style="121" customWidth="1"/>
    <col min="13829" max="13829" width="10.6640625" style="121" customWidth="1"/>
    <col min="13830" max="13830" width="0.88671875" style="121" customWidth="1"/>
    <col min="13831" max="13831" width="14.77734375" style="121" customWidth="1"/>
    <col min="13832" max="13832" width="13.77734375" style="121" customWidth="1"/>
    <col min="13833" max="13833" width="34.77734375" style="121" customWidth="1"/>
    <col min="13834" max="13834" width="1.33203125" style="121" customWidth="1"/>
    <col min="13835" max="14080" width="9" style="121"/>
    <col min="14081" max="14081" width="5" style="121" customWidth="1"/>
    <col min="14082" max="14082" width="2.33203125" style="121" customWidth="1"/>
    <col min="14083" max="14083" width="4.33203125" style="121" customWidth="1"/>
    <col min="14084" max="14084" width="5" style="121" customWidth="1"/>
    <col min="14085" max="14085" width="10.6640625" style="121" customWidth="1"/>
    <col min="14086" max="14086" width="0.88671875" style="121" customWidth="1"/>
    <col min="14087" max="14087" width="14.77734375" style="121" customWidth="1"/>
    <col min="14088" max="14088" width="13.77734375" style="121" customWidth="1"/>
    <col min="14089" max="14089" width="34.77734375" style="121" customWidth="1"/>
    <col min="14090" max="14090" width="1.33203125" style="121" customWidth="1"/>
    <col min="14091" max="14336" width="9" style="121"/>
    <col min="14337" max="14337" width="5" style="121" customWidth="1"/>
    <col min="14338" max="14338" width="2.33203125" style="121" customWidth="1"/>
    <col min="14339" max="14339" width="4.33203125" style="121" customWidth="1"/>
    <col min="14340" max="14340" width="5" style="121" customWidth="1"/>
    <col min="14341" max="14341" width="10.6640625" style="121" customWidth="1"/>
    <col min="14342" max="14342" width="0.88671875" style="121" customWidth="1"/>
    <col min="14343" max="14343" width="14.77734375" style="121" customWidth="1"/>
    <col min="14344" max="14344" width="13.77734375" style="121" customWidth="1"/>
    <col min="14345" max="14345" width="34.77734375" style="121" customWidth="1"/>
    <col min="14346" max="14346" width="1.33203125" style="121" customWidth="1"/>
    <col min="14347" max="14592" width="9" style="121"/>
    <col min="14593" max="14593" width="5" style="121" customWidth="1"/>
    <col min="14594" max="14594" width="2.33203125" style="121" customWidth="1"/>
    <col min="14595" max="14595" width="4.33203125" style="121" customWidth="1"/>
    <col min="14596" max="14596" width="5" style="121" customWidth="1"/>
    <col min="14597" max="14597" width="10.6640625" style="121" customWidth="1"/>
    <col min="14598" max="14598" width="0.88671875" style="121" customWidth="1"/>
    <col min="14599" max="14599" width="14.77734375" style="121" customWidth="1"/>
    <col min="14600" max="14600" width="13.77734375" style="121" customWidth="1"/>
    <col min="14601" max="14601" width="34.77734375" style="121" customWidth="1"/>
    <col min="14602" max="14602" width="1.33203125" style="121" customWidth="1"/>
    <col min="14603" max="14848" width="9" style="121"/>
    <col min="14849" max="14849" width="5" style="121" customWidth="1"/>
    <col min="14850" max="14850" width="2.33203125" style="121" customWidth="1"/>
    <col min="14851" max="14851" width="4.33203125" style="121" customWidth="1"/>
    <col min="14852" max="14852" width="5" style="121" customWidth="1"/>
    <col min="14853" max="14853" width="10.6640625" style="121" customWidth="1"/>
    <col min="14854" max="14854" width="0.88671875" style="121" customWidth="1"/>
    <col min="14855" max="14855" width="14.77734375" style="121" customWidth="1"/>
    <col min="14856" max="14856" width="13.77734375" style="121" customWidth="1"/>
    <col min="14857" max="14857" width="34.77734375" style="121" customWidth="1"/>
    <col min="14858" max="14858" width="1.33203125" style="121" customWidth="1"/>
    <col min="14859" max="15104" width="9" style="121"/>
    <col min="15105" max="15105" width="5" style="121" customWidth="1"/>
    <col min="15106" max="15106" width="2.33203125" style="121" customWidth="1"/>
    <col min="15107" max="15107" width="4.33203125" style="121" customWidth="1"/>
    <col min="15108" max="15108" width="5" style="121" customWidth="1"/>
    <col min="15109" max="15109" width="10.6640625" style="121" customWidth="1"/>
    <col min="15110" max="15110" width="0.88671875" style="121" customWidth="1"/>
    <col min="15111" max="15111" width="14.77734375" style="121" customWidth="1"/>
    <col min="15112" max="15112" width="13.77734375" style="121" customWidth="1"/>
    <col min="15113" max="15113" width="34.77734375" style="121" customWidth="1"/>
    <col min="15114" max="15114" width="1.33203125" style="121" customWidth="1"/>
    <col min="15115" max="15360" width="9" style="121"/>
    <col min="15361" max="15361" width="5" style="121" customWidth="1"/>
    <col min="15362" max="15362" width="2.33203125" style="121" customWidth="1"/>
    <col min="15363" max="15363" width="4.33203125" style="121" customWidth="1"/>
    <col min="15364" max="15364" width="5" style="121" customWidth="1"/>
    <col min="15365" max="15365" width="10.6640625" style="121" customWidth="1"/>
    <col min="15366" max="15366" width="0.88671875" style="121" customWidth="1"/>
    <col min="15367" max="15367" width="14.77734375" style="121" customWidth="1"/>
    <col min="15368" max="15368" width="13.77734375" style="121" customWidth="1"/>
    <col min="15369" max="15369" width="34.77734375" style="121" customWidth="1"/>
    <col min="15370" max="15370" width="1.33203125" style="121" customWidth="1"/>
    <col min="15371" max="15616" width="9" style="121"/>
    <col min="15617" max="15617" width="5" style="121" customWidth="1"/>
    <col min="15618" max="15618" width="2.33203125" style="121" customWidth="1"/>
    <col min="15619" max="15619" width="4.33203125" style="121" customWidth="1"/>
    <col min="15620" max="15620" width="5" style="121" customWidth="1"/>
    <col min="15621" max="15621" width="10.6640625" style="121" customWidth="1"/>
    <col min="15622" max="15622" width="0.88671875" style="121" customWidth="1"/>
    <col min="15623" max="15623" width="14.77734375" style="121" customWidth="1"/>
    <col min="15624" max="15624" width="13.77734375" style="121" customWidth="1"/>
    <col min="15625" max="15625" width="34.77734375" style="121" customWidth="1"/>
    <col min="15626" max="15626" width="1.33203125" style="121" customWidth="1"/>
    <col min="15627" max="15872" width="9" style="121"/>
    <col min="15873" max="15873" width="5" style="121" customWidth="1"/>
    <col min="15874" max="15874" width="2.33203125" style="121" customWidth="1"/>
    <col min="15875" max="15875" width="4.33203125" style="121" customWidth="1"/>
    <col min="15876" max="15876" width="5" style="121" customWidth="1"/>
    <col min="15877" max="15877" width="10.6640625" style="121" customWidth="1"/>
    <col min="15878" max="15878" width="0.88671875" style="121" customWidth="1"/>
    <col min="15879" max="15879" width="14.77734375" style="121" customWidth="1"/>
    <col min="15880" max="15880" width="13.77734375" style="121" customWidth="1"/>
    <col min="15881" max="15881" width="34.77734375" style="121" customWidth="1"/>
    <col min="15882" max="15882" width="1.33203125" style="121" customWidth="1"/>
    <col min="15883" max="16128" width="9" style="121"/>
    <col min="16129" max="16129" width="5" style="121" customWidth="1"/>
    <col min="16130" max="16130" width="2.33203125" style="121" customWidth="1"/>
    <col min="16131" max="16131" width="4.33203125" style="121" customWidth="1"/>
    <col min="16132" max="16132" width="5" style="121" customWidth="1"/>
    <col min="16133" max="16133" width="10.6640625" style="121" customWidth="1"/>
    <col min="16134" max="16134" width="0.88671875" style="121" customWidth="1"/>
    <col min="16135" max="16135" width="14.77734375" style="121" customWidth="1"/>
    <col min="16136" max="16136" width="13.77734375" style="121" customWidth="1"/>
    <col min="16137" max="16137" width="34.77734375" style="121" customWidth="1"/>
    <col min="16138" max="16138" width="1.33203125" style="121" customWidth="1"/>
    <col min="16139" max="16384" width="9" style="121"/>
  </cols>
  <sheetData>
    <row r="1" spans="1:9">
      <c r="A1" s="119" t="s">
        <v>157</v>
      </c>
      <c r="B1" s="119"/>
      <c r="C1" s="119"/>
      <c r="D1" s="119" t="s">
        <v>137</v>
      </c>
      <c r="E1" s="119"/>
      <c r="F1" s="119"/>
      <c r="G1" s="119"/>
      <c r="H1" s="120"/>
      <c r="I1" s="119"/>
    </row>
    <row r="2" spans="1:9">
      <c r="A2" s="119"/>
      <c r="B2" s="120"/>
      <c r="C2" s="120" t="s">
        <v>0</v>
      </c>
      <c r="D2" s="122" t="s">
        <v>6</v>
      </c>
      <c r="E2" s="120"/>
      <c r="F2" s="120"/>
      <c r="G2" s="120"/>
      <c r="H2" s="120"/>
      <c r="I2" s="123" t="s">
        <v>171</v>
      </c>
    </row>
    <row r="3" spans="1:9">
      <c r="A3" s="119"/>
      <c r="B3" s="120"/>
      <c r="C3" s="120"/>
      <c r="D3" s="122"/>
      <c r="E3" s="120"/>
      <c r="F3" s="120"/>
      <c r="G3" s="120"/>
      <c r="H3" s="120"/>
      <c r="I3" s="123"/>
    </row>
    <row r="4" spans="1:9">
      <c r="A4" s="119"/>
      <c r="B4" s="119"/>
      <c r="C4" s="119"/>
      <c r="D4" s="119"/>
      <c r="E4" s="119"/>
      <c r="F4" s="119"/>
      <c r="G4" s="119"/>
      <c r="H4" s="120"/>
      <c r="I4" s="123"/>
    </row>
    <row r="5" spans="1:9">
      <c r="A5" s="119"/>
      <c r="B5" s="119"/>
      <c r="C5" s="119"/>
      <c r="D5" s="119"/>
      <c r="E5" s="119"/>
      <c r="F5" s="119"/>
      <c r="G5" s="119"/>
      <c r="H5" s="120"/>
      <c r="I5" s="124" t="s">
        <v>138</v>
      </c>
    </row>
    <row r="6" spans="1:9" ht="13.5" customHeight="1">
      <c r="A6" s="120"/>
      <c r="B6" s="120"/>
      <c r="C6" s="120"/>
      <c r="D6" s="120"/>
      <c r="E6" s="120"/>
      <c r="F6" s="120"/>
      <c r="G6" s="120"/>
      <c r="H6" s="317" t="s">
        <v>139</v>
      </c>
      <c r="I6" s="318" t="s">
        <v>175</v>
      </c>
    </row>
    <row r="7" spans="1:9" ht="13.5" customHeight="1">
      <c r="A7"/>
      <c r="B7"/>
      <c r="C7"/>
      <c r="D7"/>
      <c r="E7"/>
      <c r="F7"/>
      <c r="G7" s="125"/>
      <c r="H7" s="317"/>
      <c r="I7" s="319"/>
    </row>
    <row r="8" spans="1:9">
      <c r="A8"/>
      <c r="B8"/>
      <c r="C8"/>
      <c r="D8"/>
      <c r="E8"/>
      <c r="F8"/>
      <c r="G8" s="125"/>
      <c r="H8" s="126"/>
      <c r="I8" s="127"/>
    </row>
    <row r="9" spans="1:9" ht="13.5" customHeight="1">
      <c r="A9"/>
      <c r="B9"/>
      <c r="C9"/>
      <c r="D9"/>
      <c r="E9"/>
      <c r="F9"/>
      <c r="G9" s="125"/>
      <c r="H9" s="320" t="s">
        <v>140</v>
      </c>
      <c r="I9" s="321" t="s">
        <v>141</v>
      </c>
    </row>
    <row r="10" spans="1:9">
      <c r="A10"/>
      <c r="B10"/>
      <c r="C10"/>
      <c r="D10"/>
      <c r="E10"/>
      <c r="F10"/>
      <c r="G10" s="125"/>
      <c r="H10" s="317"/>
      <c r="I10" s="322"/>
    </row>
    <row r="11" spans="1:9">
      <c r="G11" s="121"/>
      <c r="H11" s="121"/>
    </row>
    <row r="12" spans="1:9" ht="13.5" customHeight="1">
      <c r="A12" s="323" t="s">
        <v>172</v>
      </c>
      <c r="B12" s="324"/>
      <c r="C12" s="324"/>
      <c r="D12" s="324"/>
      <c r="E12" s="324"/>
      <c r="F12" s="324"/>
      <c r="G12" s="324"/>
      <c r="H12" s="324"/>
      <c r="I12" s="324"/>
    </row>
    <row r="13" spans="1:9" ht="9.75" customHeight="1">
      <c r="A13" s="324"/>
      <c r="B13" s="324"/>
      <c r="C13" s="324"/>
      <c r="D13" s="324"/>
      <c r="E13" s="324"/>
      <c r="F13" s="324"/>
      <c r="G13" s="324"/>
      <c r="H13" s="324"/>
      <c r="I13" s="324"/>
    </row>
    <row r="14" spans="1:9">
      <c r="A14"/>
      <c r="B14" s="313" t="s">
        <v>142</v>
      </c>
      <c r="C14" s="313"/>
      <c r="D14" s="313"/>
      <c r="E14" s="313"/>
      <c r="F14" s="313"/>
      <c r="G14" s="313"/>
      <c r="H14" s="313"/>
      <c r="I14" s="314"/>
    </row>
    <row r="15" spans="1:9" ht="13.5" customHeight="1">
      <c r="C15" s="129"/>
      <c r="D15" s="129"/>
      <c r="E15" s="129"/>
      <c r="F15" s="129"/>
      <c r="G15" s="129"/>
      <c r="H15" s="129"/>
      <c r="I15" s="129"/>
    </row>
    <row r="16" spans="1:9" ht="13.5" customHeight="1" thickBot="1">
      <c r="C16" s="129"/>
      <c r="D16" s="129"/>
      <c r="E16" s="129"/>
      <c r="F16" s="129"/>
      <c r="G16" s="129"/>
      <c r="H16" s="129"/>
      <c r="I16" s="129"/>
    </row>
    <row r="17" spans="1:10" ht="16.5" customHeight="1" thickBot="1">
      <c r="C17" s="330" t="s">
        <v>12</v>
      </c>
      <c r="D17" s="331"/>
      <c r="E17" s="332"/>
      <c r="F17" s="130"/>
      <c r="G17" s="333" t="s">
        <v>13</v>
      </c>
      <c r="H17" s="334"/>
      <c r="I17" s="335"/>
    </row>
    <row r="18" spans="1:10" ht="14.4" thickTop="1" thickBot="1">
      <c r="C18" s="131" t="s">
        <v>14</v>
      </c>
      <c r="D18" s="132" t="s">
        <v>15</v>
      </c>
      <c r="E18" s="133" t="s">
        <v>16</v>
      </c>
      <c r="F18" s="134"/>
      <c r="G18" s="135" t="s">
        <v>14</v>
      </c>
      <c r="H18" s="136" t="s">
        <v>16</v>
      </c>
      <c r="I18" s="137" t="s">
        <v>17</v>
      </c>
    </row>
    <row r="19" spans="1:10" ht="22.5" customHeight="1" thickTop="1">
      <c r="C19" s="345" t="s">
        <v>18</v>
      </c>
      <c r="D19" s="188"/>
      <c r="E19" s="185"/>
      <c r="F19" s="138"/>
      <c r="G19" s="139" t="s">
        <v>24</v>
      </c>
      <c r="H19" s="140">
        <v>19430</v>
      </c>
      <c r="I19" s="141" t="s">
        <v>143</v>
      </c>
    </row>
    <row r="20" spans="1:10" ht="22.5" customHeight="1">
      <c r="C20" s="345"/>
      <c r="D20" s="189"/>
      <c r="E20" s="186"/>
      <c r="F20" s="138"/>
      <c r="G20" s="139" t="s">
        <v>25</v>
      </c>
      <c r="H20" s="140">
        <v>19098</v>
      </c>
      <c r="I20" s="142" t="s">
        <v>144</v>
      </c>
    </row>
    <row r="21" spans="1:10" ht="22.5" customHeight="1">
      <c r="C21" s="346"/>
      <c r="D21" s="189"/>
      <c r="E21" s="186"/>
      <c r="F21" s="138"/>
      <c r="G21" s="139" t="s">
        <v>26</v>
      </c>
      <c r="H21" s="140">
        <v>5000</v>
      </c>
      <c r="I21" s="141" t="s">
        <v>145</v>
      </c>
    </row>
    <row r="22" spans="1:10" ht="22.5" customHeight="1">
      <c r="C22" s="346"/>
      <c r="D22" s="189"/>
      <c r="E22" s="186"/>
      <c r="F22" s="138"/>
      <c r="G22" s="139"/>
      <c r="H22" s="140"/>
      <c r="I22" s="141" t="s">
        <v>146</v>
      </c>
    </row>
    <row r="23" spans="1:10" ht="22.5" customHeight="1">
      <c r="A23" s="325" t="s">
        <v>167</v>
      </c>
      <c r="C23" s="346"/>
      <c r="D23" s="315" t="s">
        <v>19</v>
      </c>
      <c r="E23" s="186"/>
      <c r="F23" s="138"/>
      <c r="G23" s="139" t="s">
        <v>27</v>
      </c>
      <c r="H23" s="140">
        <v>5902</v>
      </c>
      <c r="I23" s="141" t="s">
        <v>147</v>
      </c>
    </row>
    <row r="24" spans="1:10" ht="22.5" customHeight="1">
      <c r="A24" s="326"/>
      <c r="C24" s="346"/>
      <c r="D24" s="315"/>
      <c r="E24" s="186">
        <v>51250</v>
      </c>
      <c r="F24" s="138"/>
      <c r="G24" s="139" t="s">
        <v>148</v>
      </c>
      <c r="H24" s="140">
        <v>1820</v>
      </c>
      <c r="I24" s="141" t="s">
        <v>149</v>
      </c>
    </row>
    <row r="25" spans="1:10" ht="22.5" customHeight="1">
      <c r="A25" s="326"/>
      <c r="C25" s="346"/>
      <c r="D25" s="315"/>
      <c r="E25" s="186"/>
      <c r="F25" s="138"/>
      <c r="G25" s="139"/>
      <c r="H25" s="143"/>
      <c r="I25" s="144" t="s">
        <v>150</v>
      </c>
      <c r="J25" s="145"/>
    </row>
    <row r="26" spans="1:10" ht="17.25" customHeight="1">
      <c r="A26" s="326"/>
      <c r="C26" s="346"/>
      <c r="D26" s="316"/>
      <c r="E26" s="187"/>
      <c r="F26" s="138"/>
      <c r="G26" s="146"/>
      <c r="H26" s="147"/>
      <c r="I26" s="148"/>
    </row>
    <row r="27" spans="1:10" ht="22.5" customHeight="1">
      <c r="A27" s="326"/>
      <c r="C27" s="346"/>
      <c r="D27" s="328" t="s">
        <v>20</v>
      </c>
      <c r="E27" s="329">
        <v>20000</v>
      </c>
      <c r="F27" s="138"/>
      <c r="G27" s="149" t="s">
        <v>24</v>
      </c>
      <c r="H27" s="150">
        <v>17352</v>
      </c>
      <c r="I27" s="151" t="s">
        <v>151</v>
      </c>
    </row>
    <row r="28" spans="1:10" ht="22.5" customHeight="1">
      <c r="A28" s="326"/>
      <c r="C28" s="346"/>
      <c r="D28" s="328"/>
      <c r="E28" s="329"/>
      <c r="F28" s="138"/>
      <c r="G28" s="139" t="s">
        <v>28</v>
      </c>
      <c r="H28" s="140">
        <v>648</v>
      </c>
      <c r="I28" s="142" t="s">
        <v>152</v>
      </c>
    </row>
    <row r="29" spans="1:10" ht="22.5" customHeight="1">
      <c r="A29" s="326"/>
      <c r="C29" s="346"/>
      <c r="D29" s="328"/>
      <c r="E29" s="329"/>
      <c r="F29" s="138"/>
      <c r="G29" s="139" t="s">
        <v>26</v>
      </c>
      <c r="H29" s="140">
        <v>2000</v>
      </c>
      <c r="I29" s="141" t="s">
        <v>153</v>
      </c>
    </row>
    <row r="30" spans="1:10" ht="22.5" customHeight="1">
      <c r="A30" s="326"/>
      <c r="C30" s="346"/>
      <c r="D30" s="328"/>
      <c r="E30" s="329"/>
      <c r="F30" s="138"/>
      <c r="G30" s="139"/>
      <c r="H30" s="140"/>
      <c r="I30" s="141"/>
    </row>
    <row r="31" spans="1:10" ht="22.5" customHeight="1">
      <c r="A31" s="326"/>
      <c r="C31" s="346"/>
      <c r="D31" s="328"/>
      <c r="E31" s="329"/>
      <c r="F31" s="138"/>
      <c r="G31" s="139"/>
      <c r="H31" s="140"/>
      <c r="I31" s="141"/>
    </row>
    <row r="32" spans="1:10" ht="22.5" customHeight="1">
      <c r="A32" s="326"/>
      <c r="C32" s="346"/>
      <c r="D32" s="328"/>
      <c r="E32" s="329"/>
      <c r="F32" s="138"/>
      <c r="G32" s="139"/>
      <c r="H32" s="140"/>
      <c r="I32" s="141"/>
    </row>
    <row r="33" spans="1:9" ht="6" customHeight="1">
      <c r="A33" s="327"/>
      <c r="C33" s="346"/>
      <c r="D33" s="328"/>
      <c r="E33" s="329"/>
      <c r="F33" s="138"/>
      <c r="G33" s="139"/>
      <c r="H33" s="140"/>
      <c r="I33" s="141"/>
    </row>
    <row r="34" spans="1:9" ht="22.5" customHeight="1">
      <c r="C34" s="346"/>
      <c r="D34" s="328"/>
      <c r="E34" s="329"/>
      <c r="F34" s="138"/>
      <c r="G34" s="146"/>
      <c r="H34" s="147"/>
      <c r="I34" s="148"/>
    </row>
    <row r="35" spans="1:9" ht="22.5" customHeight="1">
      <c r="C35" s="346"/>
      <c r="D35" s="328" t="s">
        <v>21</v>
      </c>
      <c r="E35" s="337">
        <v>10000</v>
      </c>
      <c r="F35" s="138"/>
      <c r="G35" s="149" t="s">
        <v>26</v>
      </c>
      <c r="H35" s="150">
        <v>10000</v>
      </c>
      <c r="I35" s="151" t="s">
        <v>154</v>
      </c>
    </row>
    <row r="36" spans="1:9" ht="22.5" customHeight="1">
      <c r="C36" s="346"/>
      <c r="D36" s="328"/>
      <c r="E36" s="338"/>
      <c r="F36" s="138"/>
      <c r="G36" s="139"/>
      <c r="H36" s="140"/>
      <c r="I36" s="152" t="s">
        <v>155</v>
      </c>
    </row>
    <row r="37" spans="1:9" ht="22.5" customHeight="1">
      <c r="C37" s="346"/>
      <c r="D37" s="328"/>
      <c r="E37" s="338"/>
      <c r="F37" s="138"/>
      <c r="G37" s="139"/>
      <c r="H37" s="140"/>
      <c r="I37" s="142"/>
    </row>
    <row r="38" spans="1:9" ht="22.5" customHeight="1">
      <c r="C38" s="346"/>
      <c r="D38" s="328"/>
      <c r="E38" s="338"/>
      <c r="F38" s="138"/>
      <c r="G38" s="139"/>
      <c r="H38" s="140"/>
      <c r="I38" s="141"/>
    </row>
    <row r="39" spans="1:9" ht="12" customHeight="1">
      <c r="C39" s="346"/>
      <c r="D39" s="328"/>
      <c r="E39" s="338"/>
      <c r="F39" s="138"/>
      <c r="G39" s="139"/>
      <c r="H39" s="140"/>
      <c r="I39" s="141"/>
    </row>
    <row r="40" spans="1:9" ht="33" customHeight="1" thickBot="1">
      <c r="C40" s="346"/>
      <c r="D40" s="328"/>
      <c r="E40" s="338"/>
      <c r="F40" s="153"/>
      <c r="G40" s="139"/>
      <c r="H40" s="140"/>
      <c r="I40" s="141"/>
    </row>
    <row r="41" spans="1:9" ht="1.5" customHeight="1" thickBot="1">
      <c r="C41" s="347"/>
      <c r="D41" s="336"/>
      <c r="E41" s="339"/>
      <c r="G41" s="154"/>
      <c r="H41" s="155"/>
      <c r="I41" s="156"/>
    </row>
    <row r="42" spans="1:9" ht="19.5" customHeight="1" thickBot="1">
      <c r="C42" s="340" t="s">
        <v>22</v>
      </c>
      <c r="D42" s="341"/>
      <c r="E42" s="157">
        <f>SUM(E19:E41)</f>
        <v>81250</v>
      </c>
      <c r="G42" s="158" t="s">
        <v>22</v>
      </c>
      <c r="H42" s="159">
        <f>SUM(H19:H41)</f>
        <v>81250</v>
      </c>
      <c r="I42" s="160"/>
    </row>
    <row r="43" spans="1:9" ht="13.5" customHeight="1">
      <c r="D43" s="343" t="s">
        <v>156</v>
      </c>
      <c r="E43" s="343"/>
      <c r="F43" s="343"/>
      <c r="G43" s="343"/>
      <c r="H43" s="344"/>
    </row>
    <row r="44" spans="1:9" ht="18" customHeight="1">
      <c r="D44" s="343"/>
      <c r="E44" s="343"/>
      <c r="F44" s="343"/>
      <c r="G44" s="343"/>
      <c r="H44" s="344"/>
    </row>
    <row r="45" spans="1:9" ht="30" customHeight="1">
      <c r="C45" s="342" t="s">
        <v>158</v>
      </c>
      <c r="D45" s="342"/>
      <c r="E45" s="342"/>
      <c r="F45" s="342"/>
      <c r="G45" s="342"/>
      <c r="H45" s="342"/>
      <c r="I45" s="342"/>
    </row>
  </sheetData>
  <mergeCells count="18">
    <mergeCell ref="D35:D41"/>
    <mergeCell ref="E35:E41"/>
    <mergeCell ref="C42:D42"/>
    <mergeCell ref="C45:I45"/>
    <mergeCell ref="D43:H44"/>
    <mergeCell ref="C19:C41"/>
    <mergeCell ref="B14:I14"/>
    <mergeCell ref="D23:D26"/>
    <mergeCell ref="H6:H7"/>
    <mergeCell ref="I6:I7"/>
    <mergeCell ref="H9:H10"/>
    <mergeCell ref="I9:I10"/>
    <mergeCell ref="A12:I13"/>
    <mergeCell ref="A23:A33"/>
    <mergeCell ref="D27:D34"/>
    <mergeCell ref="E27:E34"/>
    <mergeCell ref="C17:E17"/>
    <mergeCell ref="G17:I17"/>
  </mergeCells>
  <phoneticPr fontId="1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子ども会育成事業</vt:lpstr>
      <vt:lpstr>子ども会育成事業 (記入例のみ)</vt:lpstr>
      <vt:lpstr>予算書 (自動計算)</vt:lpstr>
      <vt:lpstr>予算書 (手動計算)</vt:lpstr>
      <vt:lpstr>予算書 (手書き)</vt:lpstr>
      <vt:lpstr>記入例</vt:lpstr>
      <vt:lpstr>子ども会育成事業!Print_Area</vt:lpstr>
      <vt:lpstr>'子ども会育成事業 (記入例のみ)'!Print_Area</vt:lpstr>
      <vt:lpstr>'予算書 (自動計算)'!Print_Area</vt:lpstr>
      <vt:lpstr>'予算書 (手書き)'!Print_Area</vt:lpstr>
      <vt:lpstr>'予算書 (手動計算)'!Print_Area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20051779</dc:creator>
  <cp:lastModifiedBy>神田　高志</cp:lastModifiedBy>
  <cp:lastPrinted>2026-03-25T03:56:01Z</cp:lastPrinted>
  <dcterms:created xsi:type="dcterms:W3CDTF">2009-04-24T00:53:31Z</dcterms:created>
  <dcterms:modified xsi:type="dcterms:W3CDTF">2026-03-25T05:49:33Z</dcterms:modified>
</cp:coreProperties>
</file>