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告75第653工区千石今泉排水路築造工事（簡易）\"/>
    </mc:Choice>
  </mc:AlternateContent>
  <bookViews>
    <workbookView xWindow="0" yWindow="0" windowWidth="20490" windowHeight="6570"/>
  </bookViews>
  <sheets>
    <sheet name="チェックシート"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チェックシート!$A$1:$I$111</definedName>
    <definedName name="_xlnm.Print_Titles" localSheetId="0">チェックシート!#REF!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3" i="10" l="1"/>
  <c r="K105" i="10" s="1"/>
  <c r="K88" i="10" l="1"/>
  <c r="K73" i="10"/>
  <c r="K77" i="10" s="1"/>
  <c r="K47" i="10"/>
  <c r="K23" i="10"/>
</calcChain>
</file>

<file path=xl/sharedStrings.xml><?xml version="1.0" encoding="utf-8"?>
<sst xmlns="http://schemas.openxmlformats.org/spreadsheetml/2006/main" count="188" uniqueCount="135">
  <si>
    <t>○施工能力</t>
    <rPh sb="1" eb="3">
      <t>セコウ</t>
    </rPh>
    <rPh sb="3" eb="5">
      <t>ノウリョク</t>
    </rPh>
    <phoneticPr fontId="2"/>
  </si>
  <si>
    <t>評価項目</t>
    <rPh sb="0" eb="2">
      <t>ヒョウカ</t>
    </rPh>
    <rPh sb="2" eb="4">
      <t>コウモク</t>
    </rPh>
    <phoneticPr fontId="2"/>
  </si>
  <si>
    <t>評価内容</t>
    <rPh sb="0" eb="2">
      <t>ヒョウカ</t>
    </rPh>
    <rPh sb="2" eb="4">
      <t>ナイヨウ</t>
    </rPh>
    <phoneticPr fontId="2"/>
  </si>
  <si>
    <t>評価基準</t>
    <rPh sb="0" eb="2">
      <t>ヒョウカ</t>
    </rPh>
    <rPh sb="2" eb="4">
      <t>キジュン</t>
    </rPh>
    <phoneticPr fontId="2"/>
  </si>
  <si>
    <t>配点</t>
    <rPh sb="0" eb="2">
      <t>ハイテン</t>
    </rPh>
    <phoneticPr fontId="3"/>
  </si>
  <si>
    <t>備考（資料添付など）</t>
    <rPh sb="0" eb="2">
      <t>ビコウ</t>
    </rPh>
    <rPh sb="3" eb="5">
      <t>シリョウ</t>
    </rPh>
    <rPh sb="5" eb="7">
      <t>テンプ</t>
    </rPh>
    <phoneticPr fontId="3"/>
  </si>
  <si>
    <t>工程管理</t>
    <rPh sb="0" eb="2">
      <t>コウテイ</t>
    </rPh>
    <rPh sb="2" eb="4">
      <t>カンリ</t>
    </rPh>
    <phoneticPr fontId="2"/>
  </si>
  <si>
    <t>工期設定</t>
    <rPh sb="0" eb="2">
      <t>コウキ</t>
    </rPh>
    <rPh sb="2" eb="4">
      <t>セッテイ</t>
    </rPh>
    <phoneticPr fontId="2"/>
  </si>
  <si>
    <t>工期の短縮の可能性で施工上の工夫の有無</t>
    <rPh sb="0" eb="2">
      <t>コウキ</t>
    </rPh>
    <rPh sb="3" eb="5">
      <t>タンシュク</t>
    </rPh>
    <rPh sb="6" eb="9">
      <t>カノウセイ</t>
    </rPh>
    <rPh sb="10" eb="13">
      <t>セコウジョウ</t>
    </rPh>
    <rPh sb="14" eb="16">
      <t>クフウ</t>
    </rPh>
    <rPh sb="17" eb="19">
      <t>ウム</t>
    </rPh>
    <phoneticPr fontId="2"/>
  </si>
  <si>
    <t>工期を５％以上短縮できる</t>
    <rPh sb="0" eb="2">
      <t>コウキ</t>
    </rPh>
    <rPh sb="5" eb="7">
      <t>イジョウ</t>
    </rPh>
    <rPh sb="7" eb="9">
      <t>タンシュク</t>
    </rPh>
    <phoneticPr fontId="2"/>
  </si>
  <si>
    <t>－</t>
    <phoneticPr fontId="2"/>
  </si>
  <si>
    <t>工期どおりに施工できる</t>
    <rPh sb="0" eb="2">
      <t>コウキ</t>
    </rPh>
    <rPh sb="6" eb="8">
      <t>セコウ</t>
    </rPh>
    <phoneticPr fontId="2"/>
  </si>
  <si>
    <t>安全対策</t>
    <rPh sb="0" eb="2">
      <t>アンゼン</t>
    </rPh>
    <rPh sb="2" eb="4">
      <t>タイサク</t>
    </rPh>
    <phoneticPr fontId="2"/>
  </si>
  <si>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2"/>
  </si>
  <si>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2"/>
  </si>
  <si>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2"/>
  </si>
  <si>
    <t>主要資材</t>
    <rPh sb="0" eb="2">
      <t>シュヨウ</t>
    </rPh>
    <rPh sb="2" eb="4">
      <t>シザイ</t>
    </rPh>
    <phoneticPr fontId="2"/>
  </si>
  <si>
    <t>上記以外</t>
    <rPh sb="0" eb="2">
      <t>ジョウキ</t>
    </rPh>
    <rPh sb="2" eb="4">
      <t>イガイ</t>
    </rPh>
    <phoneticPr fontId="2"/>
  </si>
  <si>
    <t>品質管理</t>
    <rPh sb="0" eb="2">
      <t>ヒンシツ</t>
    </rPh>
    <rPh sb="2" eb="4">
      <t>カンリ</t>
    </rPh>
    <phoneticPr fontId="2"/>
  </si>
  <si>
    <t>環境配慮</t>
    <rPh sb="0" eb="2">
      <t>カンキョウ</t>
    </rPh>
    <rPh sb="2" eb="4">
      <t>ハイリョ</t>
    </rPh>
    <phoneticPr fontId="2"/>
  </si>
  <si>
    <t>ＩＳＯ認証取得の状況</t>
    <rPh sb="3" eb="5">
      <t>ニンショウ</t>
    </rPh>
    <rPh sb="5" eb="7">
      <t>シュトク</t>
    </rPh>
    <rPh sb="8" eb="10">
      <t>ジョウキョウ</t>
    </rPh>
    <phoneticPr fontId="2"/>
  </si>
  <si>
    <t>ＩＳＯ９００１並びに１４００１取得済</t>
    <rPh sb="7" eb="8">
      <t>ナラ</t>
    </rPh>
    <rPh sb="15" eb="17">
      <t>シュトク</t>
    </rPh>
    <rPh sb="17" eb="18">
      <t>ズ</t>
    </rPh>
    <phoneticPr fontId="2"/>
  </si>
  <si>
    <t>取得なし</t>
    <rPh sb="0" eb="2">
      <t>シュトク</t>
    </rPh>
    <phoneticPr fontId="2"/>
  </si>
  <si>
    <t>小計（満点）</t>
    <rPh sb="0" eb="2">
      <t>ショウケイ</t>
    </rPh>
    <rPh sb="3" eb="5">
      <t>マンテン</t>
    </rPh>
    <phoneticPr fontId="2"/>
  </si>
  <si>
    <t>○企業能力</t>
    <rPh sb="1" eb="3">
      <t>キギョウ</t>
    </rPh>
    <rPh sb="3" eb="5">
      <t>ノウリョク</t>
    </rPh>
    <phoneticPr fontId="2"/>
  </si>
  <si>
    <t>工事成績評定点</t>
    <rPh sb="0" eb="2">
      <t>コウジ</t>
    </rPh>
    <rPh sb="2" eb="4">
      <t>セイセキ</t>
    </rPh>
    <rPh sb="4" eb="6">
      <t>ヒョウテイ</t>
    </rPh>
    <rPh sb="6" eb="7">
      <t>テン</t>
    </rPh>
    <phoneticPr fontId="2"/>
  </si>
  <si>
    <t>同種工事施工実績</t>
    <rPh sb="0" eb="2">
      <t>ドウシュ</t>
    </rPh>
    <rPh sb="2" eb="4">
      <t>コウジ</t>
    </rPh>
    <rPh sb="4" eb="6">
      <t>セコウ</t>
    </rPh>
    <rPh sb="6" eb="8">
      <t>ジッセキ</t>
    </rPh>
    <phoneticPr fontId="2"/>
  </si>
  <si>
    <t>上記実績なし</t>
    <rPh sb="0" eb="2">
      <t>ジョウキ</t>
    </rPh>
    <rPh sb="2" eb="4">
      <t>ジッセキ</t>
    </rPh>
    <phoneticPr fontId="2"/>
  </si>
  <si>
    <t>岐阜市優良建設工事業者表彰歴</t>
    <rPh sb="0" eb="3">
      <t>ギフシ</t>
    </rPh>
    <rPh sb="5" eb="7">
      <t>ケンセツ</t>
    </rPh>
    <rPh sb="9" eb="11">
      <t>ギョウシャ</t>
    </rPh>
    <phoneticPr fontId="2"/>
  </si>
  <si>
    <t>表彰歴２回以上</t>
    <rPh sb="4" eb="5">
      <t>カイ</t>
    </rPh>
    <rPh sb="5" eb="7">
      <t>イジョウ</t>
    </rPh>
    <phoneticPr fontId="2"/>
  </si>
  <si>
    <t>表彰歴あり</t>
    <rPh sb="2" eb="3">
      <t>レキ</t>
    </rPh>
    <phoneticPr fontId="2"/>
  </si>
  <si>
    <t>表彰歴なし</t>
    <phoneticPr fontId="2"/>
  </si>
  <si>
    <t>○配置予定技術者の能力</t>
    <rPh sb="1" eb="3">
      <t>ハイチ</t>
    </rPh>
    <rPh sb="3" eb="5">
      <t>ヨテイ</t>
    </rPh>
    <rPh sb="5" eb="7">
      <t>ギジュツ</t>
    </rPh>
    <rPh sb="7" eb="8">
      <t>シャ</t>
    </rPh>
    <rPh sb="9" eb="11">
      <t>ノウリョク</t>
    </rPh>
    <phoneticPr fontId="2"/>
  </si>
  <si>
    <t>（ふりがな）
配置予定技術者氏名</t>
    <rPh sb="7" eb="9">
      <t>ハイチ</t>
    </rPh>
    <rPh sb="9" eb="11">
      <t>ヨテイ</t>
    </rPh>
    <rPh sb="11" eb="14">
      <t>ギジュツシャ</t>
    </rPh>
    <rPh sb="14" eb="16">
      <t>シメイ</t>
    </rPh>
    <phoneticPr fontId="3"/>
  </si>
  <si>
    <t>○地域要件</t>
    <rPh sb="1" eb="3">
      <t>チイキ</t>
    </rPh>
    <rPh sb="3" eb="5">
      <t>ヨウケン</t>
    </rPh>
    <phoneticPr fontId="2"/>
  </si>
  <si>
    <t>市内業者への下請率</t>
    <phoneticPr fontId="3"/>
  </si>
  <si>
    <t>すべて元請施工又は下請がある場合はすべて市内業者へ下請（市内業者下請金額率100%）</t>
    <phoneticPr fontId="3"/>
  </si>
  <si>
    <t>下請がある場合は半数以上市内業者へ下請（市内業者下請金額率50%以上100%未満）</t>
  </si>
  <si>
    <t>上記のいずれにも該当しない（市内業者下請金額率50%未満）</t>
    <phoneticPr fontId="3"/>
  </si>
  <si>
    <t>災害協定参加等</t>
    <rPh sb="0" eb="2">
      <t>サイガイ</t>
    </rPh>
    <rPh sb="2" eb="4">
      <t>キョウテイ</t>
    </rPh>
    <rPh sb="4" eb="6">
      <t>サンカ</t>
    </rPh>
    <rPh sb="6" eb="7">
      <t>トウ</t>
    </rPh>
    <phoneticPr fontId="2"/>
  </si>
  <si>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2"/>
  </si>
  <si>
    <t>ボランティア活動</t>
    <rPh sb="6" eb="8">
      <t>カツドウ</t>
    </rPh>
    <phoneticPr fontId="2"/>
  </si>
  <si>
    <t>岐阜市との契約あり　</t>
    <rPh sb="0" eb="3">
      <t>ギフシ</t>
    </rPh>
    <rPh sb="5" eb="7">
      <t>ケイヤク</t>
    </rPh>
    <phoneticPr fontId="2"/>
  </si>
  <si>
    <t>契約なし</t>
    <rPh sb="0" eb="2">
      <t>ケイヤク</t>
    </rPh>
    <phoneticPr fontId="2"/>
  </si>
  <si>
    <t>岐阜市消防団・水防団への協力状況</t>
    <phoneticPr fontId="3"/>
  </si>
  <si>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</si>
  <si>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2"/>
  </si>
  <si>
    <t>発注者名：</t>
    <rPh sb="0" eb="3">
      <t>ハッチュウシャ</t>
    </rPh>
    <rPh sb="3" eb="4">
      <t>メイ</t>
    </rPh>
    <phoneticPr fontId="3"/>
  </si>
  <si>
    <t>施工場所：</t>
    <rPh sb="0" eb="2">
      <t>セコウ</t>
    </rPh>
    <rPh sb="2" eb="4">
      <t>バショ</t>
    </rPh>
    <phoneticPr fontId="3"/>
  </si>
  <si>
    <t>契約金額：</t>
    <rPh sb="0" eb="2">
      <t>ケイヤク</t>
    </rPh>
    <rPh sb="2" eb="4">
      <t>キンガク</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</si>
  <si>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</si>
  <si>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注１）該当する区分に☑のように記入する。</t>
    <rPh sb="0" eb="1">
      <t>チュウ</t>
    </rPh>
    <rPh sb="3" eb="5">
      <t>ガイトウ</t>
    </rPh>
    <rPh sb="7" eb="9">
      <t>クブン</t>
    </rPh>
    <rPh sb="15" eb="17">
      <t>キニュウ</t>
    </rPh>
    <phoneticPr fontId="3"/>
  </si>
  <si>
    <t>合計（満点）</t>
    <rPh sb="0" eb="2">
      <t>ゴウケイ</t>
    </rPh>
    <rPh sb="3" eb="5">
      <t>マンテン</t>
    </rPh>
    <phoneticPr fontId="3"/>
  </si>
  <si>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2"/>
  </si>
  <si>
    <t>平均点が７５点以上</t>
    <rPh sb="0" eb="3">
      <t>ヘイキンテン</t>
    </rPh>
    <rPh sb="6" eb="7">
      <t>テン</t>
    </rPh>
    <rPh sb="7" eb="9">
      <t>イジョウ</t>
    </rPh>
    <phoneticPr fontId="2"/>
  </si>
  <si>
    <t>平均点が７２点以上７５点未満</t>
    <rPh sb="0" eb="3">
      <t>ヘイキンテン</t>
    </rPh>
    <rPh sb="6" eb="7">
      <t>テン</t>
    </rPh>
    <rPh sb="7" eb="9">
      <t>イジョウ</t>
    </rPh>
    <rPh sb="11" eb="12">
      <t>テン</t>
    </rPh>
    <rPh sb="12" eb="14">
      <t>ミマン</t>
    </rPh>
    <phoneticPr fontId="2"/>
  </si>
  <si>
    <t>平均点が６５点未満</t>
    <rPh sb="0" eb="3">
      <t>ヘイキンテン</t>
    </rPh>
    <phoneticPr fontId="3"/>
  </si>
  <si>
    <t>参加なし、かつ活動実績なし</t>
    <rPh sb="0" eb="2">
      <t>サンカ</t>
    </rPh>
    <rPh sb="7" eb="9">
      <t>カツドウ</t>
    </rPh>
    <rPh sb="9" eb="11">
      <t>ジッセキ</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</si>
  <si>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</si>
  <si>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3"/>
  </si>
  <si>
    <t>上記以外</t>
    <phoneticPr fontId="2"/>
  </si>
  <si>
    <t xml:space="preserve">当該工事の市内業者への下請状況（一次下請）
</t>
    <rPh sb="16" eb="17">
      <t>イチ</t>
    </rPh>
    <phoneticPr fontId="3"/>
  </si>
  <si>
    <t>直近1か年度の活動実績の有無</t>
    <rPh sb="0" eb="1">
      <t>チョク</t>
    </rPh>
    <rPh sb="1" eb="2">
      <t>キン</t>
    </rPh>
    <rPh sb="4" eb="6">
      <t>ネンド</t>
    </rPh>
    <phoneticPr fontId="2"/>
  </si>
  <si>
    <t>活動実績なし</t>
    <rPh sb="0" eb="2">
      <t>カツドウ</t>
    </rPh>
    <rPh sb="2" eb="4">
      <t>ジッセキ</t>
    </rPh>
    <phoneticPr fontId="2"/>
  </si>
  <si>
    <t>チェックの必要はありません。</t>
    <rPh sb="5" eb="7">
      <t>ヒツヨウ</t>
    </rPh>
    <phoneticPr fontId="3"/>
  </si>
  <si>
    <t>同種工事の施工実績</t>
    <rPh sb="0" eb="2">
      <t>ドウシュ</t>
    </rPh>
    <rPh sb="2" eb="4">
      <t>コウジ</t>
    </rPh>
    <rPh sb="5" eb="7">
      <t>セコウ</t>
    </rPh>
    <rPh sb="7" eb="9">
      <t>ジッセキ</t>
    </rPh>
    <phoneticPr fontId="3"/>
  </si>
  <si>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2"/>
  </si>
  <si>
    <t>平均点が７２点未満又は実績なし</t>
    <rPh sb="0" eb="2">
      <t>ヘイキン</t>
    </rPh>
    <rPh sb="2" eb="3">
      <t>テン</t>
    </rPh>
    <rPh sb="6" eb="7">
      <t>テン</t>
    </rPh>
    <rPh sb="7" eb="9">
      <t>ミマン</t>
    </rPh>
    <rPh sb="9" eb="10">
      <t>マタ</t>
    </rPh>
    <rPh sb="11" eb="13">
      <t>ジッセキ</t>
    </rPh>
    <phoneticPr fontId="2"/>
  </si>
  <si>
    <t>岐阜市との協定等を締結している団体の会員、又は直近10か年度での市内における同等の活動実績あり</t>
    <rPh sb="7" eb="8">
      <t>トウ</t>
    </rPh>
    <phoneticPr fontId="3"/>
  </si>
  <si>
    <t>岐阜市内の自治会等との協定等を締結している</t>
    <rPh sb="13" eb="14">
      <t>トウ</t>
    </rPh>
    <phoneticPr fontId="3"/>
  </si>
  <si>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</si>
  <si>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</si>
  <si>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直近２か年度に完成引き渡しの済んだ工事の工事成績評定点の平均点
対象となる工事
＝岐阜市発注の土木一式工事</t>
    <rPh sb="0" eb="1">
      <t>チョク</t>
    </rPh>
    <rPh sb="1" eb="2">
      <t>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ドボク</t>
    </rPh>
    <rPh sb="50" eb="52">
      <t>イッシキ</t>
    </rPh>
    <rPh sb="52" eb="54">
      <t>コウジ</t>
    </rPh>
    <phoneticPr fontId="2"/>
  </si>
  <si>
    <t xml:space="preserve">※実績のない年度は６５点とする。
</t>
    <rPh sb="1" eb="3">
      <t>ジッセキ</t>
    </rPh>
    <rPh sb="6" eb="8">
      <t>ネンド</t>
    </rPh>
    <rPh sb="11" eb="12">
      <t>テン</t>
    </rPh>
    <phoneticPr fontId="3"/>
  </si>
  <si>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3"/>
  </si>
  <si>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3"/>
  </si>
  <si>
    <t>工　　　期：　　　　　　　　年　　　　月　　　　日　　～　　　　　　　　　年　　　　　　月　　　　　　日</t>
    <rPh sb="0" eb="1">
      <t>コウ</t>
    </rPh>
    <rPh sb="4" eb="5">
      <t>キ</t>
    </rPh>
    <rPh sb="14" eb="15">
      <t>ネン</t>
    </rPh>
    <rPh sb="19" eb="20">
      <t>ガツ</t>
    </rPh>
    <rPh sb="24" eb="25">
      <t>ニチ</t>
    </rPh>
    <rPh sb="37" eb="38">
      <t>ネン</t>
    </rPh>
    <rPh sb="44" eb="45">
      <t>ガツ</t>
    </rPh>
    <rPh sb="51" eb="52">
      <t>ニチ</t>
    </rPh>
    <phoneticPr fontId="3"/>
  </si>
  <si>
    <t>監理技術者の保有する資格</t>
    <rPh sb="0" eb="2">
      <t>カンリ</t>
    </rPh>
    <phoneticPr fontId="3"/>
  </si>
  <si>
    <t>監理者の資格取得後５年以上の経験あり</t>
    <rPh sb="4" eb="6">
      <t>シカク</t>
    </rPh>
    <rPh sb="6" eb="8">
      <t>シュトク</t>
    </rPh>
    <rPh sb="8" eb="9">
      <t>ゴ</t>
    </rPh>
    <rPh sb="10" eb="11">
      <t>ネン</t>
    </rPh>
    <rPh sb="11" eb="13">
      <t>イジョウ</t>
    </rPh>
    <rPh sb="14" eb="16">
      <t>ケイケン</t>
    </rPh>
    <phoneticPr fontId="3"/>
  </si>
  <si>
    <t>監理者の資格取得後３年以上の経験あり</t>
    <rPh sb="4" eb="6">
      <t>シカク</t>
    </rPh>
    <rPh sb="6" eb="8">
      <t>シュトク</t>
    </rPh>
    <rPh sb="8" eb="9">
      <t>ゴ</t>
    </rPh>
    <rPh sb="10" eb="11">
      <t>ネン</t>
    </rPh>
    <rPh sb="11" eb="13">
      <t>イジョウ</t>
    </rPh>
    <rPh sb="14" eb="16">
      <t>ケイケン</t>
    </rPh>
    <phoneticPr fontId="3"/>
  </si>
  <si>
    <t>継続教育（ＣＰＤ）の取得状況</t>
    <rPh sb="0" eb="2">
      <t>ケイゾク</t>
    </rPh>
    <rPh sb="2" eb="4">
      <t>キョウイク</t>
    </rPh>
    <rPh sb="10" eb="12">
      <t>シュトク</t>
    </rPh>
    <rPh sb="12" eb="14">
      <t>ジョウキョウ</t>
    </rPh>
    <phoneticPr fontId="3"/>
  </si>
  <si>
    <t>保有資格</t>
    <rPh sb="0" eb="2">
      <t>ホユウ</t>
    </rPh>
    <rPh sb="2" eb="4">
      <t>シカク</t>
    </rPh>
    <phoneticPr fontId="3"/>
  </si>
  <si>
    <t>直近２か年度の各団体が発行するＣＰＤの単位取得（単位＝ユニット）</t>
    <rPh sb="0" eb="2">
      <t>チョッキン</t>
    </rPh>
    <rPh sb="4" eb="5">
      <t>ネン</t>
    </rPh>
    <rPh sb="5" eb="6">
      <t>ド</t>
    </rPh>
    <rPh sb="7" eb="10">
      <t>カクダンタイ</t>
    </rPh>
    <rPh sb="11" eb="13">
      <t>ハッコウ</t>
    </rPh>
    <rPh sb="19" eb="21">
      <t>タンイ</t>
    </rPh>
    <rPh sb="21" eb="23">
      <t>シュトク</t>
    </rPh>
    <rPh sb="24" eb="26">
      <t>タンイ</t>
    </rPh>
    <phoneticPr fontId="3"/>
  </si>
  <si>
    <t>２０単位以上の取得あり</t>
    <rPh sb="2" eb="6">
      <t>タンイイジョウ</t>
    </rPh>
    <rPh sb="7" eb="9">
      <t>シュトク</t>
    </rPh>
    <phoneticPr fontId="3"/>
  </si>
  <si>
    <t>１０単位以上の取得あり</t>
    <rPh sb="2" eb="6">
      <t>タンイイジョウ</t>
    </rPh>
    <rPh sb="7" eb="9">
      <t>シュトク</t>
    </rPh>
    <phoneticPr fontId="3"/>
  </si>
  <si>
    <t>１０単位未満の取得あり、又は取得なし</t>
    <rPh sb="2" eb="4">
      <t>タンイ</t>
    </rPh>
    <rPh sb="4" eb="6">
      <t>ミマン</t>
    </rPh>
    <rPh sb="7" eb="9">
      <t>シュトク</t>
    </rPh>
    <rPh sb="12" eb="13">
      <t>マタ</t>
    </rPh>
    <rPh sb="14" eb="16">
      <t>シュトク</t>
    </rPh>
    <phoneticPr fontId="3"/>
  </si>
  <si>
    <t>スクリーン清掃業務委託　単価契約</t>
    <rPh sb="5" eb="7">
      <t>セイソウ</t>
    </rPh>
    <rPh sb="7" eb="9">
      <t>ギョウム</t>
    </rPh>
    <rPh sb="9" eb="11">
      <t>イタク</t>
    </rPh>
    <rPh sb="12" eb="14">
      <t>タンカ</t>
    </rPh>
    <rPh sb="14" eb="16">
      <t>ケイヤク</t>
    </rPh>
    <phoneticPr fontId="3"/>
  </si>
  <si>
    <t>直近２か年度のスクリーン清掃業務委託　単価契約の有無</t>
    <phoneticPr fontId="3"/>
  </si>
  <si>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3"/>
  </si>
  <si>
    <t>直近5か年度の岐阜市優良建設工事業者表彰歴の有無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2"/>
  </si>
  <si>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3"/>
  </si>
  <si>
    <t>※市内調達とは、岐阜市内に本店・支店・営業所・製造拠点があるもの又は岐阜市内の商社からの調達を指す。
※不履行の場合、入札参加資格停止・工事成績評定点の減点を行う場合がある。
※市内調達先を左記に記載すること。市内調達先が複数ある場合には、追加して全て記載すること。
＜施工後の確認＞
原則として納品書の写し。受注者が入札時に市内調達が可能としている場合、施行中及び完成時に、発注者及び受注者の両者で履行状況を確認</t>
    <rPh sb="1" eb="3">
      <t>シナイ</t>
    </rPh>
    <rPh sb="3" eb="5">
      <t>チョウタツ</t>
    </rPh>
    <rPh sb="8" eb="12">
      <t>ギフシナイ</t>
    </rPh>
    <rPh sb="13" eb="15">
      <t>ホンテン</t>
    </rPh>
    <rPh sb="16" eb="18">
      <t>シテン</t>
    </rPh>
    <rPh sb="19" eb="22">
      <t>エイギョウショ</t>
    </rPh>
    <rPh sb="23" eb="25">
      <t>セイゾウ</t>
    </rPh>
    <rPh sb="25" eb="27">
      <t>キョテン</t>
    </rPh>
    <rPh sb="32" eb="33">
      <t>マタ</t>
    </rPh>
    <rPh sb="34" eb="38">
      <t>ギフシナイ</t>
    </rPh>
    <rPh sb="39" eb="41">
      <t>ショウシャ</t>
    </rPh>
    <rPh sb="44" eb="46">
      <t>チョウタツ</t>
    </rPh>
    <rPh sb="47" eb="48">
      <t>サ</t>
    </rPh>
    <rPh sb="52" eb="55">
      <t>フリコウ</t>
    </rPh>
    <rPh sb="56" eb="58">
      <t>バアイ</t>
    </rPh>
    <rPh sb="59" eb="61">
      <t>ニュウサツ</t>
    </rPh>
    <rPh sb="61" eb="63">
      <t>サンカ</t>
    </rPh>
    <rPh sb="63" eb="65">
      <t>シカク</t>
    </rPh>
    <rPh sb="65" eb="67">
      <t>テイシ</t>
    </rPh>
    <rPh sb="68" eb="70">
      <t>コウジ</t>
    </rPh>
    <rPh sb="70" eb="72">
      <t>セイセキ</t>
    </rPh>
    <rPh sb="72" eb="74">
      <t>ヒョウテイ</t>
    </rPh>
    <rPh sb="74" eb="75">
      <t>テン</t>
    </rPh>
    <rPh sb="76" eb="78">
      <t>ゲンテン</t>
    </rPh>
    <rPh sb="79" eb="80">
      <t>オコナ</t>
    </rPh>
    <rPh sb="81" eb="83">
      <t>バアイ</t>
    </rPh>
    <rPh sb="89" eb="91">
      <t>シナイ</t>
    </rPh>
    <rPh sb="91" eb="93">
      <t>チョウタツ</t>
    </rPh>
    <rPh sb="93" eb="94">
      <t>サキ</t>
    </rPh>
    <rPh sb="95" eb="97">
      <t>サキ</t>
    </rPh>
    <rPh sb="98" eb="100">
      <t>キサイ</t>
    </rPh>
    <rPh sb="105" eb="107">
      <t>シナイ</t>
    </rPh>
    <rPh sb="107" eb="109">
      <t>チョウタツ</t>
    </rPh>
    <rPh sb="109" eb="110">
      <t>サキ</t>
    </rPh>
    <rPh sb="111" eb="113">
      <t>フクスウ</t>
    </rPh>
    <rPh sb="115" eb="117">
      <t>バアイ</t>
    </rPh>
    <rPh sb="120" eb="122">
      <t>ツイカ</t>
    </rPh>
    <rPh sb="124" eb="125">
      <t>スベ</t>
    </rPh>
    <rPh sb="126" eb="128">
      <t>キサイ</t>
    </rPh>
    <rPh sb="135" eb="137">
      <t>セコウ</t>
    </rPh>
    <rPh sb="137" eb="138">
      <t>ゴ</t>
    </rPh>
    <rPh sb="139" eb="141">
      <t>カクニン</t>
    </rPh>
    <rPh sb="143" eb="145">
      <t>ゲンソク</t>
    </rPh>
    <rPh sb="148" eb="151">
      <t>ノウヒンショ</t>
    </rPh>
    <rPh sb="152" eb="153">
      <t>ウツ</t>
    </rPh>
    <rPh sb="155" eb="158">
      <t>ジュチュウシャ</t>
    </rPh>
    <rPh sb="159" eb="161">
      <t>ニュウサツ</t>
    </rPh>
    <rPh sb="161" eb="162">
      <t>ジ</t>
    </rPh>
    <rPh sb="163" eb="165">
      <t>シナイ</t>
    </rPh>
    <rPh sb="165" eb="167">
      <t>チョウタツ</t>
    </rPh>
    <rPh sb="168" eb="170">
      <t>カノウ</t>
    </rPh>
    <rPh sb="175" eb="177">
      <t>バアイ</t>
    </rPh>
    <rPh sb="178" eb="181">
      <t>セコウチュウ</t>
    </rPh>
    <rPh sb="181" eb="182">
      <t>オヨ</t>
    </rPh>
    <rPh sb="183" eb="186">
      <t>カンセイジ</t>
    </rPh>
    <rPh sb="188" eb="191">
      <t>ハッチュウシャ</t>
    </rPh>
    <rPh sb="191" eb="192">
      <t>オヨ</t>
    </rPh>
    <rPh sb="193" eb="196">
      <t>ジュチュウシャ</t>
    </rPh>
    <phoneticPr fontId="3"/>
  </si>
  <si>
    <t>直近２か年度に完成引き渡しの済んだ、監理技術者又は主任技術者として配置された工事の工事成績評定点の平均点                      対象となる工事
＝岐阜市（上下水道事業部含む）発注の土木一式工事</t>
    <rPh sb="0" eb="1">
      <t>チョク</t>
    </rPh>
    <rPh sb="1" eb="2">
      <t>キン</t>
    </rPh>
    <rPh sb="4" eb="5">
      <t>ネン</t>
    </rPh>
    <rPh sb="5" eb="6">
      <t>ド</t>
    </rPh>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2">
      <t>ヘイキンテン</t>
    </rPh>
    <phoneticPr fontId="2"/>
  </si>
  <si>
    <t>調達先が市外</t>
    <rPh sb="0" eb="2">
      <t>チョウタツ</t>
    </rPh>
    <rPh sb="2" eb="3">
      <t>サキ</t>
    </rPh>
    <rPh sb="4" eb="6">
      <t>シガイ</t>
    </rPh>
    <phoneticPr fontId="2"/>
  </si>
  <si>
    <t>ＩＳＯ９００１又は１４００１のいずれかを取得済</t>
    <rPh sb="7" eb="8">
      <t>マタ</t>
    </rPh>
    <rPh sb="20" eb="22">
      <t>シュトク</t>
    </rPh>
    <rPh sb="22" eb="23">
      <t>ズ</t>
    </rPh>
    <phoneticPr fontId="2"/>
  </si>
  <si>
    <t xml:space="preserve">ボランティア活動実績あり
</t>
    <rPh sb="8" eb="10">
      <t>ジッセキ</t>
    </rPh>
    <phoneticPr fontId="3"/>
  </si>
  <si>
    <r>
      <t>二次製品（ボックスカルバート）の調達先が市内
（</t>
    </r>
    <r>
      <rPr>
        <u/>
        <sz val="12"/>
        <rFont val="ＭＳ Ｐゴシック"/>
        <family val="3"/>
        <charset val="128"/>
      </rPr>
      <t>品名：ボックスカルバート　</t>
    </r>
    <r>
      <rPr>
        <sz val="12"/>
        <rFont val="ＭＳ Ｐゴシック"/>
        <family val="3"/>
        <charset val="128"/>
      </rPr>
      <t>　</t>
    </r>
    <r>
      <rPr>
        <u/>
        <sz val="12"/>
        <rFont val="ＭＳ Ｐゴシック"/>
        <family val="3"/>
        <charset val="128"/>
      </rPr>
      <t>所在地：　　　　　　　　　　　　　　　　　　　</t>
    </r>
    <r>
      <rPr>
        <sz val="12"/>
        <rFont val="ＭＳ Ｐゴシック"/>
        <family val="3"/>
        <charset val="128"/>
      </rPr>
      <t>　</t>
    </r>
    <r>
      <rPr>
        <u/>
        <sz val="12"/>
        <rFont val="ＭＳ Ｐゴシック"/>
        <family val="3"/>
        <charset val="128"/>
      </rPr>
      <t>会社名：　　　　　　　　　　</t>
    </r>
    <r>
      <rPr>
        <sz val="12"/>
        <rFont val="ＭＳ Ｐゴシック"/>
        <family val="3"/>
        <charset val="128"/>
      </rPr>
      <t>）</t>
    </r>
    <rPh sb="0" eb="2">
      <t>ニジ</t>
    </rPh>
    <rPh sb="2" eb="4">
      <t>セイヒン</t>
    </rPh>
    <rPh sb="16" eb="18">
      <t>チョウタツ</t>
    </rPh>
    <rPh sb="18" eb="19">
      <t>サキ</t>
    </rPh>
    <rPh sb="20" eb="22">
      <t>シナイ</t>
    </rPh>
    <rPh sb="25" eb="27">
      <t>ヒンメイ</t>
    </rPh>
    <rPh sb="39" eb="42">
      <t>ショザイチ</t>
    </rPh>
    <rPh sb="63" eb="66">
      <t>カイシャメイ</t>
    </rPh>
    <phoneticPr fontId="2"/>
  </si>
  <si>
    <t>市内での調達の励行
当該工事における主要資材の定義
＝二次製品（ボックスカルバート）</t>
    <rPh sb="0" eb="2">
      <t>シナイ</t>
    </rPh>
    <rPh sb="4" eb="6">
      <t>チョウタツ</t>
    </rPh>
    <rPh sb="7" eb="9">
      <t>レイコウ</t>
    </rPh>
    <rPh sb="11" eb="13">
      <t>トウガイ</t>
    </rPh>
    <rPh sb="13" eb="15">
      <t>コウジ</t>
    </rPh>
    <rPh sb="19" eb="21">
      <t>シュヨウ</t>
    </rPh>
    <rPh sb="21" eb="23">
      <t>シザイ</t>
    </rPh>
    <rPh sb="24" eb="26">
      <t>テイギ</t>
    </rPh>
    <rPh sb="28" eb="30">
      <t>ニジ</t>
    </rPh>
    <rPh sb="30" eb="32">
      <t>セイヒン</t>
    </rPh>
    <phoneticPr fontId="2"/>
  </si>
  <si>
    <t>技術所見２の２項目について評価できる。</t>
    <rPh sb="0" eb="2">
      <t>ギジュツ</t>
    </rPh>
    <rPh sb="2" eb="4">
      <t>ショケン</t>
    </rPh>
    <rPh sb="7" eb="9">
      <t>コウモク</t>
    </rPh>
    <rPh sb="13" eb="15">
      <t>ヒョウカ</t>
    </rPh>
    <phoneticPr fontId="2"/>
  </si>
  <si>
    <t>１件目
工事名：</t>
    <rPh sb="1" eb="2">
      <t>ケン</t>
    </rPh>
    <rPh sb="2" eb="3">
      <t>メ</t>
    </rPh>
    <rPh sb="4" eb="6">
      <t>コウジ</t>
    </rPh>
    <rPh sb="6" eb="7">
      <t>メイ</t>
    </rPh>
    <phoneticPr fontId="3"/>
  </si>
  <si>
    <t>２件目
工事名：</t>
    <rPh sb="1" eb="2">
      <t>ケン</t>
    </rPh>
    <rPh sb="2" eb="3">
      <t>メ</t>
    </rPh>
    <rPh sb="4" eb="6">
      <t>コウジ</t>
    </rPh>
    <rPh sb="6" eb="7">
      <t>メイ</t>
    </rPh>
    <phoneticPr fontId="3"/>
  </si>
  <si>
    <t>工事名：</t>
    <rPh sb="0" eb="2">
      <t>コウジ</t>
    </rPh>
    <rPh sb="2" eb="3">
      <t>メイ</t>
    </rPh>
    <phoneticPr fontId="3"/>
  </si>
  <si>
    <t>若手・女性技術者の育成・確保</t>
    <rPh sb="0" eb="2">
      <t>ワカテ</t>
    </rPh>
    <rPh sb="3" eb="8">
      <t>ジョセイギジュツシャ</t>
    </rPh>
    <rPh sb="9" eb="11">
      <t>イクセイ</t>
    </rPh>
    <rPh sb="12" eb="14">
      <t>カクホ</t>
    </rPh>
    <phoneticPr fontId="3"/>
  </si>
  <si>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3"/>
  </si>
  <si>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3"/>
  </si>
  <si>
    <t>※公告日時点で４０歳未満であること。</t>
    <rPh sb="1" eb="3">
      <t>コウコク</t>
    </rPh>
    <rPh sb="3" eb="4">
      <t>ビ</t>
    </rPh>
    <rPh sb="4" eb="6">
      <t>ジテン</t>
    </rPh>
    <rPh sb="9" eb="12">
      <t>サイミマン</t>
    </rPh>
    <phoneticPr fontId="3"/>
  </si>
  <si>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3"/>
  </si>
  <si>
    <t>ぎふし共育・女性活躍企業認定</t>
    <rPh sb="3" eb="5">
      <t>キョウイク</t>
    </rPh>
    <rPh sb="6" eb="8">
      <t>ジョセイ</t>
    </rPh>
    <rPh sb="8" eb="10">
      <t>カツヤク</t>
    </rPh>
    <rPh sb="10" eb="12">
      <t>キギョウ</t>
    </rPh>
    <rPh sb="12" eb="14">
      <t>ニンテイ</t>
    </rPh>
    <phoneticPr fontId="2"/>
  </si>
  <si>
    <t>ぎふし共育・女性活躍企業の認定の有無</t>
    <rPh sb="3" eb="5">
      <t>キョウイク</t>
    </rPh>
    <rPh sb="6" eb="10">
      <t>ジョセイカツヤク</t>
    </rPh>
    <rPh sb="10" eb="12">
      <t>キギョウ</t>
    </rPh>
    <rPh sb="13" eb="15">
      <t>ニンテイ</t>
    </rPh>
    <rPh sb="16" eb="18">
      <t>ウム</t>
    </rPh>
    <phoneticPr fontId="3"/>
  </si>
  <si>
    <t>認定有り</t>
    <rPh sb="0" eb="2">
      <t>ニンテイ</t>
    </rPh>
    <rPh sb="2" eb="3">
      <t>ア</t>
    </rPh>
    <phoneticPr fontId="3"/>
  </si>
  <si>
    <t>※公告日時点で有効期間内にあること。</t>
    <rPh sb="1" eb="3">
      <t>コウコク</t>
    </rPh>
    <rPh sb="3" eb="4">
      <t>ビ</t>
    </rPh>
    <rPh sb="4" eb="6">
      <t>ジテン</t>
    </rPh>
    <rPh sb="7" eb="9">
      <t>ユウコウ</t>
    </rPh>
    <rPh sb="9" eb="11">
      <t>キカン</t>
    </rPh>
    <rPh sb="11" eb="12">
      <t>ナイ</t>
    </rPh>
    <phoneticPr fontId="3"/>
  </si>
  <si>
    <t>認定なし</t>
    <rPh sb="0" eb="2">
      <t>ニンテイ</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</si>
  <si>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3"/>
  </si>
  <si>
    <t>社内規定で団活動に対して協力の明記有りかつ常勤雇用の従業員数に応じた団員（右欄）を確保している。</t>
    <phoneticPr fontId="3"/>
  </si>
  <si>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3"/>
  </si>
  <si>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3"/>
  </si>
  <si>
    <t>岐阜市消防団協力事業所の認定あり</t>
    <rPh sb="0" eb="3">
      <t>ギフシ</t>
    </rPh>
    <rPh sb="3" eb="8">
      <t>ショウボウダンキョウリョク</t>
    </rPh>
    <rPh sb="8" eb="11">
      <t>ジギョウショ</t>
    </rPh>
    <rPh sb="12" eb="14">
      <t>ニンテイ</t>
    </rPh>
    <phoneticPr fontId="3"/>
  </si>
  <si>
    <t>※公告日時点で有効期間内にあること。</t>
    <phoneticPr fontId="3"/>
  </si>
  <si>
    <t>技術所見２の１項目について評価できる。</t>
    <rPh sb="0" eb="2">
      <t>ギジュツ</t>
    </rPh>
    <rPh sb="2" eb="4">
      <t>ショケン</t>
    </rPh>
    <rPh sb="7" eb="9">
      <t>コウモク</t>
    </rPh>
    <rPh sb="13" eb="15">
      <t>ヒョウカ</t>
    </rPh>
    <phoneticPr fontId="2"/>
  </si>
  <si>
    <t>水路改良工事等で契約金額７，５００万円以上の施工実績が２件以上ある</t>
    <rPh sb="6" eb="7">
      <t>トウ</t>
    </rPh>
    <phoneticPr fontId="3"/>
  </si>
  <si>
    <t>水路改良工事等で契約金額７，５００万円以上の施工実績が１件以上ある</t>
    <rPh sb="6" eb="7">
      <t>トウ</t>
    </rPh>
    <rPh sb="28" eb="29">
      <t>ケン</t>
    </rPh>
    <rPh sb="29" eb="31">
      <t>イジョウ</t>
    </rPh>
    <phoneticPr fontId="3"/>
  </si>
  <si>
    <t>直近５か年度及び入札公告日の属する年度の一般競争入札参加資格確認申請書の提出期限日までに完成引き渡しの済んだ工事の施工実績の有無
※岐阜市発注工事については、工事成績６５点未満のものは実績として認めない。
同種工事の定義
＝岐阜県内公共工事で水路改良工事等</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66" eb="73">
      <t>ギフシハッチュウコウジ</t>
    </rPh>
    <rPh sb="79" eb="81">
      <t>コウジ</t>
    </rPh>
    <rPh sb="81" eb="83">
      <t>セイセキ</t>
    </rPh>
    <rPh sb="85" eb="86">
      <t>テン</t>
    </rPh>
    <rPh sb="86" eb="88">
      <t>ミマン</t>
    </rPh>
    <rPh sb="92" eb="94">
      <t>ジッ_x0000__x0000_</t>
    </rPh>
    <rPh sb="97" eb="98">
      <t/>
    </rPh>
    <rPh sb="114" eb="116">
      <t>ギフ</t>
    </rPh>
    <rPh sb="116" eb="118">
      <t>ケンナイ</t>
    </rPh>
    <rPh sb="118" eb="120">
      <t>コウキョウ</t>
    </rPh>
    <rPh sb="120" eb="122">
      <t>コウジ</t>
    </rPh>
    <rPh sb="129" eb="130">
      <t>トウ</t>
    </rPh>
    <phoneticPr fontId="2"/>
  </si>
  <si>
    <t>直近５か年度及び入札公告日の属する年度の一般競争入札参加資格確認申請書の提出期限日までに完成引き渡しの済んだ工事の施工実績の有無
同種工事の定義
＝岐阜県内公共工事で、水路改良工事等</t>
    <rPh sb="77" eb="85">
      <t>ギフケンナイコウキョウコウジ</t>
    </rPh>
    <rPh sb="93" eb="94">
      <t>トウ</t>
    </rPh>
    <phoneticPr fontId="3"/>
  </si>
  <si>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水路改良工事等とは水路改良工事、排水路築造工事の他に、水路工事の金額が全体の５割以上を占める工事のことであり、水路改良工事、排水路築造工事以外の工事については、必要に応じて、別途資料の提出を求めることがある。</t>
    <phoneticPr fontId="3"/>
  </si>
  <si>
    <t>施工上の課題又は配慮すべき事項</t>
    <phoneticPr fontId="3"/>
  </si>
  <si>
    <t>技術所見
（別紙様式第３号－１に記載）</t>
    <rPh sb="0" eb="2">
      <t>ギジュツ</t>
    </rPh>
    <rPh sb="2" eb="4">
      <t>ショケン</t>
    </rPh>
    <rPh sb="6" eb="7">
      <t>ベツ</t>
    </rPh>
    <rPh sb="7" eb="8">
      <t>シ</t>
    </rPh>
    <rPh sb="8" eb="10">
      <t>ヨウシキ</t>
    </rPh>
    <rPh sb="10" eb="11">
      <t>ダイ</t>
    </rPh>
    <rPh sb="12" eb="13">
      <t>ゴウ</t>
    </rPh>
    <rPh sb="16" eb="18">
      <t>キサイ</t>
    </rPh>
    <phoneticPr fontId="2"/>
  </si>
  <si>
    <t>技術所見
（別紙様式第３号－２に記載）</t>
    <rPh sb="0" eb="2">
      <t>ギジュツ</t>
    </rPh>
    <rPh sb="2" eb="4">
      <t>ショケン</t>
    </rPh>
    <rPh sb="6" eb="7">
      <t>ベツ</t>
    </rPh>
    <rPh sb="7" eb="8">
      <t>シ</t>
    </rPh>
    <rPh sb="8" eb="10">
      <t>ヨウシキ</t>
    </rPh>
    <rPh sb="10" eb="11">
      <t>ダイ</t>
    </rPh>
    <rPh sb="12" eb="13">
      <t>ゴウ</t>
    </rPh>
    <rPh sb="16" eb="18">
      <t>キサイ</t>
    </rPh>
    <phoneticPr fontId="2"/>
  </si>
  <si>
    <t>技術所見１の４項目について評価できる</t>
    <rPh sb="0" eb="2">
      <t>ギジュツ</t>
    </rPh>
    <rPh sb="2" eb="4">
      <t>ショケン</t>
    </rPh>
    <rPh sb="7" eb="9">
      <t>コウモク</t>
    </rPh>
    <rPh sb="13" eb="15">
      <t>ヒョウカ</t>
    </rPh>
    <phoneticPr fontId="2"/>
  </si>
  <si>
    <t>技術所見１の３項目について評価できる</t>
    <rPh sb="0" eb="2">
      <t>ギジュツ</t>
    </rPh>
    <rPh sb="2" eb="4">
      <t>ショケン</t>
    </rPh>
    <rPh sb="7" eb="9">
      <t>コウモク</t>
    </rPh>
    <rPh sb="13" eb="15">
      <t>ヒョウカ</t>
    </rPh>
    <phoneticPr fontId="2"/>
  </si>
  <si>
    <t>技術所見１の２項目について評価できる</t>
    <rPh sb="0" eb="2">
      <t>ギジュツ</t>
    </rPh>
    <rPh sb="2" eb="4">
      <t>ショケン</t>
    </rPh>
    <rPh sb="7" eb="9">
      <t>コウモク</t>
    </rPh>
    <rPh sb="13" eb="15">
      <t>ヒョウカ</t>
    </rPh>
    <phoneticPr fontId="2"/>
  </si>
  <si>
    <t>技術所見１の１項目について評価できる</t>
    <rPh sb="0" eb="2">
      <t>ギジュツ</t>
    </rPh>
    <rPh sb="2" eb="4">
      <t>ショケン</t>
    </rPh>
    <rPh sb="7" eb="9">
      <t>コウモク</t>
    </rPh>
    <rPh sb="13" eb="15">
      <t>ヒョウカ</t>
    </rPh>
    <phoneticPr fontId="2"/>
  </si>
  <si>
    <t>岐阜市消防団協力事業所の認定なし</t>
    <rPh sb="0" eb="3">
      <t>ギフシ</t>
    </rPh>
    <rPh sb="3" eb="5">
      <t>ショウボウ</t>
    </rPh>
    <rPh sb="5" eb="6">
      <t>ダン</t>
    </rPh>
    <rPh sb="6" eb="8">
      <t>キョウリョク</t>
    </rPh>
    <rPh sb="8" eb="11">
      <t>ジギョウショ</t>
    </rPh>
    <rPh sb="12" eb="14">
      <t>ニンテイ</t>
    </rPh>
    <phoneticPr fontId="3"/>
  </si>
  <si>
    <t>水路改良工事等で契約金額１億５，０００万円以上の施工実績が１件以上あるまたは開削型シールド工法を伴う工事の施工実績が１件以上ある</t>
    <rPh sb="0" eb="2">
      <t>スイロ</t>
    </rPh>
    <rPh sb="2" eb="4">
      <t>カイリョウ</t>
    </rPh>
    <rPh sb="4" eb="6">
      <t>コウジ</t>
    </rPh>
    <rPh sb="6" eb="7">
      <t>トウ</t>
    </rPh>
    <rPh sb="8" eb="10">
      <t>ケイヤク</t>
    </rPh>
    <rPh sb="10" eb="12">
      <t>キンガク</t>
    </rPh>
    <rPh sb="13" eb="14">
      <t>オク</t>
    </rPh>
    <rPh sb="19" eb="23">
      <t>マンエンイジョウ</t>
    </rPh>
    <rPh sb="24" eb="26">
      <t>セコウ</t>
    </rPh>
    <rPh sb="26" eb="28">
      <t>ジッセキ</t>
    </rPh>
    <rPh sb="30" eb="31">
      <t>ケン</t>
    </rPh>
    <rPh sb="31" eb="33">
      <t>イジョウ</t>
    </rPh>
    <rPh sb="38" eb="40">
      <t>カイサク</t>
    </rPh>
    <rPh sb="40" eb="41">
      <t>ガタ</t>
    </rPh>
    <rPh sb="45" eb="47">
      <t>コウホウ</t>
    </rPh>
    <rPh sb="48" eb="49">
      <t>トモナ</t>
    </rPh>
    <rPh sb="50" eb="52">
      <t>コウジ</t>
    </rPh>
    <rPh sb="53" eb="57">
      <t>セコウジッセキ</t>
    </rPh>
    <rPh sb="59" eb="60">
      <t>ケン</t>
    </rPh>
    <rPh sb="60" eb="62">
      <t>イジョウ</t>
    </rPh>
    <phoneticPr fontId="2"/>
  </si>
  <si>
    <t>水路改良工事等で契約金額１億５，０００万円以上の施工実績が１件以上あるかつ開削型シールド工法を伴う工事の施工実績が１件以上ある</t>
    <rPh sb="0" eb="2">
      <t>スイロ</t>
    </rPh>
    <rPh sb="2" eb="4">
      <t>カイリョウ</t>
    </rPh>
    <rPh sb="4" eb="6">
      <t>コウジ</t>
    </rPh>
    <rPh sb="6" eb="7">
      <t>トウ</t>
    </rPh>
    <rPh sb="8" eb="10">
      <t>ケイヤク</t>
    </rPh>
    <rPh sb="10" eb="12">
      <t>キンガク</t>
    </rPh>
    <rPh sb="13" eb="14">
      <t>オク</t>
    </rPh>
    <rPh sb="19" eb="23">
      <t>マンエンイジョウ</t>
    </rPh>
    <rPh sb="24" eb="26">
      <t>セコウ</t>
    </rPh>
    <rPh sb="26" eb="28">
      <t>ジッセキ</t>
    </rPh>
    <rPh sb="30" eb="31">
      <t>ケン</t>
    </rPh>
    <rPh sb="31" eb="33">
      <t>イジョウ</t>
    </rPh>
    <rPh sb="37" eb="39">
      <t>カイサク</t>
    </rPh>
    <rPh sb="39" eb="40">
      <t>ガタ</t>
    </rPh>
    <rPh sb="44" eb="46">
      <t>コウホウ</t>
    </rPh>
    <rPh sb="47" eb="48">
      <t>トモナ</t>
    </rPh>
    <rPh sb="49" eb="51">
      <t>コウジ</t>
    </rPh>
    <rPh sb="52" eb="56">
      <t>セコウジッセキ</t>
    </rPh>
    <rPh sb="58" eb="59">
      <t>ケン</t>
    </rPh>
    <rPh sb="59" eb="61">
      <t>イジョウ</t>
    </rPh>
    <phoneticPr fontId="2"/>
  </si>
  <si>
    <t>※水路改良工事等の契約金額１億５，０００万円以上の施工実績と開削型シールド工法を伴う工事の施工実績は、兼ねることができない。２件記載すること。
※受注形態が特定建設工事共同企業体である場合の施工実績は、出資比率３０％以上の場合のみ実績として認め、その出資比率を乗じた値とする。
※水路改良工事等とは水路改良工事、排水路築造工事の他に、水路工事の金額が全体の５割以上を占める工事のことであり、水路改良工事、排水路築造工事以外の工事については、必要に応じて、別途資料の提出を求めることがある。</t>
    <rPh sb="63" eb="64">
      <t>ケン</t>
    </rPh>
    <rPh sb="64" eb="66">
      <t>キサイ</t>
    </rPh>
    <rPh sb="74" eb="76">
      <t>ジュチュウ</t>
    </rPh>
    <rPh sb="76" eb="78">
      <t>ケイタイ</t>
    </rPh>
    <rPh sb="79" eb="81">
      <t>トクテイ</t>
    </rPh>
    <rPh sb="81" eb="83">
      <t>ケンセツ</t>
    </rPh>
    <rPh sb="83" eb="85">
      <t>コウジ</t>
    </rPh>
    <rPh sb="85" eb="87">
      <t>キョウドウ</t>
    </rPh>
    <rPh sb="87" eb="90">
      <t>キギョウタイ</t>
    </rPh>
    <rPh sb="93" eb="95">
      <t>バアイ</t>
    </rPh>
    <rPh sb="96" eb="98">
      <t>セコウ</t>
    </rPh>
    <rPh sb="98" eb="100">
      <t>ジッセキ</t>
    </rPh>
    <rPh sb="126" eb="128">
      <t>シュッシ</t>
    </rPh>
    <rPh sb="128" eb="130">
      <t>ヒリツ</t>
    </rPh>
    <rPh sb="131" eb="132">
      <t>ジョウ</t>
    </rPh>
    <rPh sb="134" eb="135">
      <t>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</si>
</sst>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quot;▲ &quot;0.00"/>
    <numFmt numFmtId="177" formatCode="0.0;&quot;▲ &quot;0.0"/>
    <numFmt numFmtId="178" formatCode="0.00_);[Red]\(0.00\)"/>
    <numFmt numFmtId="179" formatCode="0.0_ "/>
  </numFmts>
  <fonts count="17">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u/>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9">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bottom style="thick">
        <color rgb="FF0033CC"/>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ck">
        <color rgb="FF008000"/>
      </bottom>
      <diagonal/>
    </border>
    <border>
      <left/>
      <right/>
      <top style="thick">
        <color rgb="FF008000"/>
      </top>
      <bottom/>
      <diagonal/>
    </border>
    <border>
      <left/>
      <right/>
      <top style="thin">
        <color indexed="64"/>
      </top>
      <bottom style="thick">
        <color rgb="FF008000"/>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indexed="64"/>
      </top>
      <bottom style="dotted">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s>
  <cellStyleXfs count="5">
    <xf numFmtId="0" fontId="0" fillId="0" borderId="0">
      <alignment vertical="center"/>
    </xf>
    <xf numFmtId="0" fontId="1" fillId="0" borderId="0"/>
    <xf numFmtId="0" fontId="1" fillId="0" borderId="0"/>
    <xf numFmtId="0" fontId="1" fillId="0" borderId="0"/>
    <xf numFmtId="0" fontId="16" fillId="0" borderId="0">
      <alignment vertical="center"/>
    </xf>
  </cellStyleXfs>
  <cellXfs count="320">
    <xf numFmtId="0" fontId="0" fillId="0" borderId="0" xfId="0">
      <alignment vertical="center"/>
    </xf>
    <xf numFmtId="0" fontId="1" fillId="0" borderId="0" xfId="1" applyFont="1"/>
    <xf numFmtId="0" fontId="1" fillId="0" borderId="0" xfId="1" applyFont="1" applyBorder="1" applyAlignment="1"/>
    <xf numFmtId="0" fontId="5" fillId="0" borderId="0" xfId="1" applyFont="1"/>
    <xf numFmtId="0" fontId="1" fillId="0" borderId="1" xfId="1" applyFont="1" applyBorder="1"/>
    <xf numFmtId="0" fontId="1" fillId="0" borderId="0" xfId="1" applyFont="1" applyBorder="1"/>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4" xfId="1" applyFont="1" applyBorder="1" applyAlignment="1">
      <alignment horizontal="center" vertical="center" wrapText="1"/>
    </xf>
    <xf numFmtId="0" fontId="6" fillId="0" borderId="6" xfId="1" applyFont="1" applyBorder="1"/>
    <xf numFmtId="0" fontId="1" fillId="0" borderId="5" xfId="1" applyFont="1" applyBorder="1"/>
    <xf numFmtId="0" fontId="1" fillId="0" borderId="2" xfId="1" applyFont="1" applyBorder="1"/>
    <xf numFmtId="0" fontId="6" fillId="0" borderId="7" xfId="1" applyFont="1" applyBorder="1" applyAlignment="1">
      <alignment horizontal="center"/>
    </xf>
    <xf numFmtId="0" fontId="1" fillId="0" borderId="8" xfId="1" applyFont="1" applyBorder="1"/>
    <xf numFmtId="0" fontId="7" fillId="0" borderId="10" xfId="1" applyFont="1" applyBorder="1" applyAlignment="1">
      <alignment vertical="center" wrapText="1"/>
    </xf>
    <xf numFmtId="0" fontId="7" fillId="0" borderId="4" xfId="1" applyFont="1" applyBorder="1" applyAlignment="1">
      <alignment horizontal="left" vertical="center" shrinkToFit="1"/>
    </xf>
    <xf numFmtId="176" fontId="8" fillId="0" borderId="0" xfId="1" applyNumberFormat="1" applyFont="1" applyBorder="1" applyAlignment="1">
      <alignment horizontal="right"/>
    </xf>
    <xf numFmtId="176" fontId="8" fillId="0" borderId="0" xfId="1" applyNumberFormat="1" applyFont="1" applyBorder="1" applyAlignment="1">
      <alignment horizontal="right" vertical="center"/>
    </xf>
    <xf numFmtId="0" fontId="9"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9" fillId="0" borderId="5" xfId="1" applyFont="1" applyBorder="1" applyAlignment="1"/>
    <xf numFmtId="0" fontId="9" fillId="0" borderId="5" xfId="1" applyFont="1" applyBorder="1" applyAlignment="1">
      <alignment vertical="center"/>
    </xf>
    <xf numFmtId="176" fontId="1" fillId="0" borderId="0" xfId="1" applyNumberFormat="1" applyFont="1" applyBorder="1" applyAlignment="1">
      <alignment horizontal="right"/>
    </xf>
    <xf numFmtId="0" fontId="1" fillId="0" borderId="15" xfId="1" applyFont="1" applyBorder="1"/>
    <xf numFmtId="176" fontId="1" fillId="0" borderId="0" xfId="1" applyNumberFormat="1" applyFont="1" applyBorder="1" applyAlignment="1">
      <alignment horizontal="right" vertical="center"/>
    </xf>
    <xf numFmtId="0" fontId="11" fillId="0" borderId="2" xfId="1" applyFont="1" applyBorder="1"/>
    <xf numFmtId="0" fontId="12" fillId="0" borderId="2" xfId="1" applyFont="1" applyBorder="1" applyAlignment="1">
      <alignment horizontal="left" vertical="center"/>
    </xf>
    <xf numFmtId="176" fontId="6" fillId="0" borderId="2" xfId="1" applyNumberFormat="1" applyFont="1" applyBorder="1" applyAlignment="1">
      <alignment horizontal="left"/>
    </xf>
    <xf numFmtId="176" fontId="6" fillId="0" borderId="7" xfId="1" applyNumberFormat="1" applyFont="1" applyBorder="1" applyAlignment="1">
      <alignment horizontal="left"/>
    </xf>
    <xf numFmtId="176" fontId="6" fillId="0" borderId="0" xfId="1" applyNumberFormat="1" applyFont="1" applyBorder="1" applyAlignment="1">
      <alignment horizontal="center"/>
    </xf>
    <xf numFmtId="0" fontId="9" fillId="0" borderId="8" xfId="1" applyFont="1" applyBorder="1"/>
    <xf numFmtId="0" fontId="9" fillId="0" borderId="15" xfId="1" applyFont="1" applyBorder="1"/>
    <xf numFmtId="0" fontId="9" fillId="0" borderId="5" xfId="1" applyFont="1" applyFill="1" applyBorder="1" applyAlignment="1">
      <alignment vertical="center" wrapText="1"/>
    </xf>
    <xf numFmtId="0" fontId="9" fillId="0" borderId="5" xfId="3" applyFont="1" applyFill="1" applyBorder="1" applyAlignment="1">
      <alignment vertical="center" wrapText="1"/>
    </xf>
    <xf numFmtId="0" fontId="1" fillId="0" borderId="13" xfId="1" applyFont="1" applyBorder="1" applyAlignment="1">
      <alignment vertical="center" shrinkToFit="1"/>
    </xf>
    <xf numFmtId="0" fontId="11" fillId="0" borderId="13" xfId="1" applyFont="1" applyBorder="1" applyAlignment="1"/>
    <xf numFmtId="176" fontId="6" fillId="0" borderId="0" xfId="1" applyNumberFormat="1" applyFont="1" applyBorder="1"/>
    <xf numFmtId="0" fontId="11" fillId="0" borderId="0" xfId="1" applyFont="1" applyBorder="1"/>
    <xf numFmtId="0" fontId="5" fillId="0" borderId="1" xfId="1" applyFont="1" applyBorder="1"/>
    <xf numFmtId="0" fontId="11" fillId="0" borderId="1" xfId="1" applyFont="1" applyBorder="1"/>
    <xf numFmtId="0" fontId="14" fillId="0" borderId="4" xfId="1" applyFont="1" applyBorder="1" applyAlignment="1">
      <alignment horizontal="center" vertical="center"/>
    </xf>
    <xf numFmtId="0" fontId="14" fillId="0" borderId="5" xfId="1" applyFont="1" applyBorder="1" applyAlignment="1">
      <alignment horizontal="center" vertical="center"/>
    </xf>
    <xf numFmtId="177" fontId="6" fillId="0" borderId="0" xfId="1" applyNumberFormat="1" applyFont="1" applyBorder="1" applyAlignment="1">
      <alignment horizontal="center" vertical="center"/>
    </xf>
    <xf numFmtId="178" fontId="1" fillId="0" borderId="0" xfId="1" applyNumberFormat="1" applyFont="1" applyFill="1" applyBorder="1"/>
    <xf numFmtId="0" fontId="9" fillId="0" borderId="5" xfId="1" applyFont="1" applyBorder="1" applyAlignment="1">
      <alignment horizontal="left" vertical="center" wrapText="1"/>
    </xf>
    <xf numFmtId="0" fontId="9" fillId="0" borderId="16" xfId="0" applyFont="1" applyBorder="1" applyAlignment="1">
      <alignment vertical="center" wrapText="1"/>
    </xf>
    <xf numFmtId="0" fontId="1" fillId="0" borderId="13" xfId="1" applyFont="1" applyBorder="1" applyAlignment="1">
      <alignment vertical="center" wrapText="1"/>
    </xf>
    <xf numFmtId="0" fontId="11" fillId="0" borderId="13" xfId="1" applyFont="1" applyBorder="1" applyAlignment="1">
      <alignment wrapText="1"/>
    </xf>
    <xf numFmtId="178" fontId="6" fillId="0" borderId="0" xfId="1" applyNumberFormat="1" applyFont="1" applyFill="1" applyBorder="1"/>
    <xf numFmtId="0" fontId="1" fillId="0" borderId="0" xfId="1" applyFont="1" applyBorder="1" applyAlignment="1">
      <alignment vertical="center" wrapText="1"/>
    </xf>
    <xf numFmtId="0" fontId="11" fillId="0" borderId="0" xfId="1" applyFont="1" applyBorder="1" applyAlignment="1">
      <alignment wrapText="1"/>
    </xf>
    <xf numFmtId="0" fontId="5" fillId="0" borderId="0" xfId="1" applyFont="1" applyBorder="1"/>
    <xf numFmtId="177" fontId="1" fillId="0" borderId="0" xfId="1" applyNumberFormat="1" applyFont="1" applyBorder="1"/>
    <xf numFmtId="0" fontId="6" fillId="0" borderId="5" xfId="1" applyFont="1" applyBorder="1" applyAlignment="1">
      <alignment horizontal="center" wrapText="1" shrinkToFit="1"/>
    </xf>
    <xf numFmtId="0" fontId="11" fillId="0" borderId="0" xfId="1" applyFont="1"/>
    <xf numFmtId="177" fontId="6"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2" fillId="0" borderId="0" xfId="1" applyFont="1" applyBorder="1" applyAlignment="1">
      <alignment vertical="center" wrapText="1"/>
    </xf>
    <xf numFmtId="178" fontId="1" fillId="0" borderId="0" xfId="1" applyNumberFormat="1" applyFont="1"/>
    <xf numFmtId="178" fontId="6" fillId="0" borderId="0" xfId="1" applyNumberFormat="1" applyFont="1" applyBorder="1"/>
    <xf numFmtId="0" fontId="9" fillId="0" borderId="12" xfId="0" applyFont="1" applyBorder="1" applyAlignment="1">
      <alignment vertical="center" wrapText="1"/>
    </xf>
    <xf numFmtId="0" fontId="9" fillId="0" borderId="14" xfId="0" applyFont="1" applyBorder="1" applyAlignment="1">
      <alignment vertical="center" wrapText="1"/>
    </xf>
    <xf numFmtId="0" fontId="1" fillId="0" borderId="0" xfId="1" applyFont="1" applyBorder="1" applyAlignment="1">
      <alignment vertical="center" shrinkToFit="1"/>
    </xf>
    <xf numFmtId="0" fontId="11"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3" fillId="0" borderId="0" xfId="1" applyFont="1" applyBorder="1" applyAlignment="1">
      <alignment vertical="center"/>
    </xf>
    <xf numFmtId="0" fontId="13" fillId="0" borderId="18" xfId="1" applyFont="1" applyBorder="1" applyAlignment="1">
      <alignment horizontal="right" vertical="center"/>
    </xf>
    <xf numFmtId="0" fontId="6" fillId="0" borderId="7" xfId="1" applyFont="1" applyBorder="1" applyAlignment="1">
      <alignment horizontal="center" vertical="center" wrapText="1"/>
    </xf>
    <xf numFmtId="0" fontId="6" fillId="0" borderId="14" xfId="1" applyFont="1" applyBorder="1" applyAlignment="1">
      <alignment horizontal="center"/>
    </xf>
    <xf numFmtId="0" fontId="13"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6" fillId="0" borderId="33" xfId="1" applyFont="1" applyBorder="1" applyAlignment="1">
      <alignment horizontal="center"/>
    </xf>
    <xf numFmtId="176" fontId="1" fillId="0" borderId="34" xfId="1" applyNumberFormat="1" applyFont="1" applyBorder="1" applyAlignment="1">
      <alignment horizontal="right"/>
    </xf>
    <xf numFmtId="176" fontId="1" fillId="0" borderId="35" xfId="1" applyNumberFormat="1" applyFont="1" applyBorder="1" applyAlignment="1">
      <alignment horizontal="right" vertical="center"/>
    </xf>
    <xf numFmtId="176" fontId="1" fillId="0" borderId="36" xfId="1" applyNumberFormat="1" applyFont="1" applyFill="1" applyBorder="1" applyAlignment="1">
      <alignment horizontal="right"/>
    </xf>
    <xf numFmtId="176" fontId="1" fillId="0" borderId="36" xfId="1" applyNumberFormat="1" applyFont="1" applyFill="1" applyBorder="1"/>
    <xf numFmtId="176" fontId="1" fillId="0" borderId="37" xfId="1" applyNumberFormat="1" applyFont="1" applyFill="1" applyBorder="1"/>
    <xf numFmtId="176" fontId="1" fillId="0" borderId="38" xfId="1" applyNumberFormat="1" applyFont="1" applyBorder="1" applyAlignment="1">
      <alignment horizontal="right"/>
    </xf>
    <xf numFmtId="176" fontId="1" fillId="0" borderId="39" xfId="1" applyNumberFormat="1" applyFont="1" applyBorder="1" applyAlignment="1">
      <alignment horizontal="right" vertical="center"/>
    </xf>
    <xf numFmtId="176" fontId="6" fillId="0" borderId="33" xfId="1" applyNumberFormat="1" applyFont="1" applyBorder="1" applyAlignment="1">
      <alignment horizontal="center"/>
    </xf>
    <xf numFmtId="176" fontId="1" fillId="0" borderId="38" xfId="1" applyNumberFormat="1" applyFont="1" applyFill="1" applyBorder="1"/>
    <xf numFmtId="176" fontId="1" fillId="0" borderId="39" xfId="1" applyNumberFormat="1" applyFont="1" applyFill="1" applyBorder="1"/>
    <xf numFmtId="176" fontId="1" fillId="0" borderId="40" xfId="1" applyNumberFormat="1" applyFont="1" applyBorder="1" applyAlignment="1">
      <alignment horizontal="right"/>
    </xf>
    <xf numFmtId="176" fontId="1" fillId="0" borderId="36" xfId="1" applyNumberFormat="1" applyFont="1" applyBorder="1" applyAlignment="1">
      <alignment horizontal="right" vertical="center"/>
    </xf>
    <xf numFmtId="176" fontId="1" fillId="0" borderId="36" xfId="1" applyNumberFormat="1" applyFont="1" applyBorder="1" applyAlignment="1">
      <alignment horizontal="right"/>
    </xf>
    <xf numFmtId="176" fontId="6" fillId="0" borderId="41" xfId="1" applyNumberFormat="1" applyFont="1" applyBorder="1"/>
    <xf numFmtId="177" fontId="6" fillId="0" borderId="40" xfId="1" applyNumberFormat="1" applyFont="1" applyBorder="1" applyAlignment="1">
      <alignment horizontal="center" vertical="center"/>
    </xf>
    <xf numFmtId="178" fontId="1" fillId="0" borderId="38" xfId="1" applyNumberFormat="1" applyFont="1" applyFill="1" applyBorder="1"/>
    <xf numFmtId="178" fontId="1" fillId="0" borderId="36" xfId="1" applyNumberFormat="1" applyFont="1" applyFill="1" applyBorder="1"/>
    <xf numFmtId="178" fontId="1" fillId="0" borderId="40" xfId="1" applyNumberFormat="1" applyFont="1" applyFill="1" applyBorder="1"/>
    <xf numFmtId="178" fontId="1" fillId="0" borderId="39" xfId="1" applyNumberFormat="1" applyFont="1" applyFill="1" applyBorder="1"/>
    <xf numFmtId="178" fontId="1" fillId="0" borderId="37" xfId="1" applyNumberFormat="1" applyFont="1" applyFill="1" applyBorder="1"/>
    <xf numFmtId="176" fontId="1" fillId="0" borderId="40" xfId="1" applyNumberFormat="1" applyFont="1" applyBorder="1" applyAlignment="1"/>
    <xf numFmtId="178" fontId="6" fillId="0" borderId="41" xfId="1" applyNumberFormat="1" applyFont="1" applyFill="1" applyBorder="1"/>
    <xf numFmtId="177" fontId="6" fillId="0" borderId="41" xfId="1" applyNumberFormat="1" applyFont="1" applyBorder="1" applyAlignment="1">
      <alignment horizontal="center" vertical="center"/>
    </xf>
    <xf numFmtId="176" fontId="1" fillId="0" borderId="1" xfId="1" applyNumberFormat="1" applyFont="1" applyFill="1" applyBorder="1"/>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7" xfId="1" applyNumberFormat="1" applyFont="1" applyFill="1" applyBorder="1" applyAlignment="1">
      <alignment horizontal="right"/>
    </xf>
    <xf numFmtId="176" fontId="6" fillId="0" borderId="46" xfId="1" applyNumberFormat="1" applyFont="1" applyBorder="1"/>
    <xf numFmtId="178" fontId="1" fillId="0" borderId="40" xfId="1" applyNumberFormat="1" applyFont="1" applyFill="1" applyBorder="1" applyAlignment="1">
      <alignment horizontal="right"/>
    </xf>
    <xf numFmtId="178" fontId="1" fillId="0" borderId="47" xfId="1" applyNumberFormat="1" applyFont="1" applyFill="1" applyBorder="1" applyAlignment="1">
      <alignment horizontal="right"/>
    </xf>
    <xf numFmtId="178" fontId="1" fillId="0" borderId="2" xfId="1" applyNumberFormat="1" applyFont="1" applyFill="1" applyBorder="1"/>
    <xf numFmtId="178" fontId="1" fillId="0" borderId="49" xfId="1" applyNumberFormat="1" applyFont="1" applyFill="1" applyBorder="1"/>
    <xf numFmtId="178" fontId="1" fillId="0" borderId="40" xfId="1" applyNumberFormat="1" applyFont="1" applyBorder="1" applyAlignment="1">
      <alignment vertical="center"/>
    </xf>
    <xf numFmtId="178" fontId="1" fillId="0" borderId="36" xfId="1" applyNumberFormat="1" applyFont="1" applyFill="1" applyBorder="1" applyAlignment="1">
      <alignment horizontal="right" vertical="center"/>
    </xf>
    <xf numFmtId="178" fontId="1" fillId="0" borderId="37" xfId="1" applyNumberFormat="1" applyFont="1" applyBorder="1"/>
    <xf numFmtId="178" fontId="1" fillId="0" borderId="39" xfId="1" applyNumberFormat="1" applyFont="1" applyFill="1" applyBorder="1" applyAlignment="1">
      <alignment horizontal="right" vertical="center"/>
    </xf>
    <xf numFmtId="178" fontId="1" fillId="0" borderId="37" xfId="1" applyNumberFormat="1" applyFont="1" applyFill="1" applyBorder="1" applyAlignment="1">
      <alignment horizontal="right" vertical="center"/>
    </xf>
    <xf numFmtId="178" fontId="6" fillId="0" borderId="46" xfId="1" applyNumberFormat="1" applyFont="1" applyFill="1" applyBorder="1"/>
    <xf numFmtId="178" fontId="6" fillId="0" borderId="41" xfId="1" applyNumberFormat="1" applyFont="1" applyBorder="1"/>
    <xf numFmtId="178" fontId="1" fillId="0" borderId="5" xfId="1" applyNumberFormat="1" applyFont="1" applyBorder="1" applyAlignment="1">
      <alignment horizontal="left" vertical="center" wrapText="1"/>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6" fillId="0" borderId="5" xfId="1" applyNumberFormat="1" applyFont="1" applyBorder="1" applyAlignment="1">
      <alignment horizontal="center" vertical="center"/>
    </xf>
    <xf numFmtId="177" fontId="6" fillId="0" borderId="2" xfId="1" applyNumberFormat="1" applyFont="1" applyBorder="1" applyAlignment="1">
      <alignment horizontal="center"/>
    </xf>
    <xf numFmtId="177" fontId="7" fillId="0" borderId="5" xfId="1" applyNumberFormat="1" applyFont="1" applyBorder="1" applyAlignment="1">
      <alignment horizontal="center" vertical="center" shrinkToFit="1"/>
    </xf>
    <xf numFmtId="177" fontId="1" fillId="0" borderId="5" xfId="1" applyNumberFormat="1" applyFont="1" applyBorder="1" applyAlignment="1">
      <alignment horizontal="center" vertical="center" wrapText="1" shrinkToFit="1"/>
    </xf>
    <xf numFmtId="177" fontId="1" fillId="0" borderId="5" xfId="2" applyNumberFormat="1" applyFont="1" applyFill="1" applyBorder="1" applyAlignment="1">
      <alignment horizontal="center" vertical="center" wrapText="1"/>
    </xf>
    <xf numFmtId="177" fontId="9" fillId="0" borderId="5" xfId="1" applyNumberFormat="1" applyFont="1" applyBorder="1" applyAlignment="1">
      <alignment horizontal="center" vertical="center" shrinkToFit="1"/>
    </xf>
    <xf numFmtId="177" fontId="9" fillId="0" borderId="5" xfId="0" applyNumberFormat="1" applyFont="1" applyFill="1" applyBorder="1" applyAlignment="1">
      <alignment horizontal="center" vertical="center" shrinkToFit="1"/>
    </xf>
    <xf numFmtId="177" fontId="13" fillId="0" borderId="0" xfId="1" applyNumberFormat="1" applyFont="1" applyBorder="1" applyAlignment="1">
      <alignment horizontal="center" vertical="center" wrapText="1"/>
    </xf>
    <xf numFmtId="177" fontId="6" fillId="0" borderId="0" xfId="1" applyNumberFormat="1" applyFont="1" applyBorder="1" applyAlignment="1">
      <alignment horizontal="center"/>
    </xf>
    <xf numFmtId="177" fontId="6" fillId="0" borderId="1" xfId="1" applyNumberFormat="1" applyFont="1" applyBorder="1" applyAlignment="1">
      <alignment horizontal="center"/>
    </xf>
    <xf numFmtId="177" fontId="6" fillId="0" borderId="4" xfId="1" applyNumberFormat="1" applyFont="1" applyBorder="1" applyAlignment="1">
      <alignment horizontal="center" vertical="center"/>
    </xf>
    <xf numFmtId="177" fontId="9" fillId="0" borderId="5" xfId="1" applyNumberFormat="1" applyFont="1" applyBorder="1" applyAlignment="1">
      <alignment horizontal="center" vertical="center" wrapText="1" shrinkToFit="1"/>
    </xf>
    <xf numFmtId="177" fontId="9" fillId="0" borderId="5" xfId="1" applyNumberFormat="1" applyFont="1" applyFill="1" applyBorder="1" applyAlignment="1">
      <alignment horizontal="center" vertical="center" shrinkToFit="1"/>
    </xf>
    <xf numFmtId="177" fontId="13" fillId="0" borderId="13" xfId="1" applyNumberFormat="1" applyFont="1" applyBorder="1" applyAlignment="1">
      <alignment horizontal="center" vertical="center" wrapText="1"/>
    </xf>
    <xf numFmtId="177" fontId="6" fillId="0" borderId="0" xfId="1" applyNumberFormat="1" applyFont="1" applyFill="1" applyBorder="1" applyAlignment="1">
      <alignment horizontal="center"/>
    </xf>
    <xf numFmtId="177" fontId="9" fillId="0" borderId="4" xfId="1" applyNumberFormat="1" applyFont="1" applyBorder="1" applyAlignment="1">
      <alignment horizontal="center" vertical="center" shrinkToFit="1"/>
    </xf>
    <xf numFmtId="177" fontId="9" fillId="0" borderId="5" xfId="1" applyNumberFormat="1" applyFont="1" applyBorder="1" applyAlignment="1">
      <alignment horizontal="center" vertical="center"/>
    </xf>
    <xf numFmtId="177" fontId="9"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9" fillId="0" borderId="20" xfId="1" applyFont="1" applyBorder="1" applyAlignment="1">
      <alignment horizontal="left" vertical="center" wrapText="1"/>
    </xf>
    <xf numFmtId="177" fontId="9" fillId="0" borderId="5" xfId="1" applyNumberFormat="1" applyFont="1" applyFill="1" applyBorder="1" applyAlignment="1">
      <alignment horizontal="center" vertical="center" wrapText="1"/>
    </xf>
    <xf numFmtId="177" fontId="15" fillId="0" borderId="4" xfId="1" applyNumberFormat="1" applyFont="1" applyBorder="1" applyAlignment="1">
      <alignment horizontal="center" vertical="center" wrapText="1"/>
    </xf>
    <xf numFmtId="0" fontId="9" fillId="0" borderId="15" xfId="1" applyFont="1" applyBorder="1" applyAlignment="1">
      <alignment vertical="top" wrapText="1" shrinkToFit="1"/>
    </xf>
    <xf numFmtId="0" fontId="1" fillId="0" borderId="6" xfId="1" applyFont="1" applyBorder="1"/>
    <xf numFmtId="179" fontId="1" fillId="0" borderId="5" xfId="1" applyNumberFormat="1" applyFont="1" applyBorder="1" applyAlignment="1">
      <alignment horizontal="center" vertical="center" wrapText="1" shrinkToFit="1"/>
    </xf>
    <xf numFmtId="177" fontId="9" fillId="0" borderId="15" xfId="1" applyNumberFormat="1" applyFont="1" applyBorder="1" applyAlignment="1">
      <alignment horizontal="center" vertical="center"/>
    </xf>
    <xf numFmtId="177" fontId="9" fillId="0" borderId="4" xfId="0" applyNumberFormat="1" applyFont="1" applyBorder="1" applyAlignment="1">
      <alignment horizontal="center" vertical="center" shrinkToFit="1"/>
    </xf>
    <xf numFmtId="0" fontId="9" fillId="0" borderId="7" xfId="1" applyFont="1" applyBorder="1" applyAlignment="1">
      <alignment horizontal="left" vertical="center" wrapText="1" shrinkToFit="1"/>
    </xf>
    <xf numFmtId="0" fontId="9" fillId="0" borderId="20" xfId="0" applyFont="1" applyBorder="1" applyAlignment="1">
      <alignment vertical="center" wrapText="1"/>
    </xf>
    <xf numFmtId="0" fontId="9" fillId="0" borderId="5" xfId="0" applyFont="1" applyBorder="1" applyAlignment="1">
      <alignment vertical="center" wrapText="1"/>
    </xf>
    <xf numFmtId="177" fontId="9" fillId="0" borderId="8" xfId="1" applyNumberFormat="1" applyFont="1" applyBorder="1" applyAlignment="1">
      <alignment vertical="center"/>
    </xf>
    <xf numFmtId="177" fontId="9" fillId="0" borderId="4" xfId="1" applyNumberFormat="1" applyFont="1" applyBorder="1" applyAlignment="1">
      <alignment horizontal="center" vertical="center"/>
    </xf>
    <xf numFmtId="177" fontId="9" fillId="0" borderId="8" xfId="1" applyNumberFormat="1" applyFont="1" applyBorder="1" applyAlignment="1">
      <alignment vertical="center" shrinkToFit="1"/>
    </xf>
    <xf numFmtId="0" fontId="9" fillId="0" borderId="12" xfId="1" applyFont="1" applyBorder="1" applyAlignment="1">
      <alignment vertical="center"/>
    </xf>
    <xf numFmtId="0" fontId="9" fillId="0" borderId="7" xfId="0" applyFont="1" applyFill="1" applyBorder="1" applyAlignment="1">
      <alignment vertical="center" wrapText="1"/>
    </xf>
    <xf numFmtId="0" fontId="9" fillId="0" borderId="0" xfId="1" applyFont="1" applyBorder="1" applyAlignment="1">
      <alignment horizontal="left" vertical="center" wrapText="1"/>
    </xf>
    <xf numFmtId="177" fontId="9" fillId="0" borderId="4" xfId="0" applyNumberFormat="1" applyFont="1" applyFill="1" applyBorder="1" applyAlignment="1">
      <alignment horizontal="center" vertical="center"/>
    </xf>
    <xf numFmtId="0" fontId="9" fillId="0" borderId="1" xfId="1" applyFont="1" applyBorder="1" applyAlignment="1">
      <alignment horizontal="left" vertical="center" wrapText="1" shrinkToFit="1"/>
    </xf>
    <xf numFmtId="0" fontId="9" fillId="0" borderId="19" xfId="1" applyFont="1" applyBorder="1" applyAlignment="1">
      <alignment horizontal="left" vertical="center" wrapText="1" shrinkToFit="1"/>
    </xf>
    <xf numFmtId="0" fontId="9" fillId="0" borderId="12" xfId="1" applyFont="1" applyBorder="1" applyAlignment="1">
      <alignment vertical="center" wrapText="1"/>
    </xf>
    <xf numFmtId="0" fontId="9" fillId="0" borderId="14" xfId="1" applyFont="1" applyBorder="1" applyAlignment="1">
      <alignment vertical="center" wrapText="1"/>
    </xf>
    <xf numFmtId="0" fontId="9" fillId="0" borderId="16" xfId="1" applyFont="1" applyBorder="1" applyAlignment="1">
      <alignment vertical="center" wrapText="1"/>
    </xf>
    <xf numFmtId="0" fontId="9" fillId="0" borderId="19" xfId="1" applyFont="1" applyBorder="1" applyAlignment="1">
      <alignment vertical="center" wrapText="1"/>
    </xf>
    <xf numFmtId="0" fontId="9" fillId="0" borderId="12" xfId="1" applyFont="1" applyBorder="1" applyAlignment="1">
      <alignment horizontal="left" vertical="center" wrapText="1"/>
    </xf>
    <xf numFmtId="0" fontId="9" fillId="0" borderId="14" xfId="1" applyFont="1" applyBorder="1" applyAlignment="1">
      <alignment horizontal="left" vertical="center" wrapText="1"/>
    </xf>
    <xf numFmtId="0" fontId="9" fillId="0" borderId="16" xfId="1" applyFont="1" applyBorder="1" applyAlignment="1">
      <alignment horizontal="left" vertical="center" wrapText="1"/>
    </xf>
    <xf numFmtId="0" fontId="9" fillId="0" borderId="2" xfId="1" applyFont="1" applyBorder="1" applyAlignment="1">
      <alignment horizontal="left" vertical="center" wrapText="1" shrinkToFit="1"/>
    </xf>
    <xf numFmtId="0" fontId="9" fillId="0" borderId="6" xfId="1" applyFont="1" applyBorder="1" applyAlignment="1">
      <alignment horizontal="left" vertical="top" wrapText="1" shrinkToFit="1"/>
    </xf>
    <xf numFmtId="0" fontId="9" fillId="0" borderId="8" xfId="1" applyFont="1" applyBorder="1" applyAlignment="1">
      <alignment horizontal="left" vertical="top" wrapText="1" shrinkToFit="1"/>
    </xf>
    <xf numFmtId="0" fontId="9" fillId="0" borderId="15" xfId="1" applyFont="1" applyBorder="1" applyAlignment="1">
      <alignment horizontal="left" vertical="top" wrapText="1" shrinkToFit="1"/>
    </xf>
    <xf numFmtId="177" fontId="9" fillId="0" borderId="6" xfId="1" applyNumberFormat="1" applyFont="1" applyBorder="1" applyAlignment="1">
      <alignment horizontal="center" vertical="center" shrinkToFit="1"/>
    </xf>
    <xf numFmtId="0" fontId="9" fillId="0" borderId="13" xfId="1" applyFont="1" applyBorder="1" applyAlignment="1">
      <alignment horizontal="left" vertical="center" wrapText="1" shrinkToFit="1"/>
    </xf>
    <xf numFmtId="0" fontId="9" fillId="0" borderId="2" xfId="1" applyFont="1" applyBorder="1" applyAlignment="1">
      <alignment vertical="center" shrinkToFit="1"/>
    </xf>
    <xf numFmtId="0" fontId="9" fillId="0" borderId="2" xfId="0" applyFont="1" applyFill="1" applyBorder="1" applyAlignment="1">
      <alignment vertical="center"/>
    </xf>
    <xf numFmtId="178" fontId="1" fillId="0" borderId="0"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9" fillId="0" borderId="6" xfId="1" applyFont="1" applyBorder="1" applyAlignment="1">
      <alignment horizontal="left" vertical="center" wrapText="1"/>
    </xf>
    <xf numFmtId="0" fontId="9" fillId="0" borderId="8" xfId="1" applyFont="1" applyBorder="1" applyAlignment="1">
      <alignment horizontal="left" vertical="center" wrapText="1"/>
    </xf>
    <xf numFmtId="0" fontId="9" fillId="0" borderId="15" xfId="1" applyFont="1" applyBorder="1" applyAlignment="1">
      <alignment horizontal="left" vertical="center" wrapText="1"/>
    </xf>
    <xf numFmtId="0" fontId="9" fillId="0" borderId="53" xfId="1" applyFont="1" applyBorder="1" applyAlignment="1">
      <alignment horizontal="left" vertical="center" shrinkToFit="1"/>
    </xf>
    <xf numFmtId="0" fontId="9" fillId="0" borderId="54" xfId="1" applyFont="1" applyBorder="1" applyAlignment="1">
      <alignment horizontal="left" vertical="center" shrinkToFit="1"/>
    </xf>
    <xf numFmtId="0" fontId="9" fillId="0" borderId="55" xfId="1" applyFont="1" applyBorder="1" applyAlignment="1">
      <alignment horizontal="left" vertical="center" shrinkToFit="1"/>
    </xf>
    <xf numFmtId="0" fontId="9" fillId="0" borderId="27" xfId="1" applyFont="1" applyBorder="1" applyAlignment="1">
      <alignment horizontal="left" vertical="center" shrinkToFit="1"/>
    </xf>
    <xf numFmtId="0" fontId="9" fillId="0" borderId="28" xfId="1" applyFont="1" applyBorder="1" applyAlignment="1">
      <alignment horizontal="left" vertical="center" shrinkToFit="1"/>
    </xf>
    <xf numFmtId="0" fontId="9" fillId="0" borderId="29" xfId="1" applyFont="1" applyBorder="1" applyAlignment="1">
      <alignment horizontal="left" vertical="center" shrinkToFit="1"/>
    </xf>
    <xf numFmtId="0" fontId="6" fillId="0" borderId="4" xfId="1" applyFont="1" applyBorder="1" applyAlignment="1">
      <alignment horizontal="center" wrapText="1" shrinkToFit="1"/>
    </xf>
    <xf numFmtId="0" fontId="6" fillId="0" borderId="4" xfId="1" applyFont="1" applyBorder="1" applyAlignment="1">
      <alignment horizontal="center" vertical="center" shrinkToFit="1"/>
    </xf>
    <xf numFmtId="0" fontId="9" fillId="0" borderId="2" xfId="1" applyFont="1" applyBorder="1" applyAlignment="1">
      <alignment horizontal="left" vertical="center" shrinkToFit="1"/>
    </xf>
    <xf numFmtId="0" fontId="13" fillId="0" borderId="13" xfId="1" applyFont="1" applyBorder="1" applyAlignment="1">
      <alignment horizontal="right" vertical="center" wrapText="1"/>
    </xf>
    <xf numFmtId="0" fontId="13" fillId="0" borderId="17" xfId="1" applyFont="1" applyBorder="1" applyAlignment="1">
      <alignment horizontal="right" vertical="center" wrapText="1"/>
    </xf>
    <xf numFmtId="0" fontId="1" fillId="0" borderId="7" xfId="1" applyFont="1" applyBorder="1" applyAlignment="1">
      <alignment horizontal="center"/>
    </xf>
    <xf numFmtId="0" fontId="1" fillId="0" borderId="4" xfId="1" applyFont="1" applyBorder="1" applyAlignment="1">
      <alignment horizontal="center"/>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9" fillId="0" borderId="6" xfId="1" applyFont="1" applyBorder="1" applyAlignment="1">
      <alignment vertical="center" wrapText="1"/>
    </xf>
    <xf numFmtId="0" fontId="9" fillId="0" borderId="8" xfId="1" applyFont="1" applyBorder="1" applyAlignment="1">
      <alignment vertical="center" wrapText="1"/>
    </xf>
    <xf numFmtId="0" fontId="9" fillId="0" borderId="15" xfId="1" applyFont="1" applyBorder="1" applyAlignment="1">
      <alignment vertical="center" wrapText="1"/>
    </xf>
    <xf numFmtId="0" fontId="9" fillId="0" borderId="14" xfId="1" applyFont="1" applyBorder="1" applyAlignment="1">
      <alignment horizontal="left" vertical="center" wrapText="1"/>
    </xf>
    <xf numFmtId="0" fontId="9" fillId="0" borderId="18" xfId="1" applyFont="1" applyBorder="1" applyAlignment="1">
      <alignment horizontal="left" vertical="center" wrapText="1"/>
    </xf>
    <xf numFmtId="0" fontId="9" fillId="0" borderId="16" xfId="1" applyFont="1" applyBorder="1" applyAlignment="1">
      <alignment horizontal="left" vertical="center" wrapText="1"/>
    </xf>
    <xf numFmtId="0" fontId="9" fillId="0" borderId="19" xfId="1" applyFont="1" applyBorder="1" applyAlignment="1">
      <alignment horizontal="left" vertical="center" wrapText="1"/>
    </xf>
    <xf numFmtId="0" fontId="9" fillId="0" borderId="4" xfId="1" applyFont="1" applyBorder="1" applyAlignment="1">
      <alignment vertical="center" wrapText="1"/>
    </xf>
    <xf numFmtId="0" fontId="9" fillId="0" borderId="12" xfId="1" applyFont="1" applyBorder="1" applyAlignment="1">
      <alignment horizontal="left" vertical="center" wrapText="1"/>
    </xf>
    <xf numFmtId="0" fontId="9" fillId="0" borderId="17" xfId="1" applyFont="1" applyBorder="1" applyAlignment="1">
      <alignment horizontal="left" vertical="center" wrapText="1"/>
    </xf>
    <xf numFmtId="0" fontId="9" fillId="0" borderId="2" xfId="1" applyFont="1" applyBorder="1" applyAlignment="1">
      <alignment horizontal="left" vertical="center" wrapText="1" shrinkToFit="1"/>
    </xf>
    <xf numFmtId="0" fontId="9" fillId="0" borderId="6" xfId="1" applyFont="1" applyBorder="1" applyAlignment="1">
      <alignment horizontal="left" vertical="top" wrapText="1" shrinkToFit="1"/>
    </xf>
    <xf numFmtId="0" fontId="9" fillId="0" borderId="8" xfId="1" applyFont="1" applyBorder="1" applyAlignment="1">
      <alignment horizontal="left" vertical="top" wrapText="1" shrinkToFit="1"/>
    </xf>
    <xf numFmtId="0" fontId="9" fillId="0" borderId="15" xfId="1" applyFont="1" applyBorder="1" applyAlignment="1">
      <alignment horizontal="left" vertical="top" wrapText="1" shrinkToFit="1"/>
    </xf>
    <xf numFmtId="177" fontId="9" fillId="0" borderId="6" xfId="1" applyNumberFormat="1" applyFont="1" applyBorder="1" applyAlignment="1">
      <alignment horizontal="center" vertical="center" shrinkToFit="1"/>
    </xf>
    <xf numFmtId="177" fontId="9" fillId="0" borderId="8" xfId="1" applyNumberFormat="1" applyFont="1" applyBorder="1" applyAlignment="1">
      <alignment horizontal="center" vertical="center" shrinkToFit="1"/>
    </xf>
    <xf numFmtId="177" fontId="9" fillId="0" borderId="15" xfId="1" applyNumberFormat="1" applyFont="1" applyBorder="1" applyAlignment="1">
      <alignment horizontal="center" vertical="center" shrinkToFit="1"/>
    </xf>
    <xf numFmtId="177" fontId="9" fillId="0" borderId="6" xfId="1" applyNumberFormat="1" applyFont="1" applyBorder="1" applyAlignment="1">
      <alignment horizontal="center" vertical="center" wrapText="1" shrinkToFit="1"/>
    </xf>
    <xf numFmtId="177" fontId="9" fillId="0" borderId="15" xfId="1" applyNumberFormat="1" applyFont="1" applyBorder="1" applyAlignment="1">
      <alignment horizontal="center" vertical="center" wrapText="1" shrinkToFit="1"/>
    </xf>
    <xf numFmtId="0" fontId="6" fillId="0" borderId="2" xfId="1" applyFont="1" applyBorder="1" applyAlignment="1">
      <alignment horizontal="center" vertical="center"/>
    </xf>
    <xf numFmtId="0" fontId="6" fillId="0" borderId="0" xfId="1" applyFont="1" applyBorder="1" applyAlignment="1">
      <alignment horizontal="center"/>
    </xf>
    <xf numFmtId="0" fontId="7" fillId="0" borderId="9" xfId="1" applyFont="1" applyBorder="1" applyAlignment="1">
      <alignment vertical="center" shrinkToFit="1"/>
    </xf>
    <xf numFmtId="0" fontId="7" fillId="0" borderId="9" xfId="1" applyFont="1" applyBorder="1" applyAlignment="1">
      <alignment vertical="center" wrapText="1"/>
    </xf>
    <xf numFmtId="0" fontId="7" fillId="0" borderId="11" xfId="1" applyFont="1" applyBorder="1" applyAlignment="1">
      <alignment horizontal="left" vertical="center" shrinkToFit="1"/>
    </xf>
    <xf numFmtId="0" fontId="9" fillId="0" borderId="2" xfId="0" applyFont="1" applyFill="1" applyBorder="1" applyAlignment="1">
      <alignment horizontal="left" vertical="center" shrinkToFit="1"/>
    </xf>
    <xf numFmtId="0" fontId="9" fillId="0" borderId="4" xfId="1" applyFont="1" applyBorder="1" applyAlignment="1">
      <alignment vertical="center" shrinkToFit="1"/>
    </xf>
    <xf numFmtId="0" fontId="9" fillId="0" borderId="24" xfId="1" applyFont="1" applyBorder="1" applyAlignment="1">
      <alignment horizontal="left" vertical="center" shrinkToFit="1"/>
    </xf>
    <xf numFmtId="0" fontId="9" fillId="0" borderId="25" xfId="1" applyFont="1" applyBorder="1" applyAlignment="1">
      <alignment horizontal="left" vertical="center" shrinkToFit="1"/>
    </xf>
    <xf numFmtId="0" fontId="9" fillId="0" borderId="26" xfId="1" applyFont="1" applyBorder="1" applyAlignment="1">
      <alignment horizontal="left" vertical="center" shrinkToFit="1"/>
    </xf>
    <xf numFmtId="0" fontId="9" fillId="0" borderId="2" xfId="1" applyFont="1" applyBorder="1" applyAlignment="1">
      <alignment vertical="center"/>
    </xf>
    <xf numFmtId="0" fontId="9" fillId="0" borderId="12" xfId="1" applyFont="1" applyBorder="1" applyAlignment="1">
      <alignment vertical="center" wrapText="1"/>
    </xf>
    <xf numFmtId="0" fontId="9" fillId="0" borderId="17" xfId="1" applyFont="1" applyBorder="1" applyAlignment="1">
      <alignment vertical="center" wrapText="1"/>
    </xf>
    <xf numFmtId="0" fontId="9" fillId="0" borderId="14" xfId="1" applyFont="1" applyBorder="1" applyAlignment="1">
      <alignment vertical="center" wrapText="1"/>
    </xf>
    <xf numFmtId="0" fontId="9" fillId="0" borderId="18" xfId="1" applyFont="1" applyBorder="1" applyAlignment="1">
      <alignment vertical="center" wrapText="1"/>
    </xf>
    <xf numFmtId="0" fontId="9" fillId="0" borderId="16" xfId="1" applyFont="1" applyBorder="1" applyAlignment="1">
      <alignment vertical="center" wrapText="1"/>
    </xf>
    <xf numFmtId="0" fontId="9" fillId="0" borderId="19" xfId="1" applyFont="1" applyBorder="1" applyAlignment="1">
      <alignment vertical="center" wrapTex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9" fillId="0" borderId="4" xfId="1" applyFont="1" applyBorder="1" applyAlignment="1">
      <alignment vertical="center"/>
    </xf>
    <xf numFmtId="0" fontId="9" fillId="0" borderId="13" xfId="1" applyFont="1" applyBorder="1" applyAlignment="1">
      <alignment horizontal="left" vertical="center" wrapText="1" shrinkToFit="1"/>
    </xf>
    <xf numFmtId="0" fontId="9" fillId="0" borderId="13" xfId="1" applyFont="1" applyBorder="1" applyAlignment="1">
      <alignment horizontal="left" vertical="center" shrinkToFit="1"/>
    </xf>
    <xf numFmtId="0" fontId="9" fillId="0" borderId="17" xfId="1" applyFont="1" applyBorder="1" applyAlignment="1">
      <alignment horizontal="left" vertical="center" shrinkToFit="1"/>
    </xf>
    <xf numFmtId="0" fontId="9" fillId="0" borderId="30" xfId="1" applyFont="1" applyBorder="1" applyAlignment="1">
      <alignment horizontal="left" vertical="center" shrinkToFit="1"/>
    </xf>
    <xf numFmtId="0" fontId="9" fillId="0" borderId="31" xfId="1" applyFont="1" applyBorder="1" applyAlignment="1">
      <alignment horizontal="left" vertical="center" shrinkToFit="1"/>
    </xf>
    <xf numFmtId="0" fontId="9" fillId="0" borderId="32" xfId="1" applyFont="1" applyBorder="1" applyAlignment="1">
      <alignment horizontal="lef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0" fontId="9" fillId="0" borderId="7" xfId="1" applyFont="1" applyBorder="1" applyAlignment="1">
      <alignment horizontal="left" vertical="center" shrinkToFit="1"/>
    </xf>
    <xf numFmtId="0" fontId="9" fillId="0" borderId="1" xfId="1" applyFont="1" applyBorder="1" applyAlignment="1">
      <alignment horizontal="left" vertical="center" shrinkToFit="1"/>
    </xf>
    <xf numFmtId="0" fontId="4" fillId="0" borderId="1" xfId="0" applyFont="1" applyBorder="1" applyAlignment="1">
      <alignment horizontal="left" vertical="center" shrinkToFit="1"/>
    </xf>
    <xf numFmtId="0" fontId="9" fillId="0" borderId="19" xfId="1" applyFont="1" applyBorder="1" applyAlignment="1">
      <alignment horizontal="left" vertical="center" shrinkToFit="1"/>
    </xf>
    <xf numFmtId="0" fontId="4" fillId="0" borderId="13" xfId="0" applyFont="1" applyBorder="1" applyAlignment="1">
      <alignment horizontal="left" vertical="center" shrinkToFit="1"/>
    </xf>
    <xf numFmtId="0" fontId="9" fillId="0" borderId="14"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178" fontId="12" fillId="0" borderId="12" xfId="1" applyNumberFormat="1" applyFont="1" applyFill="1" applyBorder="1" applyAlignment="1">
      <alignment horizontal="left" vertical="center" wrapText="1"/>
    </xf>
    <xf numFmtId="178" fontId="12" fillId="0" borderId="13" xfId="1" applyNumberFormat="1" applyFont="1" applyFill="1" applyBorder="1" applyAlignment="1">
      <alignment horizontal="left" vertical="center" wrapText="1"/>
    </xf>
    <xf numFmtId="178" fontId="12" fillId="0" borderId="14" xfId="1" applyNumberFormat="1" applyFont="1" applyFill="1" applyBorder="1" applyAlignment="1">
      <alignment horizontal="left" vertical="center" wrapText="1"/>
    </xf>
    <xf numFmtId="178" fontId="12" fillId="0" borderId="0" xfId="1" applyNumberFormat="1" applyFont="1" applyFill="1" applyBorder="1" applyAlignment="1">
      <alignment horizontal="left" vertical="center" wrapText="1"/>
    </xf>
    <xf numFmtId="178" fontId="12" fillId="0" borderId="16" xfId="1" applyNumberFormat="1" applyFont="1" applyFill="1" applyBorder="1" applyAlignment="1">
      <alignment horizontal="left" vertical="center" wrapText="1"/>
    </xf>
    <xf numFmtId="178" fontId="12" fillId="0" borderId="1" xfId="1" applyNumberFormat="1" applyFont="1" applyFill="1" applyBorder="1" applyAlignment="1">
      <alignment horizontal="left" vertical="center" wrapText="1"/>
    </xf>
    <xf numFmtId="177" fontId="9" fillId="0" borderId="6" xfId="1" applyNumberFormat="1" applyFont="1" applyFill="1" applyBorder="1" applyAlignment="1">
      <alignment horizontal="center" vertical="center" wrapText="1"/>
    </xf>
    <xf numFmtId="177" fontId="9" fillId="0" borderId="8" xfId="1" applyNumberFormat="1" applyFont="1" applyFill="1" applyBorder="1" applyAlignment="1">
      <alignment horizontal="center" vertical="center" wrapText="1"/>
    </xf>
    <xf numFmtId="177" fontId="9" fillId="0" borderId="15" xfId="1" applyNumberFormat="1" applyFont="1" applyFill="1" applyBorder="1" applyAlignment="1">
      <alignment horizontal="center" vertical="center" wrapText="1"/>
    </xf>
    <xf numFmtId="178" fontId="9" fillId="0" borderId="6" xfId="1" applyNumberFormat="1" applyFont="1" applyFill="1" applyBorder="1" applyAlignment="1">
      <alignment horizontal="center" vertical="top" wrapText="1"/>
    </xf>
    <xf numFmtId="178" fontId="9" fillId="0" borderId="8" xfId="1" applyNumberFormat="1" applyFont="1" applyFill="1" applyBorder="1" applyAlignment="1">
      <alignment horizontal="center" vertical="top" wrapText="1"/>
    </xf>
    <xf numFmtId="178" fontId="9" fillId="0" borderId="15" xfId="1" applyNumberFormat="1" applyFont="1" applyFill="1" applyBorder="1" applyAlignment="1">
      <alignment horizontal="center" vertical="top" wrapText="1"/>
    </xf>
    <xf numFmtId="178" fontId="12" fillId="0" borderId="5" xfId="1" applyNumberFormat="1" applyFont="1" applyFill="1" applyBorder="1" applyAlignment="1">
      <alignment horizontal="left" vertical="center" wrapText="1"/>
    </xf>
    <xf numFmtId="178" fontId="12" fillId="0" borderId="2" xfId="1" applyNumberFormat="1" applyFont="1" applyFill="1" applyBorder="1" applyAlignment="1">
      <alignment horizontal="left" vertical="center" wrapText="1"/>
    </xf>
    <xf numFmtId="0" fontId="9"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vertical="center"/>
    </xf>
    <xf numFmtId="0" fontId="9" fillId="0" borderId="7" xfId="0" applyFont="1" applyFill="1" applyBorder="1" applyAlignment="1">
      <alignment vertical="center"/>
    </xf>
    <xf numFmtId="178" fontId="9" fillId="0" borderId="6" xfId="1" applyNumberFormat="1" applyFont="1" applyFill="1" applyBorder="1" applyAlignment="1">
      <alignment horizontal="left" vertical="top" wrapText="1"/>
    </xf>
    <xf numFmtId="178" fontId="9" fillId="0" borderId="15" xfId="1" applyNumberFormat="1" applyFont="1" applyFill="1" applyBorder="1" applyAlignment="1">
      <alignment horizontal="left" vertical="top" wrapText="1"/>
    </xf>
    <xf numFmtId="176" fontId="1" fillId="0" borderId="42"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9" fillId="0" borderId="2" xfId="1" applyFont="1" applyFill="1" applyBorder="1" applyAlignment="1">
      <alignment horizontal="left" vertical="center" shrinkToFit="1"/>
    </xf>
    <xf numFmtId="0" fontId="9" fillId="0" borderId="17" xfId="1" applyFont="1" applyBorder="1" applyAlignment="1">
      <alignment horizontal="left" vertical="center" wrapText="1" shrinkToFit="1"/>
    </xf>
    <xf numFmtId="0" fontId="9" fillId="0" borderId="21" xfId="1" applyFont="1" applyBorder="1" applyAlignment="1">
      <alignment horizontal="left" vertical="center" wrapText="1" shrinkToFit="1"/>
    </xf>
    <xf numFmtId="0" fontId="9" fillId="0" borderId="22" xfId="1" applyFont="1" applyBorder="1" applyAlignment="1">
      <alignment horizontal="left" vertical="center" shrinkToFit="1"/>
    </xf>
    <xf numFmtId="0" fontId="9" fillId="0" borderId="23" xfId="1" applyFont="1" applyBorder="1" applyAlignment="1">
      <alignment horizontal="left" vertical="center" shrinkToFit="1"/>
    </xf>
    <xf numFmtId="0" fontId="9" fillId="0" borderId="12" xfId="1" applyFont="1" applyFill="1" applyBorder="1" applyAlignment="1">
      <alignment horizontal="left" vertical="center" wrapText="1"/>
    </xf>
    <xf numFmtId="0" fontId="9" fillId="0" borderId="17"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18" xfId="1"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8" xfId="1" applyFont="1" applyFill="1" applyBorder="1" applyAlignment="1">
      <alignment horizontal="left" vertical="center" wrapText="1"/>
    </xf>
    <xf numFmtId="178" fontId="1" fillId="0" borderId="3"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0" fontId="6" fillId="0" borderId="5" xfId="1" applyFont="1" applyBorder="1" applyAlignment="1">
      <alignment horizontal="center" vertical="center" shrinkToFit="1"/>
    </xf>
    <xf numFmtId="0" fontId="6" fillId="0" borderId="7" xfId="1" applyFont="1" applyBorder="1" applyAlignment="1">
      <alignment horizontal="center" vertical="center" shrinkToFit="1"/>
    </xf>
    <xf numFmtId="177" fontId="9" fillId="0" borderId="6" xfId="0" applyNumberFormat="1" applyFont="1" applyBorder="1" applyAlignment="1">
      <alignment horizontal="center" vertical="center" shrinkToFit="1"/>
    </xf>
    <xf numFmtId="177" fontId="9" fillId="0" borderId="15" xfId="0" applyNumberFormat="1" applyFont="1" applyBorder="1" applyAlignment="1">
      <alignment horizontal="center" vertical="center" shrinkToFit="1"/>
    </xf>
    <xf numFmtId="0" fontId="9" fillId="0" borderId="6" xfId="0" applyFont="1" applyFill="1" applyBorder="1" applyAlignment="1">
      <alignment horizontal="left" vertical="top" wrapText="1" shrinkToFit="1"/>
    </xf>
    <xf numFmtId="0" fontId="9" fillId="0" borderId="8" xfId="0" applyFont="1" applyFill="1" applyBorder="1" applyAlignment="1">
      <alignment horizontal="left" vertical="top" wrapText="1" shrinkToFit="1"/>
    </xf>
    <xf numFmtId="0" fontId="9" fillId="0" borderId="15" xfId="0" applyFont="1" applyFill="1" applyBorder="1" applyAlignment="1">
      <alignment horizontal="left" vertical="top" wrapText="1" shrinkToFit="1"/>
    </xf>
    <xf numFmtId="0" fontId="9" fillId="0" borderId="56" xfId="1" applyFont="1" applyBorder="1" applyAlignment="1">
      <alignment horizontal="left" vertical="center" wrapText="1" shrinkToFit="1"/>
    </xf>
    <xf numFmtId="0" fontId="9" fillId="0" borderId="57" xfId="1" applyFont="1" applyBorder="1" applyAlignment="1">
      <alignment horizontal="left" vertical="center" wrapText="1" shrinkToFit="1"/>
    </xf>
    <xf numFmtId="0" fontId="9" fillId="0" borderId="58" xfId="1" applyFont="1" applyBorder="1" applyAlignment="1">
      <alignment horizontal="left" vertical="center" wrapText="1" shrinkToFit="1"/>
    </xf>
    <xf numFmtId="0" fontId="4" fillId="0" borderId="2" xfId="0" applyFont="1" applyBorder="1" applyAlignment="1">
      <alignment horizontal="left" vertical="center" shrinkToFi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0" fontId="9" fillId="0" borderId="2" xfId="1" applyFont="1" applyBorder="1" applyAlignment="1">
      <alignment vertical="center" shrinkToFit="1"/>
    </xf>
    <xf numFmtId="0" fontId="9" fillId="0" borderId="12"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9" xfId="1" applyFont="1" applyBorder="1" applyAlignment="1">
      <alignment horizontal="center" vertical="center" wrapText="1"/>
    </xf>
    <xf numFmtId="177" fontId="9" fillId="0" borderId="8" xfId="0" applyNumberFormat="1" applyFont="1" applyBorder="1" applyAlignment="1">
      <alignment horizontal="center" vertical="center" shrinkToFit="1"/>
    </xf>
    <xf numFmtId="179" fontId="9" fillId="0" borderId="6" xfId="1" applyNumberFormat="1" applyFont="1" applyBorder="1" applyAlignment="1">
      <alignment horizontal="center" vertical="center"/>
    </xf>
    <xf numFmtId="179" fontId="9" fillId="0" borderId="15" xfId="1" applyNumberFormat="1" applyFont="1" applyBorder="1" applyAlignment="1">
      <alignment horizontal="center" vertical="center"/>
    </xf>
    <xf numFmtId="0" fontId="9" fillId="0" borderId="1" xfId="1" applyFont="1" applyBorder="1" applyAlignment="1">
      <alignment vertical="center" shrinkToFit="1"/>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6" fontId="1" fillId="0" borderId="43" xfId="1" applyNumberFormat="1" applyFont="1" applyFill="1" applyBorder="1" applyAlignment="1">
      <alignment horizontal="right" vertical="center"/>
    </xf>
    <xf numFmtId="0" fontId="9" fillId="0" borderId="50" xfId="1" applyFont="1" applyBorder="1" applyAlignment="1">
      <alignment horizontal="left" vertical="center" wrapText="1" shrinkToFit="1"/>
    </xf>
    <xf numFmtId="0" fontId="9" fillId="0" borderId="51" xfId="1" applyFont="1" applyBorder="1" applyAlignment="1">
      <alignment horizontal="left" vertical="center" shrinkToFit="1"/>
    </xf>
    <xf numFmtId="0" fontId="9" fillId="0" borderId="52" xfId="1" applyFont="1" applyBorder="1" applyAlignment="1">
      <alignment horizontal="left" vertical="center" shrinkToFit="1"/>
    </xf>
    <xf numFmtId="178" fontId="1" fillId="0" borderId="48" xfId="1" applyNumberFormat="1" applyFont="1" applyFill="1" applyBorder="1" applyAlignment="1">
      <alignment horizontal="right" vertical="center"/>
    </xf>
    <xf numFmtId="178" fontId="1" fillId="0" borderId="0" xfId="1" applyNumberFormat="1" applyFont="1" applyFill="1" applyBorder="1" applyAlignment="1">
      <alignment horizontal="right" vertical="center"/>
    </xf>
  </cellXfs>
  <cellStyles count="5">
    <cellStyle name="標準" xfId="0" builtinId="0"/>
    <cellStyle name="標準 2" xfId="2"/>
    <cellStyle name="標準 3" xfId="4"/>
    <cellStyle name="標準_共同審査会公告前様式2-2"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3</xdr:row>
      <xdr:rowOff>54429</xdr:rowOff>
    </xdr:from>
    <xdr:to>
      <xdr:col>6</xdr:col>
      <xdr:colOff>639535</xdr:colOff>
      <xdr:row>4</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2</xdr:col>
          <xdr:colOff>1819275</xdr:colOff>
          <xdr:row>5</xdr:row>
          <xdr:rowOff>200025</xdr:rowOff>
        </xdr:from>
        <xdr:to>
          <xdr:col>4</xdr:col>
          <xdr:colOff>76200</xdr:colOff>
          <xdr:row>5</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133350</xdr:rowOff>
        </xdr:from>
        <xdr:to>
          <xdr:col>4</xdr:col>
          <xdr:colOff>57150</xdr:colOff>
          <xdr:row>6</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7</xdr:row>
          <xdr:rowOff>142875</xdr:rowOff>
        </xdr:from>
        <xdr:to>
          <xdr:col>4</xdr:col>
          <xdr:colOff>47625</xdr:colOff>
          <xdr:row>7</xdr:row>
          <xdr:rowOff>400050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133350</xdr:rowOff>
        </xdr:from>
        <xdr:to>
          <xdr:col>4</xdr:col>
          <xdr:colOff>57150</xdr:colOff>
          <xdr:row>8</xdr:row>
          <xdr:rowOff>390525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638175</xdr:rowOff>
        </xdr:from>
        <xdr:to>
          <xdr:col>4</xdr:col>
          <xdr:colOff>66675</xdr:colOff>
          <xdr:row>9</xdr:row>
          <xdr:rowOff>904875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19050</xdr:rowOff>
        </xdr:from>
        <xdr:to>
          <xdr:col>4</xdr:col>
          <xdr:colOff>57150</xdr:colOff>
          <xdr:row>11</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57150</xdr:colOff>
          <xdr:row>13</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47625</xdr:rowOff>
        </xdr:from>
        <xdr:to>
          <xdr:col>4</xdr:col>
          <xdr:colOff>57150</xdr:colOff>
          <xdr:row>12</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104775</xdr:rowOff>
        </xdr:from>
        <xdr:to>
          <xdr:col>4</xdr:col>
          <xdr:colOff>57150</xdr:colOff>
          <xdr:row>27</xdr:row>
          <xdr:rowOff>352425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85725</xdr:rowOff>
        </xdr:from>
        <xdr:to>
          <xdr:col>4</xdr:col>
          <xdr:colOff>57150</xdr:colOff>
          <xdr:row>28</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95250</xdr:rowOff>
        </xdr:from>
        <xdr:to>
          <xdr:col>4</xdr:col>
          <xdr:colOff>57150</xdr:colOff>
          <xdr:row>29</xdr:row>
          <xdr:rowOff>361950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85725</xdr:rowOff>
        </xdr:from>
        <xdr:to>
          <xdr:col>4</xdr:col>
          <xdr:colOff>66675</xdr:colOff>
          <xdr:row>30</xdr:row>
          <xdr:rowOff>352425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9525</xdr:rowOff>
        </xdr:from>
        <xdr:to>
          <xdr:col>4</xdr:col>
          <xdr:colOff>57150</xdr:colOff>
          <xdr:row>42</xdr:row>
          <xdr:rowOff>266700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95250</xdr:rowOff>
        </xdr:from>
        <xdr:to>
          <xdr:col>4</xdr:col>
          <xdr:colOff>57150</xdr:colOff>
          <xdr:row>44</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85725</xdr:rowOff>
        </xdr:from>
        <xdr:to>
          <xdr:col>4</xdr:col>
          <xdr:colOff>57150</xdr:colOff>
          <xdr:row>45</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161925</xdr:rowOff>
        </xdr:from>
        <xdr:to>
          <xdr:col>4</xdr:col>
          <xdr:colOff>57150</xdr:colOff>
          <xdr:row>53</xdr:row>
          <xdr:rowOff>85725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76200</xdr:rowOff>
        </xdr:from>
        <xdr:to>
          <xdr:col>4</xdr:col>
          <xdr:colOff>57150</xdr:colOff>
          <xdr:row>55</xdr:row>
          <xdr:rowOff>333375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76200</xdr:rowOff>
        </xdr:from>
        <xdr:to>
          <xdr:col>4</xdr:col>
          <xdr:colOff>57150</xdr:colOff>
          <xdr:row>56</xdr:row>
          <xdr:rowOff>333375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171450</xdr:rowOff>
        </xdr:from>
        <xdr:to>
          <xdr:col>4</xdr:col>
          <xdr:colOff>57150</xdr:colOff>
          <xdr:row>58</xdr:row>
          <xdr:rowOff>219075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72</xdr:row>
          <xdr:rowOff>114300</xdr:rowOff>
        </xdr:from>
        <xdr:to>
          <xdr:col>4</xdr:col>
          <xdr:colOff>0</xdr:colOff>
          <xdr:row>73</xdr:row>
          <xdr:rowOff>28575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142875</xdr:rowOff>
        </xdr:from>
        <xdr:to>
          <xdr:col>4</xdr:col>
          <xdr:colOff>57150</xdr:colOff>
          <xdr:row>74</xdr:row>
          <xdr:rowOff>266700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75</xdr:row>
          <xdr:rowOff>38100</xdr:rowOff>
        </xdr:from>
        <xdr:to>
          <xdr:col>4</xdr:col>
          <xdr:colOff>47625</xdr:colOff>
          <xdr:row>75</xdr:row>
          <xdr:rowOff>295275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66675</xdr:rowOff>
        </xdr:from>
        <xdr:to>
          <xdr:col>4</xdr:col>
          <xdr:colOff>57150</xdr:colOff>
          <xdr:row>90</xdr:row>
          <xdr:rowOff>323850</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28575</xdr:rowOff>
        </xdr:from>
        <xdr:to>
          <xdr:col>4</xdr:col>
          <xdr:colOff>57150</xdr:colOff>
          <xdr:row>87</xdr:row>
          <xdr:rowOff>57150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190500</xdr:rowOff>
        </xdr:from>
        <xdr:to>
          <xdr:col>4</xdr:col>
          <xdr:colOff>57150</xdr:colOff>
          <xdr:row>89</xdr:row>
          <xdr:rowOff>447675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91</xdr:row>
          <xdr:rowOff>342900</xdr:rowOff>
        </xdr:from>
        <xdr:to>
          <xdr:col>4</xdr:col>
          <xdr:colOff>47625</xdr:colOff>
          <xdr:row>91</xdr:row>
          <xdr:rowOff>600075</xdr:rowOff>
        </xdr:to>
        <xdr:sp macro="" textlink="">
          <xdr:nvSpPr>
            <xdr:cNvPr id="10287" name="Check Box 47"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92</xdr:row>
          <xdr:rowOff>276225</xdr:rowOff>
        </xdr:from>
        <xdr:to>
          <xdr:col>4</xdr:col>
          <xdr:colOff>47625</xdr:colOff>
          <xdr:row>92</xdr:row>
          <xdr:rowOff>523875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57150</xdr:rowOff>
        </xdr:from>
        <xdr:to>
          <xdr:col>4</xdr:col>
          <xdr:colOff>57150</xdr:colOff>
          <xdr:row>93</xdr:row>
          <xdr:rowOff>266700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28575</xdr:rowOff>
        </xdr:from>
        <xdr:to>
          <xdr:col>4</xdr:col>
          <xdr:colOff>57150</xdr:colOff>
          <xdr:row>94</xdr:row>
          <xdr:rowOff>285750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96</xdr:row>
          <xdr:rowOff>28575</xdr:rowOff>
        </xdr:from>
        <xdr:to>
          <xdr:col>4</xdr:col>
          <xdr:colOff>57150</xdr:colOff>
          <xdr:row>96</xdr:row>
          <xdr:rowOff>285750</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97</xdr:row>
          <xdr:rowOff>123825</xdr:rowOff>
        </xdr:from>
        <xdr:to>
          <xdr:col>4</xdr:col>
          <xdr:colOff>66675</xdr:colOff>
          <xdr:row>97</xdr:row>
          <xdr:rowOff>390525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98</xdr:row>
          <xdr:rowOff>152400</xdr:rowOff>
        </xdr:from>
        <xdr:to>
          <xdr:col>4</xdr:col>
          <xdr:colOff>76200</xdr:colOff>
          <xdr:row>98</xdr:row>
          <xdr:rowOff>428625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104775</xdr:rowOff>
        </xdr:from>
        <xdr:to>
          <xdr:col>4</xdr:col>
          <xdr:colOff>57150</xdr:colOff>
          <xdr:row>43</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59</xdr:row>
          <xdr:rowOff>333375</xdr:rowOff>
        </xdr:from>
        <xdr:to>
          <xdr:col>4</xdr:col>
          <xdr:colOff>66675</xdr:colOff>
          <xdr:row>59</xdr:row>
          <xdr:rowOff>590550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104775</xdr:rowOff>
        </xdr:from>
        <xdr:to>
          <xdr:col>3</xdr:col>
          <xdr:colOff>247650</xdr:colOff>
          <xdr:row>69</xdr:row>
          <xdr:rowOff>57150</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142875</xdr:rowOff>
        </xdr:from>
        <xdr:to>
          <xdr:col>4</xdr:col>
          <xdr:colOff>57150</xdr:colOff>
          <xdr:row>71</xdr:row>
          <xdr:rowOff>0</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219075</xdr:rowOff>
        </xdr:from>
        <xdr:to>
          <xdr:col>4</xdr:col>
          <xdr:colOff>57150</xdr:colOff>
          <xdr:row>71</xdr:row>
          <xdr:rowOff>228600</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67</xdr:row>
          <xdr:rowOff>323850</xdr:rowOff>
        </xdr:from>
        <xdr:to>
          <xdr:col>4</xdr:col>
          <xdr:colOff>47625</xdr:colOff>
          <xdr:row>67</xdr:row>
          <xdr:rowOff>581025</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60</xdr:row>
          <xdr:rowOff>333375</xdr:rowOff>
        </xdr:from>
        <xdr:to>
          <xdr:col>4</xdr:col>
          <xdr:colOff>47625</xdr:colOff>
          <xdr:row>60</xdr:row>
          <xdr:rowOff>590550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38100</xdr:rowOff>
        </xdr:from>
        <xdr:to>
          <xdr:col>4</xdr:col>
          <xdr:colOff>66675</xdr:colOff>
          <xdr:row>31</xdr:row>
          <xdr:rowOff>295275</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76</xdr:row>
          <xdr:rowOff>114300</xdr:rowOff>
        </xdr:from>
        <xdr:to>
          <xdr:col>4</xdr:col>
          <xdr:colOff>0</xdr:colOff>
          <xdr:row>77</xdr:row>
          <xdr:rowOff>28575</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79</xdr:row>
          <xdr:rowOff>85725</xdr:rowOff>
        </xdr:from>
        <xdr:to>
          <xdr:col>4</xdr:col>
          <xdr:colOff>38100</xdr:colOff>
          <xdr:row>79</xdr:row>
          <xdr:rowOff>276225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78</xdr:row>
          <xdr:rowOff>114300</xdr:rowOff>
        </xdr:from>
        <xdr:to>
          <xdr:col>4</xdr:col>
          <xdr:colOff>0</xdr:colOff>
          <xdr:row>78</xdr:row>
          <xdr:rowOff>238125</xdr:rowOff>
        </xdr:to>
        <xdr:sp macro="" textlink="">
          <xdr:nvSpPr>
            <xdr:cNvPr id="10316" name="Check Box 76" hidden="1">
              <a:extLst>
                <a:ext uri="{63B3BB69-23CF-44E3-9099-C40C66FF867C}">
                  <a14:compatExt spid="_x0000_s10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152400</xdr:rowOff>
        </xdr:from>
        <xdr:to>
          <xdr:col>4</xdr:col>
          <xdr:colOff>28575</xdr:colOff>
          <xdr:row>99</xdr:row>
          <xdr:rowOff>419100</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100</xdr:row>
          <xdr:rowOff>152400</xdr:rowOff>
        </xdr:from>
        <xdr:to>
          <xdr:col>4</xdr:col>
          <xdr:colOff>28575</xdr:colOff>
          <xdr:row>100</xdr:row>
          <xdr:rowOff>419100</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104</xdr:row>
          <xdr:rowOff>285750</xdr:rowOff>
        </xdr:from>
        <xdr:to>
          <xdr:col>3</xdr:col>
          <xdr:colOff>238125</xdr:colOff>
          <xdr:row>104</xdr:row>
          <xdr:rowOff>533400</xdr:rowOff>
        </xdr:to>
        <xdr:sp macro="" textlink="">
          <xdr:nvSpPr>
            <xdr:cNvPr id="10320" name="Check Box 80"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105</xdr:row>
          <xdr:rowOff>57150</xdr:rowOff>
        </xdr:from>
        <xdr:to>
          <xdr:col>3</xdr:col>
          <xdr:colOff>238125</xdr:colOff>
          <xdr:row>105</xdr:row>
          <xdr:rowOff>304800</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106</xdr:row>
          <xdr:rowOff>38100</xdr:rowOff>
        </xdr:from>
        <xdr:to>
          <xdr:col>3</xdr:col>
          <xdr:colOff>238125</xdr:colOff>
          <xdr:row>106</xdr:row>
          <xdr:rowOff>276225</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107</xdr:row>
          <xdr:rowOff>57150</xdr:rowOff>
        </xdr:from>
        <xdr:to>
          <xdr:col>3</xdr:col>
          <xdr:colOff>238125</xdr:colOff>
          <xdr:row>107</xdr:row>
          <xdr:rowOff>304800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102</xdr:row>
          <xdr:rowOff>85725</xdr:rowOff>
        </xdr:from>
        <xdr:to>
          <xdr:col>3</xdr:col>
          <xdr:colOff>228600</xdr:colOff>
          <xdr:row>103</xdr:row>
          <xdr:rowOff>104775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114"/>
  <sheetViews>
    <sheetView showGridLines="0" tabSelected="1" view="pageBreakPreview" topLeftCell="C93" zoomScaleNormal="100" zoomScaleSheetLayoutView="100" workbookViewId="0">
      <selection activeCell="I31" sqref="I31:I42"/>
    </sheetView>
  </sheetViews>
  <sheetFormatPr defaultRowHeight="13.5"/>
  <cols>
    <col min="1" max="1" width="3.5" style="1" customWidth="1"/>
    <col min="2" max="2" width="9.875" style="1" customWidth="1"/>
    <col min="3" max="3" width="23.875" style="1" customWidth="1"/>
    <col min="4" max="4" width="3.5" style="1" customWidth="1"/>
    <col min="5" max="5" width="36.625" style="1" customWidth="1"/>
    <col min="6" max="7" width="25.625" style="1" customWidth="1"/>
    <col min="8" max="8" width="8" style="137" customWidth="1"/>
    <col min="9" max="9" width="36.25" style="1" customWidth="1"/>
    <col min="10" max="10" width="1" style="1" customWidth="1"/>
    <col min="11" max="11" width="8.25" style="1" hidden="1" customWidth="1"/>
    <col min="12" max="12" width="0.75" style="1" customWidth="1"/>
    <col min="13" max="13" width="1.875" style="1" customWidth="1"/>
    <col min="14" max="16384" width="9" style="1"/>
  </cols>
  <sheetData>
    <row r="1" spans="1:12" ht="27" customHeight="1" thickBot="1">
      <c r="A1" s="3" t="s">
        <v>0</v>
      </c>
      <c r="H1" s="117"/>
      <c r="I1" s="5"/>
    </row>
    <row r="2" spans="1:12" ht="23.25" customHeight="1" thickBot="1">
      <c r="A2" s="185" t="s">
        <v>1</v>
      </c>
      <c r="B2" s="185"/>
      <c r="C2" s="6" t="s">
        <v>2</v>
      </c>
      <c r="D2" s="7"/>
      <c r="E2" s="212" t="s">
        <v>3</v>
      </c>
      <c r="F2" s="212"/>
      <c r="G2" s="212"/>
      <c r="H2" s="118" t="s">
        <v>4</v>
      </c>
      <c r="I2" s="8" t="s">
        <v>5</v>
      </c>
      <c r="J2" s="72"/>
      <c r="K2" s="75"/>
      <c r="L2" s="5"/>
    </row>
    <row r="3" spans="1:12" ht="16.5" customHeight="1" thickBot="1">
      <c r="A3" s="9" t="s">
        <v>6</v>
      </c>
      <c r="B3" s="10"/>
      <c r="C3" s="11"/>
      <c r="D3" s="5"/>
      <c r="E3" s="213"/>
      <c r="F3" s="213"/>
      <c r="G3" s="213"/>
      <c r="H3" s="119"/>
      <c r="I3" s="12"/>
      <c r="J3" s="72"/>
      <c r="K3" s="75"/>
      <c r="L3" s="5"/>
    </row>
    <row r="4" spans="1:12" ht="24.95" hidden="1" customHeight="1">
      <c r="A4" s="13"/>
      <c r="B4" s="214" t="s">
        <v>7</v>
      </c>
      <c r="C4" s="215" t="s">
        <v>8</v>
      </c>
      <c r="D4" s="14"/>
      <c r="E4" s="216" t="s">
        <v>9</v>
      </c>
      <c r="F4" s="216"/>
      <c r="G4" s="216"/>
      <c r="H4" s="120"/>
      <c r="I4" s="15"/>
      <c r="J4" s="16"/>
      <c r="K4" s="76" t="s">
        <v>10</v>
      </c>
      <c r="L4" s="5"/>
    </row>
    <row r="5" spans="1:12" ht="24.95" hidden="1" customHeight="1">
      <c r="A5" s="13"/>
      <c r="B5" s="214"/>
      <c r="C5" s="215"/>
      <c r="D5" s="14"/>
      <c r="E5" s="216" t="s">
        <v>11</v>
      </c>
      <c r="F5" s="216"/>
      <c r="G5" s="216"/>
      <c r="H5" s="120"/>
      <c r="I5" s="15"/>
      <c r="J5" s="17"/>
      <c r="K5" s="77" t="s">
        <v>10</v>
      </c>
      <c r="L5" s="5"/>
    </row>
    <row r="6" spans="1:12" ht="51.75" customHeight="1">
      <c r="A6" s="13"/>
      <c r="B6" s="218" t="s">
        <v>12</v>
      </c>
      <c r="C6" s="175" t="s">
        <v>53</v>
      </c>
      <c r="D6" s="18"/>
      <c r="E6" s="233" t="s">
        <v>13</v>
      </c>
      <c r="F6" s="233"/>
      <c r="G6" s="233"/>
      <c r="H6" s="121">
        <v>2</v>
      </c>
      <c r="I6" s="229" t="s">
        <v>70</v>
      </c>
      <c r="J6" s="19"/>
      <c r="K6" s="78">
        <v>1</v>
      </c>
      <c r="L6" s="5"/>
    </row>
    <row r="7" spans="1:12" ht="52.5" customHeight="1">
      <c r="A7" s="13"/>
      <c r="B7" s="218"/>
      <c r="C7" s="176"/>
      <c r="D7" s="18"/>
      <c r="E7" s="232" t="s">
        <v>14</v>
      </c>
      <c r="F7" s="232"/>
      <c r="G7" s="232"/>
      <c r="H7" s="122">
        <v>0</v>
      </c>
      <c r="I7" s="230"/>
      <c r="J7" s="20"/>
      <c r="K7" s="79">
        <v>0</v>
      </c>
      <c r="L7" s="5"/>
    </row>
    <row r="8" spans="1:12" ht="44.25" customHeight="1" thickBot="1">
      <c r="A8" s="13"/>
      <c r="B8" s="218"/>
      <c r="C8" s="177"/>
      <c r="D8" s="21"/>
      <c r="E8" s="233" t="s">
        <v>15</v>
      </c>
      <c r="F8" s="233"/>
      <c r="G8" s="233"/>
      <c r="H8" s="143">
        <v>-2</v>
      </c>
      <c r="I8" s="231"/>
      <c r="J8" s="20"/>
      <c r="K8" s="80">
        <v>-1</v>
      </c>
      <c r="L8" s="5"/>
    </row>
    <row r="9" spans="1:12" ht="68.25" customHeight="1">
      <c r="A9" s="13"/>
      <c r="B9" s="218" t="s">
        <v>16</v>
      </c>
      <c r="C9" s="200" t="s">
        <v>97</v>
      </c>
      <c r="D9" s="152"/>
      <c r="E9" s="235" t="s">
        <v>96</v>
      </c>
      <c r="F9" s="236"/>
      <c r="G9" s="237"/>
      <c r="H9" s="169">
        <v>1</v>
      </c>
      <c r="I9" s="229" t="s">
        <v>91</v>
      </c>
      <c r="J9" s="23"/>
      <c r="K9" s="81" t="s">
        <v>10</v>
      </c>
      <c r="L9" s="5"/>
    </row>
    <row r="10" spans="1:12" ht="123.75" customHeight="1" thickBot="1">
      <c r="A10" s="24"/>
      <c r="B10" s="218"/>
      <c r="C10" s="234"/>
      <c r="D10" s="22"/>
      <c r="E10" s="186" t="s">
        <v>93</v>
      </c>
      <c r="F10" s="186"/>
      <c r="G10" s="186"/>
      <c r="H10" s="123">
        <v>0</v>
      </c>
      <c r="I10" s="231"/>
      <c r="J10" s="25"/>
      <c r="K10" s="82" t="s">
        <v>10</v>
      </c>
      <c r="L10" s="5"/>
    </row>
    <row r="11" spans="1:12" ht="20.100000000000001" customHeight="1" thickBot="1">
      <c r="A11" s="9" t="s">
        <v>18</v>
      </c>
      <c r="B11" s="10"/>
      <c r="C11" s="26"/>
      <c r="D11" s="26"/>
      <c r="E11" s="27"/>
      <c r="F11" s="27"/>
      <c r="G11" s="28"/>
      <c r="H11" s="119"/>
      <c r="I11" s="29"/>
      <c r="J11" s="30"/>
      <c r="K11" s="83"/>
      <c r="L11" s="5"/>
    </row>
    <row r="12" spans="1:12" ht="26.25" customHeight="1">
      <c r="A12" s="31"/>
      <c r="B12" s="218" t="s">
        <v>19</v>
      </c>
      <c r="C12" s="200" t="s">
        <v>20</v>
      </c>
      <c r="D12" s="18"/>
      <c r="E12" s="186" t="s">
        <v>21</v>
      </c>
      <c r="F12" s="186"/>
      <c r="G12" s="186"/>
      <c r="H12" s="123">
        <v>2</v>
      </c>
      <c r="I12" s="204" t="s">
        <v>71</v>
      </c>
      <c r="J12" s="20"/>
      <c r="K12" s="84">
        <v>2</v>
      </c>
      <c r="L12" s="5"/>
    </row>
    <row r="13" spans="1:12" ht="33" customHeight="1">
      <c r="A13" s="31"/>
      <c r="B13" s="218"/>
      <c r="C13" s="200"/>
      <c r="D13" s="18"/>
      <c r="E13" s="186" t="s">
        <v>94</v>
      </c>
      <c r="F13" s="186"/>
      <c r="G13" s="186"/>
      <c r="H13" s="123">
        <v>1</v>
      </c>
      <c r="I13" s="205"/>
      <c r="J13" s="20"/>
      <c r="K13" s="79">
        <v>1</v>
      </c>
      <c r="L13" s="5"/>
    </row>
    <row r="14" spans="1:12" ht="29.25" customHeight="1" thickBot="1">
      <c r="A14" s="32"/>
      <c r="B14" s="218"/>
      <c r="C14" s="200"/>
      <c r="D14" s="18"/>
      <c r="E14" s="186" t="s">
        <v>22</v>
      </c>
      <c r="F14" s="186"/>
      <c r="G14" s="186"/>
      <c r="H14" s="123">
        <v>0</v>
      </c>
      <c r="I14" s="206"/>
      <c r="J14" s="20"/>
      <c r="K14" s="85">
        <v>0</v>
      </c>
      <c r="L14" s="5"/>
    </row>
    <row r="15" spans="1:12" ht="19.5" customHeight="1">
      <c r="A15" s="280" t="s">
        <v>125</v>
      </c>
      <c r="B15" s="281"/>
      <c r="C15" s="284" t="s">
        <v>124</v>
      </c>
      <c r="D15" s="33"/>
      <c r="E15" s="217" t="s">
        <v>127</v>
      </c>
      <c r="F15" s="217"/>
      <c r="G15" s="217"/>
      <c r="H15" s="124">
        <v>4</v>
      </c>
      <c r="I15" s="292" t="s">
        <v>64</v>
      </c>
      <c r="J15" s="23"/>
      <c r="K15" s="86" t="s">
        <v>10</v>
      </c>
      <c r="L15" s="5"/>
    </row>
    <row r="16" spans="1:12" ht="19.5" customHeight="1">
      <c r="A16" s="282"/>
      <c r="B16" s="283"/>
      <c r="C16" s="285"/>
      <c r="D16" s="34"/>
      <c r="E16" s="217" t="s">
        <v>128</v>
      </c>
      <c r="F16" s="217"/>
      <c r="G16" s="217"/>
      <c r="H16" s="124">
        <v>3</v>
      </c>
      <c r="I16" s="293"/>
      <c r="J16" s="25"/>
      <c r="K16" s="87" t="s">
        <v>10</v>
      </c>
      <c r="L16" s="5"/>
    </row>
    <row r="17" spans="1:12" ht="19.5" customHeight="1">
      <c r="A17" s="282"/>
      <c r="B17" s="283"/>
      <c r="C17" s="285"/>
      <c r="D17" s="34"/>
      <c r="E17" s="217" t="s">
        <v>129</v>
      </c>
      <c r="F17" s="217"/>
      <c r="G17" s="217"/>
      <c r="H17" s="124">
        <v>2</v>
      </c>
      <c r="I17" s="293"/>
      <c r="J17" s="25"/>
      <c r="K17" s="87" t="s">
        <v>10</v>
      </c>
      <c r="L17" s="5"/>
    </row>
    <row r="18" spans="1:12" ht="19.5" customHeight="1">
      <c r="A18" s="282"/>
      <c r="B18" s="283"/>
      <c r="C18" s="285"/>
      <c r="D18" s="34"/>
      <c r="E18" s="217" t="s">
        <v>130</v>
      </c>
      <c r="F18" s="217"/>
      <c r="G18" s="217"/>
      <c r="H18" s="124">
        <v>1</v>
      </c>
      <c r="I18" s="293"/>
      <c r="J18" s="25"/>
      <c r="K18" s="87" t="s">
        <v>10</v>
      </c>
      <c r="L18" s="5"/>
    </row>
    <row r="19" spans="1:12" ht="19.5" customHeight="1">
      <c r="A19" s="282"/>
      <c r="B19" s="283"/>
      <c r="C19" s="285"/>
      <c r="D19" s="34"/>
      <c r="E19" s="217" t="s">
        <v>60</v>
      </c>
      <c r="F19" s="217"/>
      <c r="G19" s="217"/>
      <c r="H19" s="124">
        <v>0</v>
      </c>
      <c r="I19" s="293"/>
      <c r="J19" s="25"/>
      <c r="K19" s="87"/>
      <c r="L19" s="5"/>
    </row>
    <row r="20" spans="1:12" ht="19.5" customHeight="1">
      <c r="A20" s="280" t="s">
        <v>126</v>
      </c>
      <c r="B20" s="281"/>
      <c r="C20" s="284" t="s">
        <v>124</v>
      </c>
      <c r="D20" s="34"/>
      <c r="E20" s="217" t="s">
        <v>98</v>
      </c>
      <c r="F20" s="217"/>
      <c r="G20" s="217"/>
      <c r="H20" s="124">
        <v>3</v>
      </c>
      <c r="I20" s="293"/>
      <c r="J20" s="25"/>
      <c r="K20" s="87"/>
      <c r="L20" s="5"/>
    </row>
    <row r="21" spans="1:12" ht="19.5" customHeight="1">
      <c r="A21" s="282"/>
      <c r="B21" s="283"/>
      <c r="C21" s="285"/>
      <c r="D21" s="34"/>
      <c r="E21" s="217" t="s">
        <v>118</v>
      </c>
      <c r="F21" s="217"/>
      <c r="G21" s="217"/>
      <c r="H21" s="124">
        <v>1</v>
      </c>
      <c r="I21" s="293"/>
      <c r="J21" s="25"/>
      <c r="K21" s="87" t="s">
        <v>10</v>
      </c>
      <c r="L21" s="5"/>
    </row>
    <row r="22" spans="1:12" ht="19.5" customHeight="1" thickBot="1">
      <c r="A22" s="282"/>
      <c r="B22" s="283"/>
      <c r="C22" s="285"/>
      <c r="D22" s="34"/>
      <c r="E22" s="217" t="s">
        <v>60</v>
      </c>
      <c r="F22" s="217"/>
      <c r="G22" s="217"/>
      <c r="H22" s="124">
        <v>0</v>
      </c>
      <c r="I22" s="294"/>
      <c r="J22" s="23"/>
      <c r="K22" s="88" t="s">
        <v>10</v>
      </c>
      <c r="L22" s="5"/>
    </row>
    <row r="23" spans="1:12" ht="16.5" customHeight="1" thickBot="1">
      <c r="A23" s="67" t="s">
        <v>51</v>
      </c>
      <c r="B23" s="35"/>
      <c r="C23" s="36"/>
      <c r="D23" s="36"/>
      <c r="E23" s="187" t="s">
        <v>23</v>
      </c>
      <c r="F23" s="187"/>
      <c r="G23" s="188"/>
      <c r="H23" s="140">
        <v>12</v>
      </c>
      <c r="I23" s="73"/>
      <c r="J23" s="37"/>
      <c r="K23" s="89">
        <f>+K6+K12</f>
        <v>3</v>
      </c>
      <c r="L23" s="5"/>
    </row>
    <row r="24" spans="1:12" ht="16.5" customHeight="1">
      <c r="A24" s="68" t="s">
        <v>58</v>
      </c>
      <c r="B24" s="65"/>
      <c r="C24" s="66"/>
      <c r="D24" s="66"/>
      <c r="E24" s="73"/>
      <c r="F24" s="73"/>
      <c r="G24" s="73"/>
      <c r="H24" s="125"/>
      <c r="I24" s="73"/>
      <c r="J24" s="37"/>
      <c r="K24" s="37"/>
      <c r="L24" s="5"/>
    </row>
    <row r="25" spans="1:12" ht="16.5" customHeight="1">
      <c r="A25" s="2" t="s">
        <v>59</v>
      </c>
      <c r="B25" s="5"/>
      <c r="C25" s="38"/>
      <c r="D25" s="38"/>
      <c r="E25" s="5"/>
      <c r="F25" s="5"/>
      <c r="G25" s="37"/>
      <c r="H25" s="126"/>
      <c r="I25" s="37"/>
      <c r="J25" s="37"/>
      <c r="K25" s="37"/>
      <c r="L25" s="5"/>
    </row>
    <row r="26" spans="1:12" ht="27.75" customHeight="1" thickBot="1">
      <c r="A26" s="39" t="s">
        <v>24</v>
      </c>
      <c r="B26" s="4"/>
      <c r="C26" s="40"/>
      <c r="D26" s="38"/>
      <c r="E26" s="5"/>
      <c r="F26" s="5"/>
      <c r="G26" s="37"/>
      <c r="H26" s="127"/>
      <c r="I26" s="37"/>
      <c r="J26" s="37"/>
      <c r="K26" s="37"/>
      <c r="L26" s="5"/>
    </row>
    <row r="27" spans="1:12" ht="23.25" customHeight="1">
      <c r="A27" s="185" t="s">
        <v>1</v>
      </c>
      <c r="B27" s="185"/>
      <c r="C27" s="41" t="s">
        <v>2</v>
      </c>
      <c r="D27" s="42"/>
      <c r="E27" s="212" t="s">
        <v>3</v>
      </c>
      <c r="F27" s="212"/>
      <c r="G27" s="212"/>
      <c r="H27" s="128" t="s">
        <v>4</v>
      </c>
      <c r="I27" s="71" t="s">
        <v>5</v>
      </c>
      <c r="J27" s="43"/>
      <c r="K27" s="90"/>
      <c r="L27" s="5"/>
    </row>
    <row r="28" spans="1:12" ht="36" customHeight="1">
      <c r="A28" s="201" t="s">
        <v>25</v>
      </c>
      <c r="B28" s="202"/>
      <c r="C28" s="175" t="s">
        <v>72</v>
      </c>
      <c r="D28" s="162"/>
      <c r="E28" s="186" t="s">
        <v>54</v>
      </c>
      <c r="F28" s="186"/>
      <c r="G28" s="186"/>
      <c r="H28" s="123">
        <v>2</v>
      </c>
      <c r="I28" s="204" t="s">
        <v>73</v>
      </c>
      <c r="J28" s="44"/>
      <c r="K28" s="91">
        <v>2</v>
      </c>
      <c r="L28" s="5"/>
    </row>
    <row r="29" spans="1:12" ht="36" customHeight="1">
      <c r="A29" s="196"/>
      <c r="B29" s="197"/>
      <c r="C29" s="176"/>
      <c r="D29" s="45"/>
      <c r="E29" s="171" t="s">
        <v>55</v>
      </c>
      <c r="F29" s="165"/>
      <c r="G29" s="146"/>
      <c r="H29" s="129">
        <v>1</v>
      </c>
      <c r="I29" s="205"/>
      <c r="J29" s="44"/>
      <c r="K29" s="92">
        <v>1</v>
      </c>
      <c r="L29" s="5"/>
    </row>
    <row r="30" spans="1:12" ht="36" customHeight="1" thickBot="1">
      <c r="A30" s="196"/>
      <c r="B30" s="197"/>
      <c r="C30" s="176"/>
      <c r="D30" s="45"/>
      <c r="E30" s="171" t="s">
        <v>67</v>
      </c>
      <c r="F30" s="156"/>
      <c r="G30" s="157"/>
      <c r="H30" s="129">
        <v>0</v>
      </c>
      <c r="I30" s="205"/>
      <c r="J30" s="44"/>
      <c r="K30" s="92">
        <v>0</v>
      </c>
      <c r="L30" s="5"/>
    </row>
    <row r="31" spans="1:12" ht="42.75" customHeight="1">
      <c r="A31" s="201" t="s">
        <v>26</v>
      </c>
      <c r="B31" s="202"/>
      <c r="C31" s="175" t="s">
        <v>121</v>
      </c>
      <c r="D31" s="45"/>
      <c r="E31" s="235" t="s">
        <v>133</v>
      </c>
      <c r="F31" s="235"/>
      <c r="G31" s="276"/>
      <c r="H31" s="150">
        <v>2</v>
      </c>
      <c r="I31" s="204" t="s">
        <v>134</v>
      </c>
      <c r="J31" s="44"/>
      <c r="K31" s="93">
        <v>2</v>
      </c>
      <c r="L31" s="5"/>
    </row>
    <row r="32" spans="1:12" ht="27.75" customHeight="1">
      <c r="A32" s="196"/>
      <c r="B32" s="197"/>
      <c r="C32" s="176"/>
      <c r="D32" s="45"/>
      <c r="E32" s="186" t="s">
        <v>119</v>
      </c>
      <c r="F32" s="186"/>
      <c r="G32" s="244"/>
      <c r="H32" s="144">
        <v>1</v>
      </c>
      <c r="I32" s="205"/>
      <c r="J32" s="44"/>
      <c r="K32" s="91"/>
      <c r="L32" s="5"/>
    </row>
    <row r="33" spans="1:12" ht="41.25" customHeight="1">
      <c r="A33" s="196"/>
      <c r="B33" s="197"/>
      <c r="C33" s="176"/>
      <c r="D33" s="159"/>
      <c r="E33" s="277" t="s">
        <v>99</v>
      </c>
      <c r="F33" s="278"/>
      <c r="G33" s="279"/>
      <c r="H33" s="151"/>
      <c r="I33" s="205"/>
      <c r="J33" s="44"/>
      <c r="K33" s="91"/>
      <c r="L33" s="5"/>
    </row>
    <row r="34" spans="1:12" ht="27" customHeight="1">
      <c r="A34" s="196"/>
      <c r="B34" s="197"/>
      <c r="C34" s="176"/>
      <c r="D34" s="159"/>
      <c r="E34" s="219" t="s">
        <v>47</v>
      </c>
      <c r="F34" s="220"/>
      <c r="G34" s="221"/>
      <c r="H34" s="151"/>
      <c r="I34" s="205"/>
      <c r="J34" s="44"/>
      <c r="K34" s="91"/>
      <c r="L34" s="5"/>
    </row>
    <row r="35" spans="1:12" ht="27" customHeight="1">
      <c r="A35" s="196"/>
      <c r="B35" s="197"/>
      <c r="C35" s="176"/>
      <c r="D35" s="159"/>
      <c r="E35" s="219" t="s">
        <v>48</v>
      </c>
      <c r="F35" s="220"/>
      <c r="G35" s="221"/>
      <c r="H35" s="151"/>
      <c r="I35" s="205"/>
      <c r="J35" s="44"/>
      <c r="K35" s="91"/>
      <c r="L35" s="5"/>
    </row>
    <row r="36" spans="1:12" ht="27" customHeight="1">
      <c r="A36" s="196"/>
      <c r="B36" s="197"/>
      <c r="C36" s="176"/>
      <c r="D36" s="159"/>
      <c r="E36" s="219" t="s">
        <v>49</v>
      </c>
      <c r="F36" s="220"/>
      <c r="G36" s="221"/>
      <c r="H36" s="151"/>
      <c r="I36" s="205"/>
      <c r="J36" s="44"/>
      <c r="K36" s="91"/>
      <c r="L36" s="5"/>
    </row>
    <row r="37" spans="1:12" ht="28.5" customHeight="1">
      <c r="A37" s="196"/>
      <c r="B37" s="197"/>
      <c r="C37" s="176"/>
      <c r="D37" s="159"/>
      <c r="E37" s="178" t="s">
        <v>50</v>
      </c>
      <c r="F37" s="179"/>
      <c r="G37" s="180"/>
      <c r="H37" s="151"/>
      <c r="I37" s="205"/>
      <c r="J37" s="44"/>
      <c r="K37" s="91"/>
      <c r="L37" s="5"/>
    </row>
    <row r="38" spans="1:12" ht="28.5" customHeight="1">
      <c r="A38" s="249"/>
      <c r="B38" s="250"/>
      <c r="C38" s="176"/>
      <c r="D38" s="63"/>
      <c r="E38" s="295" t="s">
        <v>100</v>
      </c>
      <c r="F38" s="296"/>
      <c r="G38" s="297"/>
      <c r="H38" s="208"/>
      <c r="I38" s="205"/>
      <c r="J38" s="44"/>
      <c r="K38" s="94"/>
      <c r="L38" s="5"/>
    </row>
    <row r="39" spans="1:12" ht="28.5" customHeight="1">
      <c r="A39" s="249"/>
      <c r="B39" s="250"/>
      <c r="C39" s="176"/>
      <c r="D39" s="64"/>
      <c r="E39" s="219" t="s">
        <v>47</v>
      </c>
      <c r="F39" s="220"/>
      <c r="G39" s="221"/>
      <c r="H39" s="208"/>
      <c r="I39" s="205"/>
      <c r="J39" s="44"/>
      <c r="K39" s="94"/>
      <c r="L39" s="5"/>
    </row>
    <row r="40" spans="1:12" ht="28.5" customHeight="1">
      <c r="A40" s="249"/>
      <c r="B40" s="250"/>
      <c r="C40" s="176"/>
      <c r="D40" s="64"/>
      <c r="E40" s="219" t="s">
        <v>48</v>
      </c>
      <c r="F40" s="220"/>
      <c r="G40" s="221"/>
      <c r="H40" s="208"/>
      <c r="I40" s="205"/>
      <c r="J40" s="44"/>
      <c r="K40" s="94"/>
      <c r="L40" s="5"/>
    </row>
    <row r="41" spans="1:12" ht="28.5" customHeight="1">
      <c r="A41" s="249"/>
      <c r="B41" s="250"/>
      <c r="C41" s="176"/>
      <c r="D41" s="64"/>
      <c r="E41" s="219" t="s">
        <v>49</v>
      </c>
      <c r="F41" s="220"/>
      <c r="G41" s="221"/>
      <c r="H41" s="208"/>
      <c r="I41" s="205"/>
      <c r="J41" s="44"/>
      <c r="K41" s="94"/>
      <c r="L41" s="5"/>
    </row>
    <row r="42" spans="1:12" ht="28.5" customHeight="1">
      <c r="A42" s="249"/>
      <c r="B42" s="250"/>
      <c r="C42" s="176"/>
      <c r="D42" s="147"/>
      <c r="E42" s="238" t="s">
        <v>50</v>
      </c>
      <c r="F42" s="239"/>
      <c r="G42" s="240"/>
      <c r="H42" s="209"/>
      <c r="I42" s="205"/>
      <c r="J42" s="44"/>
      <c r="K42" s="94"/>
      <c r="L42" s="5"/>
    </row>
    <row r="43" spans="1:12" ht="24.75" customHeight="1" thickBot="1">
      <c r="A43" s="160"/>
      <c r="B43" s="161"/>
      <c r="C43" s="161"/>
      <c r="D43" s="46"/>
      <c r="E43" s="275" t="s">
        <v>27</v>
      </c>
      <c r="F43" s="275"/>
      <c r="G43" s="275"/>
      <c r="H43" s="130">
        <v>0</v>
      </c>
      <c r="I43" s="141"/>
      <c r="J43" s="44"/>
      <c r="K43" s="95">
        <v>0</v>
      </c>
      <c r="L43" s="5"/>
    </row>
    <row r="44" spans="1:12" ht="33" customHeight="1">
      <c r="A44" s="200" t="s">
        <v>28</v>
      </c>
      <c r="B44" s="200"/>
      <c r="C44" s="200" t="s">
        <v>89</v>
      </c>
      <c r="D44" s="18"/>
      <c r="E44" s="186" t="s">
        <v>29</v>
      </c>
      <c r="F44" s="186"/>
      <c r="G44" s="186"/>
      <c r="H44" s="123">
        <v>2</v>
      </c>
      <c r="I44" s="204"/>
      <c r="J44" s="44"/>
      <c r="K44" s="96">
        <v>1</v>
      </c>
      <c r="L44" s="5"/>
    </row>
    <row r="45" spans="1:12" ht="33" customHeight="1">
      <c r="A45" s="200"/>
      <c r="B45" s="200"/>
      <c r="C45" s="200"/>
      <c r="D45" s="18"/>
      <c r="E45" s="186" t="s">
        <v>30</v>
      </c>
      <c r="F45" s="186"/>
      <c r="G45" s="186"/>
      <c r="H45" s="123">
        <v>1</v>
      </c>
      <c r="I45" s="205"/>
      <c r="J45" s="44"/>
      <c r="K45" s="92">
        <v>0.5</v>
      </c>
      <c r="L45" s="5"/>
    </row>
    <row r="46" spans="1:12" ht="33" customHeight="1" thickBot="1">
      <c r="A46" s="200"/>
      <c r="B46" s="200"/>
      <c r="C46" s="200"/>
      <c r="D46" s="18"/>
      <c r="E46" s="186" t="s">
        <v>31</v>
      </c>
      <c r="F46" s="186"/>
      <c r="G46" s="186"/>
      <c r="H46" s="123">
        <v>0</v>
      </c>
      <c r="I46" s="206"/>
      <c r="J46" s="44"/>
      <c r="K46" s="95">
        <v>0</v>
      </c>
      <c r="L46" s="5"/>
    </row>
    <row r="47" spans="1:12" ht="20.100000000000001" customHeight="1" thickBot="1">
      <c r="A47" s="67" t="s">
        <v>51</v>
      </c>
      <c r="B47" s="47"/>
      <c r="C47" s="48"/>
      <c r="D47" s="48"/>
      <c r="E47" s="187" t="s">
        <v>23</v>
      </c>
      <c r="F47" s="187"/>
      <c r="G47" s="188"/>
      <c r="H47" s="140">
        <v>6</v>
      </c>
      <c r="I47" s="73"/>
      <c r="J47" s="49"/>
      <c r="K47" s="97">
        <f>K28+K31+K44</f>
        <v>5</v>
      </c>
      <c r="L47" s="5"/>
    </row>
    <row r="48" spans="1:12" ht="20.100000000000001" customHeight="1">
      <c r="A48" s="68" t="s">
        <v>58</v>
      </c>
      <c r="B48" s="50"/>
      <c r="C48" s="51"/>
      <c r="D48" s="51"/>
      <c r="E48" s="73"/>
      <c r="F48" s="73"/>
      <c r="G48" s="73"/>
      <c r="H48" s="131"/>
      <c r="I48" s="73"/>
      <c r="J48" s="49"/>
      <c r="K48" s="49"/>
      <c r="L48" s="5"/>
    </row>
    <row r="49" spans="1:12" ht="16.5" customHeight="1">
      <c r="A49" s="2" t="s">
        <v>59</v>
      </c>
      <c r="B49" s="50"/>
      <c r="C49" s="51"/>
      <c r="D49" s="51"/>
      <c r="E49" s="73"/>
      <c r="F49" s="73"/>
      <c r="G49" s="49"/>
      <c r="H49" s="132"/>
      <c r="I49" s="49"/>
      <c r="J49" s="49"/>
      <c r="K49" s="49"/>
      <c r="L49" s="5"/>
    </row>
    <row r="50" spans="1:12" ht="25.5" customHeight="1">
      <c r="A50" s="52" t="s">
        <v>32</v>
      </c>
      <c r="B50" s="5"/>
      <c r="C50" s="38"/>
      <c r="D50" s="38"/>
      <c r="E50" s="5"/>
      <c r="F50" s="5"/>
      <c r="G50" s="53"/>
      <c r="H50" s="116"/>
      <c r="I50" s="53"/>
      <c r="J50" s="53"/>
      <c r="K50" s="53"/>
      <c r="L50" s="5"/>
    </row>
    <row r="51" spans="1:12" ht="31.5" customHeight="1" thickBot="1">
      <c r="A51" s="184" t="s">
        <v>33</v>
      </c>
      <c r="B51" s="184"/>
      <c r="C51" s="184"/>
      <c r="D51" s="54"/>
      <c r="E51" s="189"/>
      <c r="F51" s="190"/>
      <c r="G51" s="191" t="s">
        <v>88</v>
      </c>
      <c r="H51" s="192"/>
      <c r="I51" s="53"/>
      <c r="J51" s="53"/>
      <c r="K51" s="53"/>
      <c r="L51" s="5"/>
    </row>
    <row r="52" spans="1:12" ht="23.25" customHeight="1" thickBot="1">
      <c r="A52" s="185" t="s">
        <v>1</v>
      </c>
      <c r="B52" s="185"/>
      <c r="C52" s="41" t="s">
        <v>2</v>
      </c>
      <c r="D52" s="42"/>
      <c r="E52" s="212" t="s">
        <v>3</v>
      </c>
      <c r="F52" s="212"/>
      <c r="G52" s="212"/>
      <c r="H52" s="118" t="s">
        <v>4</v>
      </c>
      <c r="I52" s="8" t="s">
        <v>5</v>
      </c>
      <c r="J52" s="43"/>
      <c r="K52" s="98"/>
      <c r="L52" s="5"/>
    </row>
    <row r="53" spans="1:12" ht="25.5" customHeight="1" thickTop="1">
      <c r="A53" s="196" t="s">
        <v>25</v>
      </c>
      <c r="B53" s="197"/>
      <c r="C53" s="175" t="s">
        <v>92</v>
      </c>
      <c r="D53" s="163"/>
      <c r="E53" s="309" t="s">
        <v>54</v>
      </c>
      <c r="F53" s="309"/>
      <c r="G53" s="309"/>
      <c r="H53" s="207">
        <v>2</v>
      </c>
      <c r="I53" s="204" t="s">
        <v>74</v>
      </c>
      <c r="J53" s="23"/>
      <c r="K53" s="273">
        <v>2</v>
      </c>
      <c r="L53" s="5"/>
    </row>
    <row r="54" spans="1:12" ht="14.25" customHeight="1">
      <c r="A54" s="196"/>
      <c r="B54" s="197"/>
      <c r="C54" s="176"/>
      <c r="D54" s="163"/>
      <c r="E54" s="301"/>
      <c r="F54" s="301"/>
      <c r="G54" s="301"/>
      <c r="H54" s="208"/>
      <c r="I54" s="205"/>
      <c r="J54" s="23"/>
      <c r="K54" s="274"/>
      <c r="L54" s="5"/>
    </row>
    <row r="55" spans="1:12" ht="1.5" customHeight="1">
      <c r="A55" s="196"/>
      <c r="B55" s="197"/>
      <c r="C55" s="176"/>
      <c r="D55" s="164"/>
      <c r="E55" s="301"/>
      <c r="F55" s="301"/>
      <c r="G55" s="301"/>
      <c r="H55" s="209"/>
      <c r="I55" s="205"/>
      <c r="J55" s="20"/>
      <c r="K55" s="99"/>
      <c r="L55" s="5"/>
    </row>
    <row r="56" spans="1:12" ht="34.5" customHeight="1">
      <c r="A56" s="196"/>
      <c r="B56" s="197"/>
      <c r="C56" s="176"/>
      <c r="D56" s="163"/>
      <c r="E56" s="171" t="s">
        <v>55</v>
      </c>
      <c r="F56" s="165"/>
      <c r="G56" s="170"/>
      <c r="H56" s="129">
        <v>1</v>
      </c>
      <c r="I56" s="205"/>
      <c r="J56" s="20"/>
      <c r="K56" s="100">
        <v>1</v>
      </c>
      <c r="L56" s="5"/>
    </row>
    <row r="57" spans="1:12" ht="34.5" customHeight="1">
      <c r="A57" s="196"/>
      <c r="B57" s="197"/>
      <c r="C57" s="176"/>
      <c r="D57" s="45"/>
      <c r="E57" s="186" t="s">
        <v>66</v>
      </c>
      <c r="F57" s="186"/>
      <c r="G57" s="146"/>
      <c r="H57" s="129">
        <v>0</v>
      </c>
      <c r="I57" s="205"/>
      <c r="J57" s="20"/>
      <c r="K57" s="100">
        <v>0</v>
      </c>
      <c r="L57" s="5"/>
    </row>
    <row r="58" spans="1:12" ht="17.25" customHeight="1">
      <c r="A58" s="196"/>
      <c r="B58" s="197"/>
      <c r="C58" s="176"/>
      <c r="D58" s="163"/>
      <c r="E58" s="222" t="s">
        <v>56</v>
      </c>
      <c r="F58" s="222"/>
      <c r="G58" s="222"/>
      <c r="H58" s="307">
        <v>-2</v>
      </c>
      <c r="I58" s="205"/>
      <c r="J58" s="20"/>
      <c r="K58" s="313">
        <v>-2</v>
      </c>
      <c r="L58" s="5"/>
    </row>
    <row r="59" spans="1:12" ht="18.75" customHeight="1" thickBot="1">
      <c r="A59" s="198"/>
      <c r="B59" s="199"/>
      <c r="C59" s="177"/>
      <c r="D59" s="164"/>
      <c r="E59" s="222"/>
      <c r="F59" s="222"/>
      <c r="G59" s="222"/>
      <c r="H59" s="308"/>
      <c r="I59" s="206"/>
      <c r="J59" s="20"/>
      <c r="K59" s="314"/>
      <c r="L59" s="5"/>
    </row>
    <row r="60" spans="1:12" ht="75" customHeight="1" thickTop="1">
      <c r="A60" s="302" t="s">
        <v>65</v>
      </c>
      <c r="B60" s="303"/>
      <c r="C60" s="193" t="s">
        <v>122</v>
      </c>
      <c r="D60" s="45"/>
      <c r="E60" s="235" t="s">
        <v>132</v>
      </c>
      <c r="F60" s="235"/>
      <c r="G60" s="276"/>
      <c r="H60" s="150">
        <v>1</v>
      </c>
      <c r="I60" s="204" t="s">
        <v>123</v>
      </c>
      <c r="J60" s="20"/>
      <c r="K60" s="174"/>
      <c r="L60" s="5"/>
    </row>
    <row r="61" spans="1:12" ht="75" customHeight="1">
      <c r="A61" s="249"/>
      <c r="B61" s="250"/>
      <c r="C61" s="194"/>
      <c r="D61" s="45"/>
      <c r="E61" s="186" t="s">
        <v>120</v>
      </c>
      <c r="F61" s="186"/>
      <c r="G61" s="244"/>
      <c r="H61" s="144">
        <v>0.5</v>
      </c>
      <c r="I61" s="205"/>
      <c r="J61" s="20"/>
      <c r="K61" s="174"/>
      <c r="L61" s="5"/>
    </row>
    <row r="62" spans="1:12" ht="27.75" customHeight="1">
      <c r="A62" s="249"/>
      <c r="B62" s="250"/>
      <c r="C62" s="194"/>
      <c r="D62" s="163"/>
      <c r="E62" s="315" t="s">
        <v>101</v>
      </c>
      <c r="F62" s="316"/>
      <c r="G62" s="317"/>
      <c r="H62" s="149"/>
      <c r="I62" s="205"/>
      <c r="J62" s="20"/>
      <c r="K62" s="174"/>
      <c r="L62" s="5"/>
    </row>
    <row r="63" spans="1:12" ht="32.25" customHeight="1">
      <c r="A63" s="249"/>
      <c r="B63" s="250"/>
      <c r="C63" s="194"/>
      <c r="D63" s="163"/>
      <c r="E63" s="219" t="s">
        <v>47</v>
      </c>
      <c r="F63" s="220"/>
      <c r="G63" s="221"/>
      <c r="H63" s="149"/>
      <c r="I63" s="205"/>
      <c r="J63" s="20"/>
      <c r="K63" s="174"/>
      <c r="L63" s="5"/>
    </row>
    <row r="64" spans="1:12" ht="32.25" customHeight="1">
      <c r="A64" s="249"/>
      <c r="B64" s="250"/>
      <c r="C64" s="194"/>
      <c r="D64" s="163"/>
      <c r="E64" s="219" t="s">
        <v>48</v>
      </c>
      <c r="F64" s="220"/>
      <c r="G64" s="221"/>
      <c r="H64" s="149"/>
      <c r="I64" s="205"/>
      <c r="J64" s="20"/>
      <c r="K64" s="174"/>
      <c r="L64" s="5"/>
    </row>
    <row r="65" spans="1:12" ht="32.25" customHeight="1">
      <c r="A65" s="249"/>
      <c r="B65" s="250"/>
      <c r="C65" s="194"/>
      <c r="D65" s="163"/>
      <c r="E65" s="219" t="s">
        <v>49</v>
      </c>
      <c r="F65" s="220"/>
      <c r="G65" s="221"/>
      <c r="H65" s="149"/>
      <c r="I65" s="205"/>
      <c r="J65" s="20"/>
      <c r="K65" s="174"/>
      <c r="L65" s="5"/>
    </row>
    <row r="66" spans="1:12" ht="32.25" customHeight="1">
      <c r="A66" s="249"/>
      <c r="B66" s="250"/>
      <c r="C66" s="194"/>
      <c r="D66" s="163"/>
      <c r="E66" s="181" t="s">
        <v>76</v>
      </c>
      <c r="F66" s="182"/>
      <c r="G66" s="183"/>
      <c r="H66" s="149"/>
      <c r="I66" s="205"/>
      <c r="J66" s="20"/>
      <c r="K66" s="174"/>
      <c r="L66" s="5"/>
    </row>
    <row r="67" spans="1:12" ht="32.25" customHeight="1">
      <c r="A67" s="249"/>
      <c r="B67" s="250"/>
      <c r="C67" s="194"/>
      <c r="D67" s="138"/>
      <c r="E67" s="238" t="s">
        <v>75</v>
      </c>
      <c r="F67" s="239"/>
      <c r="G67" s="240"/>
      <c r="H67" s="149"/>
      <c r="I67" s="205"/>
      <c r="J67" s="20"/>
      <c r="K67" s="174"/>
      <c r="L67" s="5"/>
    </row>
    <row r="68" spans="1:12" ht="75" customHeight="1" thickBot="1">
      <c r="A68" s="304"/>
      <c r="B68" s="305"/>
      <c r="C68" s="195"/>
      <c r="D68" s="148"/>
      <c r="E68" s="275" t="s">
        <v>27</v>
      </c>
      <c r="F68" s="275"/>
      <c r="G68" s="275"/>
      <c r="H68" s="130">
        <v>0</v>
      </c>
      <c r="I68" s="206"/>
      <c r="J68" s="20"/>
      <c r="K68" s="174"/>
      <c r="L68" s="5"/>
    </row>
    <row r="69" spans="1:12" ht="12.75" customHeight="1">
      <c r="A69" s="223" t="s">
        <v>81</v>
      </c>
      <c r="B69" s="224"/>
      <c r="C69" s="175" t="s">
        <v>77</v>
      </c>
      <c r="D69" s="162"/>
      <c r="E69" s="236" t="s">
        <v>78</v>
      </c>
      <c r="F69" s="248"/>
      <c r="G69" s="248"/>
      <c r="H69" s="290">
        <v>1</v>
      </c>
      <c r="I69" s="166"/>
      <c r="K69" s="310">
        <v>2</v>
      </c>
      <c r="L69" s="5"/>
    </row>
    <row r="70" spans="1:12" ht="12.75" customHeight="1">
      <c r="A70" s="225"/>
      <c r="B70" s="226"/>
      <c r="C70" s="176"/>
      <c r="D70" s="163"/>
      <c r="E70" s="246"/>
      <c r="F70" s="246"/>
      <c r="G70" s="246"/>
      <c r="H70" s="291"/>
      <c r="I70" s="167"/>
      <c r="K70" s="311"/>
      <c r="L70" s="5"/>
    </row>
    <row r="71" spans="1:12" ht="20.100000000000001" customHeight="1">
      <c r="A71" s="225"/>
      <c r="B71" s="226"/>
      <c r="C71" s="176"/>
      <c r="D71" s="45"/>
      <c r="E71" s="186" t="s">
        <v>79</v>
      </c>
      <c r="F71" s="298"/>
      <c r="G71" s="298"/>
      <c r="H71" s="145">
        <v>0.5</v>
      </c>
      <c r="I71" s="167"/>
      <c r="K71" s="312"/>
      <c r="L71" s="5"/>
    </row>
    <row r="72" spans="1:12" ht="20.100000000000001" customHeight="1" thickBot="1">
      <c r="A72" s="227"/>
      <c r="B72" s="228"/>
      <c r="C72" s="177"/>
      <c r="D72" s="164"/>
      <c r="E72" s="186" t="s">
        <v>17</v>
      </c>
      <c r="F72" s="186"/>
      <c r="G72" s="186"/>
      <c r="H72" s="133">
        <v>0</v>
      </c>
      <c r="I72" s="167"/>
      <c r="K72" s="101">
        <v>0</v>
      </c>
      <c r="L72" s="5"/>
    </row>
    <row r="73" spans="1:12" ht="16.5" customHeight="1" thickBot="1">
      <c r="A73" s="223" t="s">
        <v>80</v>
      </c>
      <c r="B73" s="224"/>
      <c r="C73" s="175" t="s">
        <v>82</v>
      </c>
      <c r="D73" s="162"/>
      <c r="E73" s="236" t="s">
        <v>83</v>
      </c>
      <c r="F73" s="248"/>
      <c r="G73" s="248"/>
      <c r="H73" s="290">
        <v>1</v>
      </c>
      <c r="I73" s="142"/>
      <c r="J73" s="37"/>
      <c r="K73" s="103" t="e">
        <f>#REF!+K69+K53</f>
        <v>#REF!</v>
      </c>
      <c r="L73" s="5"/>
    </row>
    <row r="74" spans="1:12" ht="9.75" customHeight="1">
      <c r="A74" s="225"/>
      <c r="B74" s="226"/>
      <c r="C74" s="176"/>
      <c r="D74" s="163"/>
      <c r="E74" s="246"/>
      <c r="F74" s="246"/>
      <c r="G74" s="246"/>
      <c r="H74" s="291"/>
      <c r="I74" s="299"/>
      <c r="J74" s="37"/>
      <c r="K74" s="37"/>
      <c r="L74" s="5"/>
    </row>
    <row r="75" spans="1:12" ht="24" customHeight="1">
      <c r="A75" s="225"/>
      <c r="B75" s="226"/>
      <c r="C75" s="176"/>
      <c r="D75" s="45"/>
      <c r="E75" s="186" t="s">
        <v>84</v>
      </c>
      <c r="F75" s="298"/>
      <c r="G75" s="298"/>
      <c r="H75" s="145">
        <v>0.5</v>
      </c>
      <c r="I75" s="299"/>
      <c r="L75" s="5"/>
    </row>
    <row r="76" spans="1:12" ht="27.75" customHeight="1">
      <c r="A76" s="227"/>
      <c r="B76" s="228"/>
      <c r="C76" s="177"/>
      <c r="D76" s="164"/>
      <c r="E76" s="186" t="s">
        <v>85</v>
      </c>
      <c r="F76" s="298"/>
      <c r="G76" s="298"/>
      <c r="H76" s="133">
        <v>0</v>
      </c>
      <c r="I76" s="300"/>
      <c r="J76" s="43"/>
      <c r="K76" s="43"/>
      <c r="L76" s="5"/>
    </row>
    <row r="77" spans="1:12" ht="16.5" customHeight="1" thickBot="1">
      <c r="A77" s="223" t="s">
        <v>102</v>
      </c>
      <c r="B77" s="224"/>
      <c r="C77" s="175" t="s">
        <v>103</v>
      </c>
      <c r="D77" s="162"/>
      <c r="E77" s="236" t="s">
        <v>104</v>
      </c>
      <c r="F77" s="236"/>
      <c r="G77" s="237"/>
      <c r="H77" s="290">
        <v>2</v>
      </c>
      <c r="I77" s="241" t="s">
        <v>105</v>
      </c>
      <c r="J77" s="37"/>
      <c r="K77" s="103" t="e">
        <f>#REF!+K73+K51</f>
        <v>#REF!</v>
      </c>
      <c r="L77" s="5"/>
    </row>
    <row r="78" spans="1:12" ht="9.75" customHeight="1">
      <c r="A78" s="225"/>
      <c r="B78" s="226"/>
      <c r="C78" s="176"/>
      <c r="D78" s="164"/>
      <c r="E78" s="245"/>
      <c r="F78" s="245"/>
      <c r="G78" s="247"/>
      <c r="H78" s="306"/>
      <c r="I78" s="242"/>
      <c r="J78" s="37"/>
      <c r="K78" s="37"/>
      <c r="L78" s="5"/>
    </row>
    <row r="79" spans="1:12" ht="24" customHeight="1">
      <c r="A79" s="225"/>
      <c r="B79" s="226"/>
      <c r="C79" s="176"/>
      <c r="D79" s="164"/>
      <c r="E79" s="186" t="s">
        <v>106</v>
      </c>
      <c r="F79" s="186"/>
      <c r="G79" s="244"/>
      <c r="H79" s="145">
        <v>1</v>
      </c>
      <c r="I79" s="242"/>
      <c r="J79" s="37"/>
      <c r="K79" s="37"/>
      <c r="L79" s="5"/>
    </row>
    <row r="80" spans="1:12" ht="30.75" customHeight="1" thickBot="1">
      <c r="A80" s="227"/>
      <c r="B80" s="228"/>
      <c r="C80" s="177"/>
      <c r="D80" s="164"/>
      <c r="E80" s="245" t="s">
        <v>17</v>
      </c>
      <c r="F80" s="246"/>
      <c r="G80" s="246"/>
      <c r="H80" s="145">
        <v>0</v>
      </c>
      <c r="I80" s="243"/>
      <c r="J80" s="43"/>
      <c r="K80" s="43"/>
      <c r="L80" s="5"/>
    </row>
    <row r="81" spans="1:12" ht="24" customHeight="1" thickBot="1">
      <c r="A81" s="68" t="s">
        <v>51</v>
      </c>
      <c r="C81" s="55"/>
      <c r="D81" s="38"/>
      <c r="E81" s="187" t="s">
        <v>23</v>
      </c>
      <c r="F81" s="187"/>
      <c r="G81" s="188"/>
      <c r="H81" s="140">
        <v>7</v>
      </c>
      <c r="I81" s="73"/>
      <c r="J81" s="43"/>
      <c r="K81" s="98"/>
      <c r="L81" s="5"/>
    </row>
    <row r="82" spans="1:12" ht="20.100000000000001" customHeight="1">
      <c r="A82" s="68" t="s">
        <v>58</v>
      </c>
      <c r="C82" s="55"/>
      <c r="D82" s="38"/>
      <c r="E82" s="73"/>
      <c r="F82" s="73"/>
      <c r="G82" s="73"/>
      <c r="H82" s="131"/>
      <c r="I82" s="73"/>
      <c r="J82" s="173"/>
      <c r="K82" s="104">
        <v>1</v>
      </c>
      <c r="L82" s="5"/>
    </row>
    <row r="83" spans="1:12" ht="31.5" customHeight="1" thickBot="1">
      <c r="A83" s="2" t="s">
        <v>59</v>
      </c>
      <c r="C83" s="55"/>
      <c r="D83" s="38"/>
      <c r="H83" s="116"/>
      <c r="I83" s="5"/>
      <c r="J83" s="173"/>
      <c r="K83" s="105">
        <v>0</v>
      </c>
      <c r="L83" s="5"/>
    </row>
    <row r="84" spans="1:12" ht="27.75" customHeight="1" thickTop="1">
      <c r="A84" s="39" t="s">
        <v>34</v>
      </c>
      <c r="B84" s="4"/>
      <c r="C84" s="40"/>
      <c r="D84" s="38"/>
      <c r="E84" s="5"/>
      <c r="F84" s="5"/>
      <c r="G84" s="43"/>
      <c r="H84" s="56"/>
      <c r="I84" s="43"/>
      <c r="J84" s="57"/>
      <c r="K84" s="318">
        <v>2</v>
      </c>
      <c r="L84" s="5"/>
    </row>
    <row r="85" spans="1:12" ht="17.25" customHeight="1">
      <c r="A85" s="288" t="s">
        <v>1</v>
      </c>
      <c r="B85" s="289"/>
      <c r="C85" s="41" t="s">
        <v>2</v>
      </c>
      <c r="D85" s="42"/>
      <c r="E85" s="212" t="s">
        <v>3</v>
      </c>
      <c r="F85" s="212"/>
      <c r="G85" s="212"/>
      <c r="H85" s="118" t="s">
        <v>4</v>
      </c>
      <c r="I85" s="8" t="s">
        <v>5</v>
      </c>
      <c r="J85" s="57"/>
      <c r="K85" s="319"/>
      <c r="L85" s="5"/>
    </row>
    <row r="86" spans="1:12" ht="20.100000000000001" customHeight="1">
      <c r="A86" s="201" t="s">
        <v>35</v>
      </c>
      <c r="B86" s="202"/>
      <c r="C86" s="175" t="s">
        <v>61</v>
      </c>
      <c r="D86" s="162"/>
      <c r="E86" s="301" t="s">
        <v>36</v>
      </c>
      <c r="F86" s="301"/>
      <c r="G86" s="301"/>
      <c r="H86" s="207">
        <v>2</v>
      </c>
      <c r="I86" s="204" t="s">
        <v>90</v>
      </c>
      <c r="J86" s="58"/>
      <c r="K86" s="106">
        <v>1</v>
      </c>
      <c r="L86" s="5"/>
    </row>
    <row r="87" spans="1:12" ht="20.100000000000001" customHeight="1" thickBot="1">
      <c r="A87" s="196"/>
      <c r="B87" s="197"/>
      <c r="C87" s="176"/>
      <c r="D87" s="163"/>
      <c r="E87" s="301"/>
      <c r="F87" s="301"/>
      <c r="G87" s="301"/>
      <c r="H87" s="208"/>
      <c r="I87" s="205"/>
      <c r="J87" s="58"/>
      <c r="K87" s="107">
        <v>0</v>
      </c>
      <c r="L87" s="5"/>
    </row>
    <row r="88" spans="1:12" ht="12.75" customHeight="1" thickTop="1">
      <c r="A88" s="196"/>
      <c r="B88" s="197"/>
      <c r="C88" s="176"/>
      <c r="D88" s="163"/>
      <c r="E88" s="301"/>
      <c r="F88" s="301"/>
      <c r="G88" s="301"/>
      <c r="H88" s="208"/>
      <c r="I88" s="205"/>
      <c r="J88" s="74"/>
      <c r="K88" s="108">
        <f>1*2</f>
        <v>2</v>
      </c>
      <c r="L88" s="5"/>
    </row>
    <row r="89" spans="1:12" ht="16.5" customHeight="1">
      <c r="A89" s="196"/>
      <c r="B89" s="197"/>
      <c r="C89" s="176"/>
      <c r="D89" s="164"/>
      <c r="E89" s="301"/>
      <c r="F89" s="301"/>
      <c r="G89" s="301"/>
      <c r="H89" s="209"/>
      <c r="I89" s="205"/>
      <c r="J89" s="74"/>
      <c r="K89" s="109">
        <v>1</v>
      </c>
      <c r="L89" s="5"/>
    </row>
    <row r="90" spans="1:12" ht="50.25" customHeight="1" thickBot="1">
      <c r="A90" s="196"/>
      <c r="B90" s="197"/>
      <c r="C90" s="176"/>
      <c r="D90" s="164"/>
      <c r="E90" s="222" t="s">
        <v>37</v>
      </c>
      <c r="F90" s="222"/>
      <c r="G90" s="222"/>
      <c r="H90" s="134">
        <v>1</v>
      </c>
      <c r="I90" s="205"/>
      <c r="J90" s="74"/>
      <c r="K90" s="110">
        <v>0</v>
      </c>
      <c r="L90" s="5"/>
    </row>
    <row r="91" spans="1:12" ht="33.75" customHeight="1">
      <c r="A91" s="198"/>
      <c r="B91" s="199"/>
      <c r="C91" s="177"/>
      <c r="D91" s="164"/>
      <c r="E91" s="222" t="s">
        <v>38</v>
      </c>
      <c r="F91" s="222"/>
      <c r="G91" s="222"/>
      <c r="H91" s="134">
        <v>0</v>
      </c>
      <c r="I91" s="206"/>
      <c r="J91" s="173"/>
      <c r="K91" s="286">
        <v>1</v>
      </c>
      <c r="L91" s="5"/>
    </row>
    <row r="92" spans="1:12" ht="90.75" customHeight="1">
      <c r="A92" s="201" t="s">
        <v>39</v>
      </c>
      <c r="B92" s="202"/>
      <c r="C92" s="175" t="s">
        <v>40</v>
      </c>
      <c r="D92" s="45"/>
      <c r="E92" s="203" t="s">
        <v>68</v>
      </c>
      <c r="F92" s="203"/>
      <c r="G92" s="203"/>
      <c r="H92" s="129">
        <v>2</v>
      </c>
      <c r="I92" s="204"/>
      <c r="J92" s="173"/>
      <c r="K92" s="287"/>
      <c r="L92" s="5"/>
    </row>
    <row r="93" spans="1:12" ht="63.75" customHeight="1" thickBot="1">
      <c r="A93" s="196"/>
      <c r="B93" s="197"/>
      <c r="C93" s="176"/>
      <c r="D93" s="45"/>
      <c r="E93" s="186" t="s">
        <v>69</v>
      </c>
      <c r="F93" s="186"/>
      <c r="G93" s="186"/>
      <c r="H93" s="123">
        <v>1</v>
      </c>
      <c r="I93" s="205"/>
      <c r="J93" s="59"/>
      <c r="K93" s="111">
        <v>0</v>
      </c>
      <c r="L93" s="5"/>
    </row>
    <row r="94" spans="1:12" ht="26.25" customHeight="1">
      <c r="A94" s="198"/>
      <c r="B94" s="199"/>
      <c r="C94" s="177"/>
      <c r="D94" s="164"/>
      <c r="E94" s="186" t="s">
        <v>57</v>
      </c>
      <c r="F94" s="186"/>
      <c r="G94" s="186"/>
      <c r="H94" s="123">
        <v>0</v>
      </c>
      <c r="I94" s="206"/>
      <c r="J94" s="74"/>
      <c r="K94" s="104" t="s">
        <v>10</v>
      </c>
      <c r="L94" s="5"/>
    </row>
    <row r="95" spans="1:12" ht="26.25" customHeight="1" thickBot="1">
      <c r="A95" s="201" t="s">
        <v>41</v>
      </c>
      <c r="B95" s="202"/>
      <c r="C95" s="175" t="s">
        <v>62</v>
      </c>
      <c r="D95" s="162"/>
      <c r="E95" s="203" t="s">
        <v>95</v>
      </c>
      <c r="F95" s="203"/>
      <c r="G95" s="203"/>
      <c r="H95" s="210">
        <v>1</v>
      </c>
      <c r="I95" s="204"/>
      <c r="J95" s="74"/>
      <c r="K95" s="102" t="s">
        <v>10</v>
      </c>
      <c r="L95" s="5"/>
    </row>
    <row r="96" spans="1:12" ht="12.75" customHeight="1">
      <c r="A96" s="196"/>
      <c r="B96" s="197"/>
      <c r="C96" s="176"/>
      <c r="D96" s="164"/>
      <c r="E96" s="203"/>
      <c r="F96" s="203"/>
      <c r="G96" s="203"/>
      <c r="H96" s="211"/>
      <c r="I96" s="205"/>
      <c r="J96" s="173"/>
      <c r="K96" s="286">
        <v>1</v>
      </c>
      <c r="L96" s="5"/>
    </row>
    <row r="97" spans="1:12" ht="24.95" customHeight="1">
      <c r="A97" s="198"/>
      <c r="B97" s="199"/>
      <c r="C97" s="177"/>
      <c r="D97" s="164"/>
      <c r="E97" s="186" t="s">
        <v>63</v>
      </c>
      <c r="F97" s="186"/>
      <c r="G97" s="186"/>
      <c r="H97" s="123">
        <v>0</v>
      </c>
      <c r="I97" s="206"/>
      <c r="J97" s="173"/>
      <c r="K97" s="286"/>
      <c r="L97" s="5"/>
    </row>
    <row r="98" spans="1:12" ht="39.75" customHeight="1">
      <c r="A98" s="201" t="s">
        <v>86</v>
      </c>
      <c r="B98" s="202"/>
      <c r="C98" s="175" t="s">
        <v>87</v>
      </c>
      <c r="D98" s="45"/>
      <c r="E98" s="186" t="s">
        <v>42</v>
      </c>
      <c r="F98" s="186"/>
      <c r="G98" s="244"/>
      <c r="H98" s="129">
        <v>1</v>
      </c>
      <c r="I98" s="204"/>
      <c r="J98" s="173"/>
      <c r="K98" s="287"/>
      <c r="L98" s="5"/>
    </row>
    <row r="99" spans="1:12" ht="46.5" customHeight="1">
      <c r="A99" s="198"/>
      <c r="B99" s="199"/>
      <c r="C99" s="177"/>
      <c r="D99" s="164"/>
      <c r="E99" s="245" t="s">
        <v>43</v>
      </c>
      <c r="F99" s="245"/>
      <c r="G99" s="247"/>
      <c r="H99" s="123">
        <v>0</v>
      </c>
      <c r="I99" s="206"/>
      <c r="J99" s="173"/>
      <c r="K99" s="109">
        <v>0.5</v>
      </c>
      <c r="L99" s="5"/>
    </row>
    <row r="100" spans="1:12" ht="46.5" customHeight="1">
      <c r="A100" s="201" t="s">
        <v>107</v>
      </c>
      <c r="B100" s="202"/>
      <c r="C100" s="175" t="s">
        <v>108</v>
      </c>
      <c r="D100" s="45"/>
      <c r="E100" s="186" t="s">
        <v>109</v>
      </c>
      <c r="F100" s="186"/>
      <c r="G100" s="244"/>
      <c r="H100" s="123">
        <v>1</v>
      </c>
      <c r="I100" s="166" t="s">
        <v>110</v>
      </c>
      <c r="J100" s="173"/>
      <c r="K100" s="111"/>
      <c r="L100" s="5"/>
    </row>
    <row r="101" spans="1:12" ht="46.5" customHeight="1">
      <c r="A101" s="198"/>
      <c r="B101" s="199"/>
      <c r="C101" s="177"/>
      <c r="D101" s="164"/>
      <c r="E101" s="186" t="s">
        <v>111</v>
      </c>
      <c r="F101" s="186"/>
      <c r="G101" s="244"/>
      <c r="H101" s="123">
        <v>0</v>
      </c>
      <c r="I101" s="168"/>
      <c r="J101" s="173"/>
      <c r="K101" s="111"/>
      <c r="L101" s="5"/>
    </row>
    <row r="102" spans="1:12" ht="20.25" customHeight="1" thickBot="1">
      <c r="A102" s="223" t="s">
        <v>44</v>
      </c>
      <c r="B102" s="224"/>
      <c r="C102" s="202" t="s">
        <v>45</v>
      </c>
      <c r="D102" s="158"/>
      <c r="E102" s="251" t="s">
        <v>46</v>
      </c>
      <c r="F102" s="253" t="s">
        <v>112</v>
      </c>
      <c r="G102" s="254"/>
      <c r="H102" s="259">
        <v>1</v>
      </c>
      <c r="I102" s="262"/>
      <c r="J102" s="173"/>
      <c r="K102" s="112">
        <v>0</v>
      </c>
      <c r="L102" s="5"/>
    </row>
    <row r="103" spans="1:12" ht="18" customHeight="1" thickBot="1">
      <c r="A103" s="225"/>
      <c r="B103" s="226"/>
      <c r="C103" s="197"/>
      <c r="D103" s="159"/>
      <c r="E103" s="252"/>
      <c r="F103" s="255"/>
      <c r="G103" s="256"/>
      <c r="H103" s="260"/>
      <c r="I103" s="263"/>
      <c r="J103" s="49"/>
      <c r="K103" s="113">
        <f>K89+K83+K92+K85+K96</f>
        <v>2</v>
      </c>
      <c r="L103" s="5"/>
    </row>
    <row r="104" spans="1:12" ht="36" customHeight="1" thickBot="1">
      <c r="A104" s="225"/>
      <c r="B104" s="226"/>
      <c r="C104" s="197"/>
      <c r="D104" s="159"/>
      <c r="E104" s="252"/>
      <c r="F104" s="257"/>
      <c r="G104" s="258"/>
      <c r="H104" s="261"/>
      <c r="I104" s="263"/>
      <c r="J104" s="61"/>
      <c r="L104" s="5"/>
    </row>
    <row r="105" spans="1:12" ht="66" customHeight="1" thickBot="1">
      <c r="A105" s="225"/>
      <c r="B105" s="226"/>
      <c r="C105" s="197"/>
      <c r="D105" s="18"/>
      <c r="E105" s="153" t="s">
        <v>113</v>
      </c>
      <c r="F105" s="265" t="s">
        <v>114</v>
      </c>
      <c r="G105" s="266"/>
      <c r="H105" s="139">
        <v>0.5</v>
      </c>
      <c r="I105" s="263"/>
      <c r="J105" s="62"/>
      <c r="K105" s="114" t="e">
        <f>K22+K46+K78+K103</f>
        <v>#VALUE!</v>
      </c>
      <c r="L105" s="5"/>
    </row>
    <row r="106" spans="1:12" ht="26.25" customHeight="1">
      <c r="A106" s="225"/>
      <c r="B106" s="226"/>
      <c r="C106" s="199"/>
      <c r="D106" s="45"/>
      <c r="E106" s="172" t="s">
        <v>17</v>
      </c>
      <c r="F106" s="267"/>
      <c r="G106" s="268"/>
      <c r="H106" s="135">
        <v>0</v>
      </c>
      <c r="I106" s="264"/>
      <c r="L106" s="5"/>
    </row>
    <row r="107" spans="1:12" ht="26.25" customHeight="1">
      <c r="A107" s="225"/>
      <c r="B107" s="226"/>
      <c r="C107" s="175" t="s">
        <v>115</v>
      </c>
      <c r="D107" s="154"/>
      <c r="E107" s="269" t="s">
        <v>116</v>
      </c>
      <c r="F107" s="269"/>
      <c r="G107" s="270"/>
      <c r="H107" s="155">
        <v>0.5</v>
      </c>
      <c r="I107" s="271" t="s">
        <v>117</v>
      </c>
      <c r="L107" s="5"/>
    </row>
    <row r="108" spans="1:12" ht="27.75" customHeight="1">
      <c r="A108" s="227"/>
      <c r="B108" s="228"/>
      <c r="C108" s="177"/>
      <c r="D108" s="45"/>
      <c r="E108" s="269" t="s">
        <v>131</v>
      </c>
      <c r="F108" s="269"/>
      <c r="G108" s="270"/>
      <c r="H108" s="155">
        <v>0</v>
      </c>
      <c r="I108" s="272"/>
      <c r="L108" s="5"/>
    </row>
    <row r="109" spans="1:12" ht="21.75" customHeight="1">
      <c r="A109" s="67" t="s">
        <v>51</v>
      </c>
      <c r="B109" s="50"/>
      <c r="C109" s="60"/>
      <c r="D109" s="60"/>
      <c r="E109" s="187" t="s">
        <v>23</v>
      </c>
      <c r="F109" s="187"/>
      <c r="G109" s="188"/>
      <c r="H109" s="140">
        <v>8.5</v>
      </c>
      <c r="I109" s="73"/>
      <c r="K109" s="115"/>
      <c r="L109" s="5"/>
    </row>
    <row r="110" spans="1:12">
      <c r="A110" s="68" t="s">
        <v>58</v>
      </c>
      <c r="G110" s="61"/>
      <c r="H110" s="136"/>
      <c r="I110" s="58"/>
    </row>
    <row r="111" spans="1:12" ht="20.25" customHeight="1">
      <c r="A111" s="2" t="s">
        <v>59</v>
      </c>
      <c r="E111" s="69"/>
      <c r="F111" s="69"/>
      <c r="G111" s="70" t="s">
        <v>52</v>
      </c>
      <c r="H111" s="140">
        <v>33.5</v>
      </c>
      <c r="I111" s="73"/>
    </row>
    <row r="113" ht="14.25" customHeight="1"/>
    <row r="114" ht="13.5" customHeight="1"/>
  </sheetData>
  <mergeCells count="164">
    <mergeCell ref="H77:H78"/>
    <mergeCell ref="H53:H55"/>
    <mergeCell ref="H58:H59"/>
    <mergeCell ref="E53:G55"/>
    <mergeCell ref="K96:K98"/>
    <mergeCell ref="K69:K71"/>
    <mergeCell ref="E75:G75"/>
    <mergeCell ref="E76:G76"/>
    <mergeCell ref="A92:B94"/>
    <mergeCell ref="A86:B91"/>
    <mergeCell ref="E58:G59"/>
    <mergeCell ref="K58:K59"/>
    <mergeCell ref="E68:G68"/>
    <mergeCell ref="I60:I68"/>
    <mergeCell ref="E60:G60"/>
    <mergeCell ref="E62:G62"/>
    <mergeCell ref="E63:G63"/>
    <mergeCell ref="E64:G64"/>
    <mergeCell ref="E65:G65"/>
    <mergeCell ref="E67:G67"/>
    <mergeCell ref="E61:G61"/>
    <mergeCell ref="K84:K85"/>
    <mergeCell ref="E91:G91"/>
    <mergeCell ref="A28:B30"/>
    <mergeCell ref="I31:I42"/>
    <mergeCell ref="K91:K92"/>
    <mergeCell ref="A85:B85"/>
    <mergeCell ref="E85:G85"/>
    <mergeCell ref="C86:C91"/>
    <mergeCell ref="I9:I10"/>
    <mergeCell ref="E10:G10"/>
    <mergeCell ref="H73:H74"/>
    <mergeCell ref="E23:G23"/>
    <mergeCell ref="I15:I22"/>
    <mergeCell ref="H38:H42"/>
    <mergeCell ref="I44:I46"/>
    <mergeCell ref="E45:G45"/>
    <mergeCell ref="E46:G46"/>
    <mergeCell ref="E38:G38"/>
    <mergeCell ref="E39:G39"/>
    <mergeCell ref="E40:G40"/>
    <mergeCell ref="E36:G36"/>
    <mergeCell ref="H69:H70"/>
    <mergeCell ref="E71:G71"/>
    <mergeCell ref="E69:G70"/>
    <mergeCell ref="I74:I76"/>
    <mergeCell ref="I53:I59"/>
    <mergeCell ref="I12:I14"/>
    <mergeCell ref="A15:B19"/>
    <mergeCell ref="C15:C19"/>
    <mergeCell ref="A20:B22"/>
    <mergeCell ref="C20:C22"/>
    <mergeCell ref="E17:G17"/>
    <mergeCell ref="E16:G16"/>
    <mergeCell ref="E12:G12"/>
    <mergeCell ref="C12:C14"/>
    <mergeCell ref="K53:K54"/>
    <mergeCell ref="E52:G52"/>
    <mergeCell ref="E43:G43"/>
    <mergeCell ref="C28:C30"/>
    <mergeCell ref="E28:G28"/>
    <mergeCell ref="I28:I30"/>
    <mergeCell ref="E31:G31"/>
    <mergeCell ref="E33:G33"/>
    <mergeCell ref="E32:G32"/>
    <mergeCell ref="E34:G34"/>
    <mergeCell ref="E109:G109"/>
    <mergeCell ref="A98:B99"/>
    <mergeCell ref="C98:C99"/>
    <mergeCell ref="I98:I99"/>
    <mergeCell ref="E98:G98"/>
    <mergeCell ref="E99:G99"/>
    <mergeCell ref="A102:B108"/>
    <mergeCell ref="C102:C106"/>
    <mergeCell ref="E102:E104"/>
    <mergeCell ref="F102:G104"/>
    <mergeCell ref="H102:H104"/>
    <mergeCell ref="I102:I106"/>
    <mergeCell ref="F105:G105"/>
    <mergeCell ref="F106:G106"/>
    <mergeCell ref="C107:C108"/>
    <mergeCell ref="E107:G107"/>
    <mergeCell ref="I107:I108"/>
    <mergeCell ref="E108:G108"/>
    <mergeCell ref="A100:B101"/>
    <mergeCell ref="C100:C101"/>
    <mergeCell ref="E100:G100"/>
    <mergeCell ref="E101:G101"/>
    <mergeCell ref="A77:B80"/>
    <mergeCell ref="C77:C80"/>
    <mergeCell ref="E57:F57"/>
    <mergeCell ref="I6:I8"/>
    <mergeCell ref="E7:G7"/>
    <mergeCell ref="E8:G8"/>
    <mergeCell ref="C9:C10"/>
    <mergeCell ref="E9:G9"/>
    <mergeCell ref="E41:G41"/>
    <mergeCell ref="E42:G42"/>
    <mergeCell ref="I77:I80"/>
    <mergeCell ref="E79:G79"/>
    <mergeCell ref="E80:G80"/>
    <mergeCell ref="C44:C46"/>
    <mergeCell ref="E44:G44"/>
    <mergeCell ref="E77:G78"/>
    <mergeCell ref="A73:B76"/>
    <mergeCell ref="C73:C76"/>
    <mergeCell ref="E73:G74"/>
    <mergeCell ref="A31:B37"/>
    <mergeCell ref="A38:B42"/>
    <mergeCell ref="A69:B72"/>
    <mergeCell ref="C6:C8"/>
    <mergeCell ref="E6:G6"/>
    <mergeCell ref="A2:B2"/>
    <mergeCell ref="E2:G2"/>
    <mergeCell ref="E3:G3"/>
    <mergeCell ref="B4:B5"/>
    <mergeCell ref="C4:C5"/>
    <mergeCell ref="E4:G4"/>
    <mergeCell ref="E5:G5"/>
    <mergeCell ref="A27:B27"/>
    <mergeCell ref="E27:G27"/>
    <mergeCell ref="E14:G14"/>
    <mergeCell ref="E15:G15"/>
    <mergeCell ref="E19:G19"/>
    <mergeCell ref="E20:G20"/>
    <mergeCell ref="E18:G18"/>
    <mergeCell ref="E21:G21"/>
    <mergeCell ref="E22:G22"/>
    <mergeCell ref="E13:G13"/>
    <mergeCell ref="B12:B14"/>
    <mergeCell ref="B9:B10"/>
    <mergeCell ref="B6:B8"/>
    <mergeCell ref="A95:B97"/>
    <mergeCell ref="C95:C97"/>
    <mergeCell ref="E95:G96"/>
    <mergeCell ref="I95:I97"/>
    <mergeCell ref="E97:G97"/>
    <mergeCell ref="E81:G81"/>
    <mergeCell ref="H86:H89"/>
    <mergeCell ref="H95:H96"/>
    <mergeCell ref="C92:C94"/>
    <mergeCell ref="E92:G92"/>
    <mergeCell ref="I92:I94"/>
    <mergeCell ref="E93:G93"/>
    <mergeCell ref="E94:G94"/>
    <mergeCell ref="I86:I91"/>
    <mergeCell ref="E90:G90"/>
    <mergeCell ref="E86:G89"/>
    <mergeCell ref="C69:C72"/>
    <mergeCell ref="E37:G37"/>
    <mergeCell ref="C31:C42"/>
    <mergeCell ref="E66:G66"/>
    <mergeCell ref="A51:C51"/>
    <mergeCell ref="A52:B52"/>
    <mergeCell ref="E72:G72"/>
    <mergeCell ref="E47:G47"/>
    <mergeCell ref="E51:F51"/>
    <mergeCell ref="G51:H51"/>
    <mergeCell ref="C53:C59"/>
    <mergeCell ref="C60:C68"/>
    <mergeCell ref="A53:B59"/>
    <mergeCell ref="A44:B46"/>
    <mergeCell ref="E35:G35"/>
    <mergeCell ref="A60:B68"/>
  </mergeCells>
  <phoneticPr fontId="3"/>
  <pageMargins left="0.27559055118110237" right="0.27559055118110237" top="0.55118110236220474" bottom="0.15748031496062992" header="0.11811023622047245" footer="0.11811023622047245"/>
  <pageSetup paperSize="9" scale="75" fitToHeight="0" orientation="landscape" r:id="rId1"/>
  <headerFooter>
    <oddHeader>&amp;R工事名　第６５３工区千石今泉排水路築造工事</oddHeader>
    <oddFooter xml:space="preserve">&amp;C&amp;26 </oddFooter>
  </headerFooter>
  <rowBreaks count="5" manualBreakCount="5">
    <brk id="25" max="8" man="1"/>
    <brk id="49" max="8" man="1"/>
    <brk id="68" max="8" man="1"/>
    <brk id="83" max="8" man="1"/>
    <brk id="10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1819275</xdr:colOff>
                    <xdr:row>5</xdr:row>
                    <xdr:rowOff>200025</xdr:rowOff>
                  </from>
                  <to>
                    <xdr:col>4</xdr:col>
                    <xdr:colOff>76200</xdr:colOff>
                    <xdr:row>5</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6</xdr:row>
                    <xdr:rowOff>133350</xdr:rowOff>
                  </from>
                  <to>
                    <xdr:col>4</xdr:col>
                    <xdr:colOff>57150</xdr:colOff>
                    <xdr:row>6</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1809750</xdr:colOff>
                    <xdr:row>7</xdr:row>
                    <xdr:rowOff>142875</xdr:rowOff>
                  </from>
                  <to>
                    <xdr:col>4</xdr:col>
                    <xdr:colOff>47625</xdr:colOff>
                    <xdr:row>7</xdr:row>
                    <xdr:rowOff>400050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0</xdr:colOff>
                    <xdr:row>8</xdr:row>
                    <xdr:rowOff>133350</xdr:rowOff>
                  </from>
                  <to>
                    <xdr:col>4</xdr:col>
                    <xdr:colOff>57150</xdr:colOff>
                    <xdr:row>8</xdr:row>
                    <xdr:rowOff>390525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9525</xdr:colOff>
                    <xdr:row>9</xdr:row>
                    <xdr:rowOff>638175</xdr:rowOff>
                  </from>
                  <to>
                    <xdr:col>4</xdr:col>
                    <xdr:colOff>66675</xdr:colOff>
                    <xdr:row>9</xdr:row>
                    <xdr:rowOff>904875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0</xdr:colOff>
                    <xdr:row>11</xdr:row>
                    <xdr:rowOff>19050</xdr:rowOff>
                  </from>
                  <to>
                    <xdr:col>4</xdr:col>
                    <xdr:colOff>57150</xdr:colOff>
                    <xdr:row>11</xdr:row>
                    <xdr:rowOff>276225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4</xdr:col>
                    <xdr:colOff>57150</xdr:colOff>
                    <xdr:row>13</xdr:row>
                    <xdr:rowOff>266700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0</xdr:colOff>
                    <xdr:row>12</xdr:row>
                    <xdr:rowOff>47625</xdr:rowOff>
                  </from>
                  <to>
                    <xdr:col>4</xdr:col>
                    <xdr:colOff>57150</xdr:colOff>
                    <xdr:row>12</xdr:row>
                    <xdr:rowOff>314325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27</xdr:row>
                    <xdr:rowOff>104775</xdr:rowOff>
                  </from>
                  <to>
                    <xdr:col>4</xdr:col>
                    <xdr:colOff>57150</xdr:colOff>
                    <xdr:row>27</xdr:row>
                    <xdr:rowOff>352425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0</xdr:colOff>
                    <xdr:row>28</xdr:row>
                    <xdr:rowOff>85725</xdr:rowOff>
                  </from>
                  <to>
                    <xdr:col>4</xdr:col>
                    <xdr:colOff>57150</xdr:colOff>
                    <xdr:row>28</xdr:row>
                    <xdr:rowOff>342900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3</xdr:col>
                    <xdr:colOff>0</xdr:colOff>
                    <xdr:row>29</xdr:row>
                    <xdr:rowOff>95250</xdr:rowOff>
                  </from>
                  <to>
                    <xdr:col>4</xdr:col>
                    <xdr:colOff>57150</xdr:colOff>
                    <xdr:row>29</xdr:row>
                    <xdr:rowOff>361950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3</xdr:col>
                    <xdr:colOff>9525</xdr:colOff>
                    <xdr:row>30</xdr:row>
                    <xdr:rowOff>85725</xdr:rowOff>
                  </from>
                  <to>
                    <xdr:col>4</xdr:col>
                    <xdr:colOff>66675</xdr:colOff>
                    <xdr:row>30</xdr:row>
                    <xdr:rowOff>352425</xdr:rowOff>
                  </to>
                </anchor>
              </controlPr>
            </control>
          </mc:Choice>
        </mc:AlternateContent>
        <mc:AlternateContent xmlns:mc="http://schemas.openxmlformats.org/markup-compatibility/2006">
          <mc:Choice Requires="x14">
            <control shapeId="10254" r:id="rId16" name="Check Box 14">
              <controlPr defaultSize="0" autoFill="0" autoLine="0" autoPict="0">
                <anchor moveWithCells="1">
                  <from>
                    <xdr:col>3</xdr:col>
                    <xdr:colOff>0</xdr:colOff>
                    <xdr:row>42</xdr:row>
                    <xdr:rowOff>9525</xdr:rowOff>
                  </from>
                  <to>
                    <xdr:col>4</xdr:col>
                    <xdr:colOff>57150</xdr:colOff>
                    <xdr:row>42</xdr:row>
                    <xdr:rowOff>266700</xdr:rowOff>
                  </to>
                </anchor>
              </controlPr>
            </control>
          </mc:Choice>
        </mc:AlternateContent>
        <mc:AlternateContent xmlns:mc="http://schemas.openxmlformats.org/markup-compatibility/2006">
          <mc:Choice Requires="x14">
            <control shapeId="10260" r:id="rId17" name="Check Box 20">
              <controlPr defaultSize="0" autoFill="0" autoLine="0" autoPict="0">
                <anchor moveWithCells="1">
                  <from>
                    <xdr:col>3</xdr:col>
                    <xdr:colOff>0</xdr:colOff>
                    <xdr:row>44</xdr:row>
                    <xdr:rowOff>95250</xdr:rowOff>
                  </from>
                  <to>
                    <xdr:col>4</xdr:col>
                    <xdr:colOff>57150</xdr:colOff>
                    <xdr:row>44</xdr:row>
                    <xdr:rowOff>361950</xdr:rowOff>
                  </to>
                </anchor>
              </controlPr>
            </control>
          </mc:Choice>
        </mc:AlternateContent>
        <mc:AlternateContent xmlns:mc="http://schemas.openxmlformats.org/markup-compatibility/2006">
          <mc:Choice Requires="x14">
            <control shapeId="10261" r:id="rId18" name="Check Box 21">
              <controlPr defaultSize="0" autoFill="0" autoLine="0" autoPict="0">
                <anchor moveWithCells="1">
                  <from>
                    <xdr:col>3</xdr:col>
                    <xdr:colOff>0</xdr:colOff>
                    <xdr:row>45</xdr:row>
                    <xdr:rowOff>85725</xdr:rowOff>
                  </from>
                  <to>
                    <xdr:col>4</xdr:col>
                    <xdr:colOff>57150</xdr:colOff>
                    <xdr:row>45</xdr:row>
                    <xdr:rowOff>342900</xdr:rowOff>
                  </to>
                </anchor>
              </controlPr>
            </control>
          </mc:Choice>
        </mc:AlternateContent>
        <mc:AlternateContent xmlns:mc="http://schemas.openxmlformats.org/markup-compatibility/2006">
          <mc:Choice Requires="x14">
            <control shapeId="10265" r:id="rId19" name="Check Box 25">
              <controlPr defaultSize="0" autoFill="0" autoLine="0" autoPict="0">
                <anchor moveWithCells="1">
                  <from>
                    <xdr:col>3</xdr:col>
                    <xdr:colOff>0</xdr:colOff>
                    <xdr:row>52</xdr:row>
                    <xdr:rowOff>161925</xdr:rowOff>
                  </from>
                  <to>
                    <xdr:col>4</xdr:col>
                    <xdr:colOff>57150</xdr:colOff>
                    <xdr:row>53</xdr:row>
                    <xdr:rowOff>85725</xdr:rowOff>
                  </to>
                </anchor>
              </controlPr>
            </control>
          </mc:Choice>
        </mc:AlternateContent>
        <mc:AlternateContent xmlns:mc="http://schemas.openxmlformats.org/markup-compatibility/2006">
          <mc:Choice Requires="x14">
            <control shapeId="10266" r:id="rId20" name="Check Box 26">
              <controlPr defaultSize="0" autoFill="0" autoLine="0" autoPict="0">
                <anchor moveWithCells="1">
                  <from>
                    <xdr:col>3</xdr:col>
                    <xdr:colOff>0</xdr:colOff>
                    <xdr:row>55</xdr:row>
                    <xdr:rowOff>76200</xdr:rowOff>
                  </from>
                  <to>
                    <xdr:col>4</xdr:col>
                    <xdr:colOff>57150</xdr:colOff>
                    <xdr:row>55</xdr:row>
                    <xdr:rowOff>333375</xdr:rowOff>
                  </to>
                </anchor>
              </controlPr>
            </control>
          </mc:Choice>
        </mc:AlternateContent>
        <mc:AlternateContent xmlns:mc="http://schemas.openxmlformats.org/markup-compatibility/2006">
          <mc:Choice Requires="x14">
            <control shapeId="10267" r:id="rId21" name="Check Box 27">
              <controlPr defaultSize="0" autoFill="0" autoLine="0" autoPict="0">
                <anchor moveWithCells="1">
                  <from>
                    <xdr:col>3</xdr:col>
                    <xdr:colOff>0</xdr:colOff>
                    <xdr:row>56</xdr:row>
                    <xdr:rowOff>76200</xdr:rowOff>
                  </from>
                  <to>
                    <xdr:col>4</xdr:col>
                    <xdr:colOff>57150</xdr:colOff>
                    <xdr:row>56</xdr:row>
                    <xdr:rowOff>333375</xdr:rowOff>
                  </to>
                </anchor>
              </controlPr>
            </control>
          </mc:Choice>
        </mc:AlternateContent>
        <mc:AlternateContent xmlns:mc="http://schemas.openxmlformats.org/markup-compatibility/2006">
          <mc:Choice Requires="x14">
            <control shapeId="10268" r:id="rId22" name="Check Box 28">
              <controlPr defaultSize="0" autoFill="0" autoLine="0" autoPict="0">
                <anchor moveWithCells="1">
                  <from>
                    <xdr:col>3</xdr:col>
                    <xdr:colOff>0</xdr:colOff>
                    <xdr:row>57</xdr:row>
                    <xdr:rowOff>171450</xdr:rowOff>
                  </from>
                  <to>
                    <xdr:col>4</xdr:col>
                    <xdr:colOff>57150</xdr:colOff>
                    <xdr:row>58</xdr:row>
                    <xdr:rowOff>219075</xdr:rowOff>
                  </to>
                </anchor>
              </controlPr>
            </control>
          </mc:Choice>
        </mc:AlternateContent>
        <mc:AlternateContent xmlns:mc="http://schemas.openxmlformats.org/markup-compatibility/2006">
          <mc:Choice Requires="x14">
            <control shapeId="10273" r:id="rId23" name="Check Box 33">
              <controlPr defaultSize="0" autoFill="0" autoLine="0" autoPict="0">
                <anchor moveWithCells="1">
                  <from>
                    <xdr:col>3</xdr:col>
                    <xdr:colOff>19050</xdr:colOff>
                    <xdr:row>72</xdr:row>
                    <xdr:rowOff>114300</xdr:rowOff>
                  </from>
                  <to>
                    <xdr:col>4</xdr:col>
                    <xdr:colOff>0</xdr:colOff>
                    <xdr:row>73</xdr:row>
                    <xdr:rowOff>28575</xdr:rowOff>
                  </to>
                </anchor>
              </controlPr>
            </control>
          </mc:Choice>
        </mc:AlternateContent>
        <mc:AlternateContent xmlns:mc="http://schemas.openxmlformats.org/markup-compatibility/2006">
          <mc:Choice Requires="x14">
            <control shapeId="10276" r:id="rId24" name="Check Box 36">
              <controlPr defaultSize="0" autoFill="0" autoLine="0" autoPict="0">
                <anchor moveWithCells="1">
                  <from>
                    <xdr:col>3</xdr:col>
                    <xdr:colOff>0</xdr:colOff>
                    <xdr:row>73</xdr:row>
                    <xdr:rowOff>142875</xdr:rowOff>
                  </from>
                  <to>
                    <xdr:col>4</xdr:col>
                    <xdr:colOff>57150</xdr:colOff>
                    <xdr:row>74</xdr:row>
                    <xdr:rowOff>266700</xdr:rowOff>
                  </to>
                </anchor>
              </controlPr>
            </control>
          </mc:Choice>
        </mc:AlternateContent>
        <mc:AlternateContent xmlns:mc="http://schemas.openxmlformats.org/markup-compatibility/2006">
          <mc:Choice Requires="x14">
            <control shapeId="10277" r:id="rId25" name="Check Box 37">
              <controlPr defaultSize="0" autoFill="0" autoLine="0" autoPict="0">
                <anchor moveWithCells="1">
                  <from>
                    <xdr:col>2</xdr:col>
                    <xdr:colOff>1809750</xdr:colOff>
                    <xdr:row>75</xdr:row>
                    <xdr:rowOff>38100</xdr:rowOff>
                  </from>
                  <to>
                    <xdr:col>4</xdr:col>
                    <xdr:colOff>47625</xdr:colOff>
                    <xdr:row>75</xdr:row>
                    <xdr:rowOff>295275</xdr:rowOff>
                  </to>
                </anchor>
              </controlPr>
            </control>
          </mc:Choice>
        </mc:AlternateContent>
        <mc:AlternateContent xmlns:mc="http://schemas.openxmlformats.org/markup-compatibility/2006">
          <mc:Choice Requires="x14">
            <control shapeId="10280" r:id="rId26" name="Check Box 40">
              <controlPr defaultSize="0" autoFill="0" autoLine="0" autoPict="0">
                <anchor moveWithCells="1">
                  <from>
                    <xdr:col>3</xdr:col>
                    <xdr:colOff>0</xdr:colOff>
                    <xdr:row>90</xdr:row>
                    <xdr:rowOff>66675</xdr:rowOff>
                  </from>
                  <to>
                    <xdr:col>4</xdr:col>
                    <xdr:colOff>57150</xdr:colOff>
                    <xdr:row>90</xdr:row>
                    <xdr:rowOff>323850</xdr:rowOff>
                  </to>
                </anchor>
              </controlPr>
            </control>
          </mc:Choice>
        </mc:AlternateContent>
        <mc:AlternateContent xmlns:mc="http://schemas.openxmlformats.org/markup-compatibility/2006">
          <mc:Choice Requires="x14">
            <control shapeId="10282" r:id="rId27" name="Check Box 42">
              <controlPr defaultSize="0" autoFill="0" autoLine="0" autoPict="0">
                <anchor moveWithCells="1">
                  <from>
                    <xdr:col>3</xdr:col>
                    <xdr:colOff>0</xdr:colOff>
                    <xdr:row>86</xdr:row>
                    <xdr:rowOff>28575</xdr:rowOff>
                  </from>
                  <to>
                    <xdr:col>4</xdr:col>
                    <xdr:colOff>57150</xdr:colOff>
                    <xdr:row>87</xdr:row>
                    <xdr:rowOff>57150</xdr:rowOff>
                  </to>
                </anchor>
              </controlPr>
            </control>
          </mc:Choice>
        </mc:AlternateContent>
        <mc:AlternateContent xmlns:mc="http://schemas.openxmlformats.org/markup-compatibility/2006">
          <mc:Choice Requires="x14">
            <control shapeId="10286" r:id="rId28" name="Check Box 46">
              <controlPr defaultSize="0" autoFill="0" autoLine="0" autoPict="0">
                <anchor moveWithCells="1">
                  <from>
                    <xdr:col>3</xdr:col>
                    <xdr:colOff>0</xdr:colOff>
                    <xdr:row>89</xdr:row>
                    <xdr:rowOff>190500</xdr:rowOff>
                  </from>
                  <to>
                    <xdr:col>4</xdr:col>
                    <xdr:colOff>57150</xdr:colOff>
                    <xdr:row>89</xdr:row>
                    <xdr:rowOff>447675</xdr:rowOff>
                  </to>
                </anchor>
              </controlPr>
            </control>
          </mc:Choice>
        </mc:AlternateContent>
        <mc:AlternateContent xmlns:mc="http://schemas.openxmlformats.org/markup-compatibility/2006">
          <mc:Choice Requires="x14">
            <control shapeId="10287" r:id="rId29" name="Check Box 47">
              <controlPr defaultSize="0" autoFill="0" autoLine="0" autoPict="0">
                <anchor moveWithCells="1">
                  <from>
                    <xdr:col>2</xdr:col>
                    <xdr:colOff>1809750</xdr:colOff>
                    <xdr:row>91</xdr:row>
                    <xdr:rowOff>342900</xdr:rowOff>
                  </from>
                  <to>
                    <xdr:col>4</xdr:col>
                    <xdr:colOff>47625</xdr:colOff>
                    <xdr:row>91</xdr:row>
                    <xdr:rowOff>600075</xdr:rowOff>
                  </to>
                </anchor>
              </controlPr>
            </control>
          </mc:Choice>
        </mc:AlternateContent>
        <mc:AlternateContent xmlns:mc="http://schemas.openxmlformats.org/markup-compatibility/2006">
          <mc:Choice Requires="x14">
            <control shapeId="10288" r:id="rId30" name="Check Box 48">
              <controlPr defaultSize="0" autoFill="0" autoLine="0" autoPict="0">
                <anchor moveWithCells="1">
                  <from>
                    <xdr:col>2</xdr:col>
                    <xdr:colOff>1809750</xdr:colOff>
                    <xdr:row>92</xdr:row>
                    <xdr:rowOff>276225</xdr:rowOff>
                  </from>
                  <to>
                    <xdr:col>4</xdr:col>
                    <xdr:colOff>47625</xdr:colOff>
                    <xdr:row>92</xdr:row>
                    <xdr:rowOff>523875</xdr:rowOff>
                  </to>
                </anchor>
              </controlPr>
            </control>
          </mc:Choice>
        </mc:AlternateContent>
        <mc:AlternateContent xmlns:mc="http://schemas.openxmlformats.org/markup-compatibility/2006">
          <mc:Choice Requires="x14">
            <control shapeId="10289" r:id="rId31" name="Check Box 49">
              <controlPr defaultSize="0" autoFill="0" autoLine="0" autoPict="0">
                <anchor moveWithCells="1">
                  <from>
                    <xdr:col>3</xdr:col>
                    <xdr:colOff>0</xdr:colOff>
                    <xdr:row>93</xdr:row>
                    <xdr:rowOff>57150</xdr:rowOff>
                  </from>
                  <to>
                    <xdr:col>4</xdr:col>
                    <xdr:colOff>57150</xdr:colOff>
                    <xdr:row>93</xdr:row>
                    <xdr:rowOff>266700</xdr:rowOff>
                  </to>
                </anchor>
              </controlPr>
            </control>
          </mc:Choice>
        </mc:AlternateContent>
        <mc:AlternateContent xmlns:mc="http://schemas.openxmlformats.org/markup-compatibility/2006">
          <mc:Choice Requires="x14">
            <control shapeId="10290" r:id="rId32" name="Check Box 50">
              <controlPr defaultSize="0" autoFill="0" autoLine="0" autoPict="0">
                <anchor moveWithCells="1">
                  <from>
                    <xdr:col>3</xdr:col>
                    <xdr:colOff>0</xdr:colOff>
                    <xdr:row>94</xdr:row>
                    <xdr:rowOff>28575</xdr:rowOff>
                  </from>
                  <to>
                    <xdr:col>4</xdr:col>
                    <xdr:colOff>57150</xdr:colOff>
                    <xdr:row>94</xdr:row>
                    <xdr:rowOff>285750</xdr:rowOff>
                  </to>
                </anchor>
              </controlPr>
            </control>
          </mc:Choice>
        </mc:AlternateContent>
        <mc:AlternateContent xmlns:mc="http://schemas.openxmlformats.org/markup-compatibility/2006">
          <mc:Choice Requires="x14">
            <control shapeId="10291" r:id="rId33" name="Check Box 51">
              <controlPr defaultSize="0" autoFill="0" autoLine="0" autoPict="0">
                <anchor moveWithCells="1">
                  <from>
                    <xdr:col>3</xdr:col>
                    <xdr:colOff>0</xdr:colOff>
                    <xdr:row>96</xdr:row>
                    <xdr:rowOff>28575</xdr:rowOff>
                  </from>
                  <to>
                    <xdr:col>4</xdr:col>
                    <xdr:colOff>57150</xdr:colOff>
                    <xdr:row>96</xdr:row>
                    <xdr:rowOff>285750</xdr:rowOff>
                  </to>
                </anchor>
              </controlPr>
            </control>
          </mc:Choice>
        </mc:AlternateContent>
        <mc:AlternateContent xmlns:mc="http://schemas.openxmlformats.org/markup-compatibility/2006">
          <mc:Choice Requires="x14">
            <control shapeId="10292" r:id="rId34" name="Check Box 52">
              <controlPr defaultSize="0" autoFill="0" autoLine="0" autoPict="0">
                <anchor moveWithCells="1">
                  <from>
                    <xdr:col>3</xdr:col>
                    <xdr:colOff>9525</xdr:colOff>
                    <xdr:row>97</xdr:row>
                    <xdr:rowOff>123825</xdr:rowOff>
                  </from>
                  <to>
                    <xdr:col>4</xdr:col>
                    <xdr:colOff>66675</xdr:colOff>
                    <xdr:row>97</xdr:row>
                    <xdr:rowOff>390525</xdr:rowOff>
                  </to>
                </anchor>
              </controlPr>
            </control>
          </mc:Choice>
        </mc:AlternateContent>
        <mc:AlternateContent xmlns:mc="http://schemas.openxmlformats.org/markup-compatibility/2006">
          <mc:Choice Requires="x14">
            <control shapeId="10293" r:id="rId35" name="Check Box 53">
              <controlPr defaultSize="0" autoFill="0" autoLine="0" autoPict="0">
                <anchor moveWithCells="1">
                  <from>
                    <xdr:col>3</xdr:col>
                    <xdr:colOff>19050</xdr:colOff>
                    <xdr:row>98</xdr:row>
                    <xdr:rowOff>152400</xdr:rowOff>
                  </from>
                  <to>
                    <xdr:col>4</xdr:col>
                    <xdr:colOff>76200</xdr:colOff>
                    <xdr:row>98</xdr:row>
                    <xdr:rowOff>428625</xdr:rowOff>
                  </to>
                </anchor>
              </controlPr>
            </control>
          </mc:Choice>
        </mc:AlternateContent>
        <mc:AlternateContent xmlns:mc="http://schemas.openxmlformats.org/markup-compatibility/2006">
          <mc:Choice Requires="x14">
            <control shapeId="10297" r:id="rId36" name="Check Box 57">
              <controlPr defaultSize="0" autoFill="0" autoLine="0" autoPict="0">
                <anchor moveWithCells="1">
                  <from>
                    <xdr:col>3</xdr:col>
                    <xdr:colOff>0</xdr:colOff>
                    <xdr:row>43</xdr:row>
                    <xdr:rowOff>104775</xdr:rowOff>
                  </from>
                  <to>
                    <xdr:col>4</xdr:col>
                    <xdr:colOff>57150</xdr:colOff>
                    <xdr:row>43</xdr:row>
                    <xdr:rowOff>361950</xdr:rowOff>
                  </to>
                </anchor>
              </controlPr>
            </control>
          </mc:Choice>
        </mc:AlternateContent>
        <mc:AlternateContent xmlns:mc="http://schemas.openxmlformats.org/markup-compatibility/2006">
          <mc:Choice Requires="x14">
            <control shapeId="10299" r:id="rId37" name="Check Box 59">
              <controlPr defaultSize="0" autoFill="0" autoLine="0" autoPict="0">
                <anchor moveWithCells="1">
                  <from>
                    <xdr:col>2</xdr:col>
                    <xdr:colOff>1809750</xdr:colOff>
                    <xdr:row>59</xdr:row>
                    <xdr:rowOff>333375</xdr:rowOff>
                  </from>
                  <to>
                    <xdr:col>4</xdr:col>
                    <xdr:colOff>66675</xdr:colOff>
                    <xdr:row>59</xdr:row>
                    <xdr:rowOff>590550</xdr:rowOff>
                  </to>
                </anchor>
              </controlPr>
            </control>
          </mc:Choice>
        </mc:AlternateContent>
        <mc:AlternateContent xmlns:mc="http://schemas.openxmlformats.org/markup-compatibility/2006">
          <mc:Choice Requires="x14">
            <control shapeId="10306" r:id="rId38" name="Check Box 66">
              <controlPr defaultSize="0" autoFill="0" autoLine="0" autoPict="0">
                <anchor moveWithCells="1">
                  <from>
                    <xdr:col>3</xdr:col>
                    <xdr:colOff>0</xdr:colOff>
                    <xdr:row>68</xdr:row>
                    <xdr:rowOff>104775</xdr:rowOff>
                  </from>
                  <to>
                    <xdr:col>3</xdr:col>
                    <xdr:colOff>247650</xdr:colOff>
                    <xdr:row>69</xdr:row>
                    <xdr:rowOff>57150</xdr:rowOff>
                  </to>
                </anchor>
              </controlPr>
            </control>
          </mc:Choice>
        </mc:AlternateContent>
        <mc:AlternateContent xmlns:mc="http://schemas.openxmlformats.org/markup-compatibility/2006">
          <mc:Choice Requires="x14">
            <control shapeId="10307" r:id="rId39" name="Check Box 67">
              <controlPr defaultSize="0" autoFill="0" autoLine="0" autoPict="0">
                <anchor moveWithCells="1">
                  <from>
                    <xdr:col>3</xdr:col>
                    <xdr:colOff>0</xdr:colOff>
                    <xdr:row>69</xdr:row>
                    <xdr:rowOff>142875</xdr:rowOff>
                  </from>
                  <to>
                    <xdr:col>4</xdr:col>
                    <xdr:colOff>57150</xdr:colOff>
                    <xdr:row>71</xdr:row>
                    <xdr:rowOff>0</xdr:rowOff>
                  </to>
                </anchor>
              </controlPr>
            </control>
          </mc:Choice>
        </mc:AlternateContent>
        <mc:AlternateContent xmlns:mc="http://schemas.openxmlformats.org/markup-compatibility/2006">
          <mc:Choice Requires="x14">
            <control shapeId="10308" r:id="rId40" name="Check Box 68">
              <controlPr defaultSize="0" autoFill="0" autoLine="0" autoPict="0">
                <anchor moveWithCells="1">
                  <from>
                    <xdr:col>3</xdr:col>
                    <xdr:colOff>0</xdr:colOff>
                    <xdr:row>70</xdr:row>
                    <xdr:rowOff>219075</xdr:rowOff>
                  </from>
                  <to>
                    <xdr:col>4</xdr:col>
                    <xdr:colOff>57150</xdr:colOff>
                    <xdr:row>71</xdr:row>
                    <xdr:rowOff>228600</xdr:rowOff>
                  </to>
                </anchor>
              </controlPr>
            </control>
          </mc:Choice>
        </mc:AlternateContent>
        <mc:AlternateContent xmlns:mc="http://schemas.openxmlformats.org/markup-compatibility/2006">
          <mc:Choice Requires="x14">
            <control shapeId="10309" r:id="rId41" name="Check Box 69">
              <controlPr defaultSize="0" autoFill="0" autoLine="0" autoPict="0">
                <anchor moveWithCells="1">
                  <from>
                    <xdr:col>2</xdr:col>
                    <xdr:colOff>1800225</xdr:colOff>
                    <xdr:row>67</xdr:row>
                    <xdr:rowOff>323850</xdr:rowOff>
                  </from>
                  <to>
                    <xdr:col>4</xdr:col>
                    <xdr:colOff>47625</xdr:colOff>
                    <xdr:row>67</xdr:row>
                    <xdr:rowOff>581025</xdr:rowOff>
                  </to>
                </anchor>
              </controlPr>
            </control>
          </mc:Choice>
        </mc:AlternateContent>
        <mc:AlternateContent xmlns:mc="http://schemas.openxmlformats.org/markup-compatibility/2006">
          <mc:Choice Requires="x14">
            <control shapeId="10310" r:id="rId42" name="Check Box 70">
              <controlPr defaultSize="0" autoFill="0" autoLine="0" autoPict="0">
                <anchor moveWithCells="1">
                  <from>
                    <xdr:col>2</xdr:col>
                    <xdr:colOff>1800225</xdr:colOff>
                    <xdr:row>60</xdr:row>
                    <xdr:rowOff>333375</xdr:rowOff>
                  </from>
                  <to>
                    <xdr:col>4</xdr:col>
                    <xdr:colOff>47625</xdr:colOff>
                    <xdr:row>60</xdr:row>
                    <xdr:rowOff>590550</xdr:rowOff>
                  </to>
                </anchor>
              </controlPr>
            </control>
          </mc:Choice>
        </mc:AlternateContent>
        <mc:AlternateContent xmlns:mc="http://schemas.openxmlformats.org/markup-compatibility/2006">
          <mc:Choice Requires="x14">
            <control shapeId="10312" r:id="rId43" name="Check Box 72">
              <controlPr defaultSize="0" autoFill="0" autoLine="0" autoPict="0">
                <anchor moveWithCells="1">
                  <from>
                    <xdr:col>3</xdr:col>
                    <xdr:colOff>0</xdr:colOff>
                    <xdr:row>31</xdr:row>
                    <xdr:rowOff>38100</xdr:rowOff>
                  </from>
                  <to>
                    <xdr:col>4</xdr:col>
                    <xdr:colOff>66675</xdr:colOff>
                    <xdr:row>31</xdr:row>
                    <xdr:rowOff>295275</xdr:rowOff>
                  </to>
                </anchor>
              </controlPr>
            </control>
          </mc:Choice>
        </mc:AlternateContent>
        <mc:AlternateContent xmlns:mc="http://schemas.openxmlformats.org/markup-compatibility/2006">
          <mc:Choice Requires="x14">
            <control shapeId="10314" r:id="rId44" name="Check Box 74">
              <controlPr defaultSize="0" autoFill="0" autoLine="0" autoPict="0">
                <anchor moveWithCells="1">
                  <from>
                    <xdr:col>3</xdr:col>
                    <xdr:colOff>19050</xdr:colOff>
                    <xdr:row>76</xdr:row>
                    <xdr:rowOff>114300</xdr:rowOff>
                  </from>
                  <to>
                    <xdr:col>4</xdr:col>
                    <xdr:colOff>0</xdr:colOff>
                    <xdr:row>77</xdr:row>
                    <xdr:rowOff>28575</xdr:rowOff>
                  </to>
                </anchor>
              </controlPr>
            </control>
          </mc:Choice>
        </mc:AlternateContent>
        <mc:AlternateContent xmlns:mc="http://schemas.openxmlformats.org/markup-compatibility/2006">
          <mc:Choice Requires="x14">
            <control shapeId="10315" r:id="rId45" name="Check Box 75">
              <controlPr defaultSize="0" autoFill="0" autoLine="0" autoPict="0">
                <anchor moveWithCells="1">
                  <from>
                    <xdr:col>3</xdr:col>
                    <xdr:colOff>19050</xdr:colOff>
                    <xdr:row>79</xdr:row>
                    <xdr:rowOff>85725</xdr:rowOff>
                  </from>
                  <to>
                    <xdr:col>4</xdr:col>
                    <xdr:colOff>38100</xdr:colOff>
                    <xdr:row>79</xdr:row>
                    <xdr:rowOff>276225</xdr:rowOff>
                  </to>
                </anchor>
              </controlPr>
            </control>
          </mc:Choice>
        </mc:AlternateContent>
        <mc:AlternateContent xmlns:mc="http://schemas.openxmlformats.org/markup-compatibility/2006">
          <mc:Choice Requires="x14">
            <control shapeId="10316" r:id="rId46" name="Check Box 76">
              <controlPr defaultSize="0" autoFill="0" autoLine="0" autoPict="0">
                <anchor moveWithCells="1">
                  <from>
                    <xdr:col>3</xdr:col>
                    <xdr:colOff>19050</xdr:colOff>
                    <xdr:row>78</xdr:row>
                    <xdr:rowOff>114300</xdr:rowOff>
                  </from>
                  <to>
                    <xdr:col>4</xdr:col>
                    <xdr:colOff>0</xdr:colOff>
                    <xdr:row>78</xdr:row>
                    <xdr:rowOff>238125</xdr:rowOff>
                  </to>
                </anchor>
              </controlPr>
            </control>
          </mc:Choice>
        </mc:AlternateContent>
        <mc:AlternateContent xmlns:mc="http://schemas.openxmlformats.org/markup-compatibility/2006">
          <mc:Choice Requires="x14">
            <control shapeId="10318" r:id="rId47" name="Check Box 78">
              <controlPr defaultSize="0" autoFill="0" autoLine="0" autoPict="0">
                <anchor moveWithCells="1">
                  <from>
                    <xdr:col>3</xdr:col>
                    <xdr:colOff>9525</xdr:colOff>
                    <xdr:row>99</xdr:row>
                    <xdr:rowOff>152400</xdr:rowOff>
                  </from>
                  <to>
                    <xdr:col>4</xdr:col>
                    <xdr:colOff>28575</xdr:colOff>
                    <xdr:row>99</xdr:row>
                    <xdr:rowOff>419100</xdr:rowOff>
                  </to>
                </anchor>
              </controlPr>
            </control>
          </mc:Choice>
        </mc:AlternateContent>
        <mc:AlternateContent xmlns:mc="http://schemas.openxmlformats.org/markup-compatibility/2006">
          <mc:Choice Requires="x14">
            <control shapeId="10319" r:id="rId48" name="Check Box 79">
              <controlPr defaultSize="0" autoFill="0" autoLine="0" autoPict="0">
                <anchor moveWithCells="1">
                  <from>
                    <xdr:col>3</xdr:col>
                    <xdr:colOff>19050</xdr:colOff>
                    <xdr:row>100</xdr:row>
                    <xdr:rowOff>152400</xdr:rowOff>
                  </from>
                  <to>
                    <xdr:col>4</xdr:col>
                    <xdr:colOff>28575</xdr:colOff>
                    <xdr:row>100</xdr:row>
                    <xdr:rowOff>419100</xdr:rowOff>
                  </to>
                </anchor>
              </controlPr>
            </control>
          </mc:Choice>
        </mc:AlternateContent>
        <mc:AlternateContent xmlns:mc="http://schemas.openxmlformats.org/markup-compatibility/2006">
          <mc:Choice Requires="x14">
            <control shapeId="10320" r:id="rId49" name="Check Box 80">
              <controlPr defaultSize="0" autoFill="0" autoLine="0" autoPict="0">
                <anchor moveWithCells="1">
                  <from>
                    <xdr:col>3</xdr:col>
                    <xdr:colOff>19050</xdr:colOff>
                    <xdr:row>104</xdr:row>
                    <xdr:rowOff>285750</xdr:rowOff>
                  </from>
                  <to>
                    <xdr:col>3</xdr:col>
                    <xdr:colOff>238125</xdr:colOff>
                    <xdr:row>104</xdr:row>
                    <xdr:rowOff>533400</xdr:rowOff>
                  </to>
                </anchor>
              </controlPr>
            </control>
          </mc:Choice>
        </mc:AlternateContent>
        <mc:AlternateContent xmlns:mc="http://schemas.openxmlformats.org/markup-compatibility/2006">
          <mc:Choice Requires="x14">
            <control shapeId="10321" r:id="rId50" name="Check Box 81">
              <controlPr defaultSize="0" autoFill="0" autoLine="0" autoPict="0">
                <anchor moveWithCells="1">
                  <from>
                    <xdr:col>3</xdr:col>
                    <xdr:colOff>19050</xdr:colOff>
                    <xdr:row>105</xdr:row>
                    <xdr:rowOff>57150</xdr:rowOff>
                  </from>
                  <to>
                    <xdr:col>3</xdr:col>
                    <xdr:colOff>238125</xdr:colOff>
                    <xdr:row>105</xdr:row>
                    <xdr:rowOff>304800</xdr:rowOff>
                  </to>
                </anchor>
              </controlPr>
            </control>
          </mc:Choice>
        </mc:AlternateContent>
        <mc:AlternateContent xmlns:mc="http://schemas.openxmlformats.org/markup-compatibility/2006">
          <mc:Choice Requires="x14">
            <control shapeId="10322" r:id="rId51" name="Check Box 82">
              <controlPr defaultSize="0" autoFill="0" autoLine="0" autoPict="0">
                <anchor moveWithCells="1">
                  <from>
                    <xdr:col>3</xdr:col>
                    <xdr:colOff>19050</xdr:colOff>
                    <xdr:row>106</xdr:row>
                    <xdr:rowOff>38100</xdr:rowOff>
                  </from>
                  <to>
                    <xdr:col>3</xdr:col>
                    <xdr:colOff>238125</xdr:colOff>
                    <xdr:row>106</xdr:row>
                    <xdr:rowOff>276225</xdr:rowOff>
                  </to>
                </anchor>
              </controlPr>
            </control>
          </mc:Choice>
        </mc:AlternateContent>
        <mc:AlternateContent xmlns:mc="http://schemas.openxmlformats.org/markup-compatibility/2006">
          <mc:Choice Requires="x14">
            <control shapeId="10323" r:id="rId52" name="Check Box 83">
              <controlPr defaultSize="0" autoFill="0" autoLine="0" autoPict="0">
                <anchor moveWithCells="1">
                  <from>
                    <xdr:col>3</xdr:col>
                    <xdr:colOff>19050</xdr:colOff>
                    <xdr:row>107</xdr:row>
                    <xdr:rowOff>57150</xdr:rowOff>
                  </from>
                  <to>
                    <xdr:col>3</xdr:col>
                    <xdr:colOff>238125</xdr:colOff>
                    <xdr:row>107</xdr:row>
                    <xdr:rowOff>304800</xdr:rowOff>
                  </to>
                </anchor>
              </controlPr>
            </control>
          </mc:Choice>
        </mc:AlternateContent>
        <mc:AlternateContent xmlns:mc="http://schemas.openxmlformats.org/markup-compatibility/2006">
          <mc:Choice Requires="x14">
            <control shapeId="10324" r:id="rId53" name="Check Box 84">
              <controlPr defaultSize="0" autoFill="0" autoLine="0" autoPict="0">
                <anchor moveWithCells="1">
                  <from>
                    <xdr:col>3</xdr:col>
                    <xdr:colOff>9525</xdr:colOff>
                    <xdr:row>102</xdr:row>
                    <xdr:rowOff>85725</xdr:rowOff>
                  </from>
                  <to>
                    <xdr:col>3</xdr:col>
                    <xdr:colOff>228600</xdr:colOff>
                    <xdr:row>103</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2021-01-12T05:18:36Z</cp:lastPrinted>
  <dcterms:created xsi:type="dcterms:W3CDTF">2018-12-06T06:10:46Z</dcterms:created>
  <dcterms:modified xsi:type="dcterms:W3CDTF">2021-01-15T01:59:32Z</dcterms:modified>
</cp:coreProperties>
</file>