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ほ）ホームページ掲載データ\公告40第611工区柏木排水路築造工事\"/>
    </mc:Choice>
  </mc:AlternateContent>
  <bookViews>
    <workbookView xWindow="0" yWindow="0" windowWidth="20490" windowHeight="6570"/>
  </bookViews>
  <sheets>
    <sheet name="第611工区柏木排水路築造工事チェックシート"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第611工区柏木排水路築造工事チェックシート!$A$1:$I$101</definedName>
    <definedName name="_xlnm.Print_Titles" localSheetId="0">第611工区柏木排水路築造工事チェックシート!$1:$1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7" i="10" l="1"/>
  <c r="K78" i="10" l="1"/>
  <c r="K93" i="10" s="1"/>
  <c r="K41" i="10"/>
  <c r="K17" i="10"/>
  <c r="K95" i="10" l="1"/>
</calcChain>
</file>

<file path=xl/sharedStrings.xml><?xml version="1.0" encoding="utf-8"?>
<sst xmlns="http://schemas.openxmlformats.org/spreadsheetml/2006/main" count="164" uniqueCount="119">
  <si>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</si>
  <si>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</si>
  <si>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</si>
  <si>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</si>
  <si>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</si>
  <si>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</si>
  <si>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工程管理</t>
    <rPh sb="0" eb="2">
      <t>コウテイ</t>
    </rPh>
    <rPh sb="2" eb="4">
      <t>カンリ</t>
    </rPh>
    <phoneticPr fontId="3"/>
  </si>
  <si>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</si>
  <si>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</si>
  <si>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</si>
  <si>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</si>
  <si>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</si>
  <si>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</si>
  <si>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3"/>
  </si>
  <si>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3"/>
  </si>
  <si>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3"/>
  </si>
  <si>
    <t>上記以外</t>
    <rPh sb="0" eb="2">
      <t>ジョウキ</t>
    </rPh>
    <rPh sb="2" eb="4">
      <t>イガイ</t>
    </rPh>
    <phoneticPr fontId="3"/>
  </si>
  <si>
    <t>品質管理</t>
    <rPh sb="0" eb="2">
      <t>ヒンシツ</t>
    </rPh>
    <rPh sb="2" eb="4">
      <t>カンリ</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</si>
  <si>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</si>
  <si>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</si>
  <si>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</si>
  <si>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</si>
  <si>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</si>
  <si>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</si>
  <si>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</si>
  <si>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</si>
  <si>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上記実績なし</t>
    <rPh sb="0" eb="2">
      <t>ジョウキ</t>
    </rPh>
    <rPh sb="2" eb="4">
      <t>ジッセキ</t>
    </rPh>
    <phoneticPr fontId="3"/>
  </si>
  <si>
    <t>岐阜市優良建設工事業者表彰歴</t>
    <rPh sb="0" eb="3">
      <t>ギフシ</t>
    </rPh>
    <rPh sb="5" eb="7">
      <t>ケンセツ</t>
    </rPh>
    <rPh sb="9" eb="11">
      <t>ギョウシャ</t>
    </rPh>
    <phoneticPr fontId="3"/>
  </si>
  <si>
    <t>表彰歴２回以上</t>
    <rPh sb="4" eb="5">
      <t>カイ</t>
    </rPh>
    <rPh sb="5" eb="7">
      <t>イジョウ</t>
    </rPh>
    <phoneticPr fontId="3"/>
  </si>
  <si>
    <t>表彰歴あり</t>
    <rPh sb="2" eb="3">
      <t>レキ</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</si>
  <si>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</si>
  <si>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</si>
  <si>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</si>
  <si>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</si>
  <si>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</si>
  <si>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すべて元請施工又は下請がある場合はすべて市内業者へ下請（市内業者下請金額率100%）</t>
    <phoneticPr fontId="7"/>
  </si>
  <si>
    <t>下請がある場合は半数以上市内業者へ下請（市内業者下請金額率50%以上100%未満）</t>
  </si>
  <si>
    <t>上記のいずれにも該当しない（市内業者下請金額率50%未満）</t>
    <phoneticPr fontId="7"/>
  </si>
  <si>
    <t>災害協定参加等</t>
    <rPh sb="0" eb="2">
      <t>サイガイ</t>
    </rPh>
    <rPh sb="2" eb="4">
      <t>キョウテイ</t>
    </rPh>
    <rPh sb="4" eb="6">
      <t>サンカ</t>
    </rPh>
    <rPh sb="6" eb="7">
      <t>トウ</t>
    </rPh>
    <phoneticPr fontId="3"/>
  </si>
  <si>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3"/>
  </si>
  <si>
    <t>ボランティア活動</t>
    <rPh sb="6" eb="8">
      <t>カツドウ</t>
    </rPh>
    <phoneticPr fontId="3"/>
  </si>
  <si>
    <t>岐阜市との契約あり　</t>
    <rPh sb="0" eb="3">
      <t>ギフシ</t>
    </rPh>
    <rPh sb="5" eb="7">
      <t>ケイヤク</t>
    </rPh>
    <phoneticPr fontId="3"/>
  </si>
  <si>
    <t>契約なし</t>
    <rPh sb="0" eb="2">
      <t>ケイヤク</t>
    </rPh>
    <phoneticPr fontId="3"/>
  </si>
  <si>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</si>
  <si>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</si>
  <si>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</si>
  <si>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発注者名：</t>
    <rPh sb="0" eb="3">
      <t>ハッチュウシャ</t>
    </rPh>
    <rPh sb="3" eb="4">
      <t>メイ</t>
    </rPh>
    <phoneticPr fontId="7"/>
  </si>
  <si>
    <t>施工場所：</t>
    <rPh sb="0" eb="2">
      <t>セコウ</t>
    </rPh>
    <rPh sb="2" eb="4">
      <t>バショ</t>
    </rPh>
    <phoneticPr fontId="7"/>
  </si>
  <si>
    <t>契約金額：</t>
    <rPh sb="0" eb="2">
      <t>ケイヤク</t>
    </rPh>
    <rPh sb="2" eb="4">
      <t>キンガク</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</si>
  <si>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</si>
  <si>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</si>
  <si>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</si>
  <si>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平均点が７５点以上</t>
    <rPh sb="0" eb="3">
      <t>ヘイキンテン</t>
    </rPh>
    <rPh sb="6" eb="7">
      <t>テン</t>
    </rPh>
    <rPh sb="7" eb="9">
      <t>イジョウ</t>
    </rPh>
    <phoneticPr fontId="3"/>
  </si>
  <si>
    <t>平均点が７２点以上７５点未満</t>
    <rPh sb="0" eb="3">
      <t>ヘイキンテン</t>
    </rPh>
    <rPh sb="6" eb="7">
      <t>テン</t>
    </rPh>
    <rPh sb="7" eb="9">
      <t>イジョウ</t>
    </rPh>
    <rPh sb="11" eb="12">
      <t>テン</t>
    </rPh>
    <rPh sb="12" eb="14">
      <t>ミマン</t>
    </rPh>
    <phoneticPr fontId="3"/>
  </si>
  <si>
    <t>平均点が６５点未満</t>
    <rPh sb="0" eb="3">
      <t>ヘイキンテン</t>
    </rPh>
    <phoneticPr fontId="7"/>
  </si>
  <si>
    <t>参加なし、かつ活動実績なし</t>
    <rPh sb="0" eb="2">
      <t>サンカ</t>
    </rPh>
    <rPh sb="7" eb="9">
      <t>カツドウ</t>
    </rPh>
    <rPh sb="9" eb="11">
      <t>ジッセキ</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</si>
  <si>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</si>
  <si>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　 ３）確認資料は、必要ありません。ただし、入札執行後、落札候補者は、指定する日までに確認資料を提出すること。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3" eb="45">
      <t>カクニン</t>
    </rPh>
    <rPh sb="45" eb="47">
      <t>シリョウ</t>
    </rPh>
    <rPh sb="48" eb="50">
      <t>テイシュツ</t>
    </rPh>
    <phoneticPr fontId="7"/>
  </si>
  <si>
    <t xml:space="preserve">当該工事の市内業者への下請状況（一次下請）
</t>
    <rPh sb="16" eb="17">
      <t>イチ</t>
    </rPh>
    <phoneticPr fontId="7"/>
  </si>
  <si>
    <t>直近1か年度の活動実績の有無</t>
    <rPh sb="0" eb="1">
      <t>チョク</t>
    </rPh>
    <rPh sb="1" eb="2">
      <t>キン</t>
    </rPh>
    <rPh sb="4" eb="6">
      <t>ネンド</t>
    </rPh>
    <phoneticPr fontId="3"/>
  </si>
  <si>
    <t>活動実績なし</t>
    <rPh sb="0" eb="2">
      <t>カツドウ</t>
    </rPh>
    <rPh sb="2" eb="4">
      <t>ジッセキ</t>
    </rPh>
    <phoneticPr fontId="3"/>
  </si>
  <si>
    <t>同種工事の施工実績</t>
    <rPh sb="0" eb="2">
      <t>ドウシュ</t>
    </rPh>
    <rPh sb="2" eb="4">
      <t>コウジ</t>
    </rPh>
    <rPh sb="5" eb="7">
      <t>セコウ</t>
    </rPh>
    <rPh sb="7" eb="9">
      <t>ジッセキ</t>
    </rPh>
    <phoneticPr fontId="7"/>
  </si>
  <si>
    <t>平均点が６５点以上７２点未満又は実績なし</t>
    <rPh sb="0" eb="2">
      <t>ヘイキン</t>
    </rPh>
    <rPh sb="2" eb="3">
      <t>テン</t>
    </rPh>
    <rPh sb="6" eb="9">
      <t>テンイジョウ</t>
    </rPh>
    <rPh sb="11" eb="12">
      <t>テン</t>
    </rPh>
    <rPh sb="12" eb="14">
      <t>ミマン</t>
    </rPh>
    <rPh sb="14" eb="15">
      <t>マタ</t>
    </rPh>
    <rPh sb="16" eb="18">
      <t>ジッセキ</t>
    </rPh>
    <phoneticPr fontId="3"/>
  </si>
  <si>
    <t>平均点が７２点未満又は実績なし</t>
    <rPh sb="0" eb="2">
      <t>ヘイキン</t>
    </rPh>
    <rPh sb="2" eb="3">
      <t>テン</t>
    </rPh>
    <rPh sb="6" eb="7">
      <t>テン</t>
    </rPh>
    <rPh sb="7" eb="9">
      <t>ミマン</t>
    </rPh>
    <rPh sb="9" eb="10">
      <t>マタ</t>
    </rPh>
    <rPh sb="11" eb="13">
      <t>ジッセキ</t>
    </rPh>
    <phoneticPr fontId="3"/>
  </si>
  <si>
    <t>岐阜市との協定等を締結している団体の会員、又は直近10か年度での市内における同等の活動実績あり</t>
    <rPh sb="7" eb="8">
      <t>トウ</t>
    </rPh>
    <phoneticPr fontId="7"/>
  </si>
  <si>
    <t>岐阜市内の自治会等との協定等を締結している</t>
    <rPh sb="13" eb="14">
      <t>トウ</t>
    </rPh>
    <phoneticPr fontId="7"/>
  </si>
  <si>
    <t xml:space="preserve">※「労働安全衛生分野表彰歴」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t>
    <rPh sb="2" eb="4">
      <t>ロウドウ</t>
    </rPh>
    <rPh sb="4" eb="6">
      <t>アンゼン</t>
    </rPh>
    <rPh sb="6" eb="8">
      <t>エイセイ</t>
    </rPh>
    <rPh sb="8" eb="10">
      <t>ブンヤ</t>
    </rPh>
    <rPh sb="10" eb="12">
      <t>ヒョウショウ</t>
    </rPh>
    <rPh sb="12" eb="13">
      <t>レキ</t>
    </rPh>
    <phoneticPr fontId="7"/>
  </si>
  <si>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7"/>
  </si>
  <si>
    <t>直近２か年度に完成引き渡しの済んだ工事の工事成績評定点の平均点
対象となる工事
＝岐阜市発注の土木一式工事</t>
    <rPh sb="0" eb="1">
      <t>チョク</t>
    </rPh>
    <rPh sb="1" eb="2">
      <t>キン</t>
    </rPh>
    <rPh sb="4" eb="5">
      <t>ネン</t>
    </rPh>
    <rPh sb="5" eb="6">
      <t>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5" eb="47">
      <t>ハッチュウ</t>
    </rPh>
    <rPh sb="48" eb="50">
      <t>ドボク</t>
    </rPh>
    <rPh sb="50" eb="52">
      <t>イッシキ</t>
    </rPh>
    <rPh sb="52" eb="54">
      <t>コウジ</t>
    </rPh>
    <phoneticPr fontId="3"/>
  </si>
  <si>
    <t xml:space="preserve">※実績のない年度は６５点とする。
</t>
    <rPh sb="1" eb="3">
      <t>ジッセキ</t>
    </rPh>
    <rPh sb="6" eb="8">
      <t>ネンド</t>
    </rPh>
    <rPh sb="11" eb="12">
      <t>テン</t>
    </rPh>
    <phoneticPr fontId="7"/>
  </si>
  <si>
    <t xml:space="preserve">※工期の途中で技術者を交代していた場合、工事の主たる工種を担当した技術者について評価する。
※監理技術者又は主任技術者として配置された工事であること
</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</si>
  <si>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</si>
  <si>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</si>
  <si>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保有資格</t>
    <rPh sb="0" eb="2">
      <t>ホユウ</t>
    </rPh>
    <rPh sb="2" eb="4">
      <t>シカク</t>
    </rPh>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</si>
  <si>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</si>
  <si>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 xml:space="preserve">※市内業者とは、市内に本店を有する企業を示す。
※実際の施工にあたって、下請けの変更があった場合、記載した市内業者の下請率を下回らないこと。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phoneticPr fontId="7"/>
  </si>
  <si>
    <t>直近２か年度に完成引き渡しの済んだ、監理技術者又は主任技術者として配置された工事の工事成績評定点の平均点                      対象となる工事
＝岐阜市（上下水道事業部含む）発注の土木一式工事</t>
    <rPh sb="0" eb="1">
      <t>チョク</t>
    </rPh>
    <rPh sb="1" eb="2">
      <t>キン</t>
    </rPh>
    <rPh sb="4" eb="5">
      <t>ネン</t>
    </rPh>
    <rPh sb="5" eb="6">
      <t>ド</t>
    </rPh>
    <rPh sb="7" eb="9">
      <t>カンセイ</t>
    </rPh>
    <rPh sb="9" eb="10">
      <t>ヒ</t>
    </rPh>
    <rPh sb="11" eb="12">
      <t>ワタ</t>
    </rPh>
    <rPh sb="14" eb="15">
      <t>ス</t>
    </rPh>
    <rPh sb="18" eb="20">
      <t>カンリ</t>
    </rPh>
    <rPh sb="20" eb="23">
      <t>ギジュツシャ</t>
    </rPh>
    <rPh sb="23" eb="24">
      <t>マタ</t>
    </rPh>
    <rPh sb="25" eb="27">
      <t>シュニン</t>
    </rPh>
    <rPh sb="27" eb="30">
      <t>ギジュツシャ</t>
    </rPh>
    <rPh sb="33" eb="35">
      <t>ハイチ</t>
    </rPh>
    <rPh sb="38" eb="40">
      <t>コウジ</t>
    </rPh>
    <rPh sb="41" eb="43">
      <t>コウジ</t>
    </rPh>
    <rPh sb="43" eb="45">
      <t>セイセキ</t>
    </rPh>
    <rPh sb="45" eb="47">
      <t>ヒョウテイ</t>
    </rPh>
    <rPh sb="47" eb="48">
      <t>テン</t>
    </rPh>
    <rPh sb="49" eb="52">
      <t>ヘイキンテン</t>
    </rPh>
    <phoneticPr fontId="3"/>
  </si>
  <si>
    <t>ＩＳＯ９００１又は１４００１のいずれかを取得済</t>
    <rPh sb="7" eb="8">
      <t>マタ</t>
    </rPh>
    <rPh sb="20" eb="22">
      <t>シュトク</t>
    </rPh>
    <rPh sb="22" eb="23">
      <t>ズ</t>
    </rPh>
    <phoneticPr fontId="3"/>
  </si>
  <si>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</si>
  <si>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</si>
  <si>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認定あり</t>
    <rPh sb="0" eb="2">
      <t>ニンテイ</t>
    </rPh>
    <phoneticPr fontId="7"/>
  </si>
  <si>
    <t>認定なし</t>
    <rPh sb="0" eb="2">
      <t>ニンテイ</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</si>
  <si>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</si>
  <si>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</si>
  <si>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</si>
  <si>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</si>
  <si>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</si>
  <si>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</si>
  <si>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４０歳未満の技術者または女性技術者を主任（監理）技術者として配置する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</si>
  <si>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スクリーン清掃業務委託の受託実績</t>
    <rPh sb="5" eb="7">
      <t>セイソウ</t>
    </rPh>
    <rPh sb="7" eb="9">
      <t>ギョウム</t>
    </rPh>
    <rPh sb="9" eb="11">
      <t>イタク</t>
    </rPh>
    <rPh sb="12" eb="14">
      <t>ジュタク</t>
    </rPh>
    <rPh sb="14" eb="16">
      <t>ジッセキ</t>
    </rPh>
    <phoneticPr fontId="7"/>
  </si>
  <si>
    <t>直近２か年度のスクリーン清掃業務委託の単価契約の有無</t>
    <phoneticPr fontId="7"/>
  </si>
  <si>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</si>
  <si>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事故等の防止の喚起と客観的指標で安全対策の実施の可能性</t>
    <rPh sb="0" eb="2">
      <t>ジコ</t>
    </rPh>
    <rPh sb="2" eb="3">
      <t>トウ</t>
    </rPh>
    <rPh sb="4" eb="6">
      <t>ボウシ</t>
    </rPh>
    <rPh sb="7" eb="9">
      <t>カンキ</t>
    </rPh>
    <rPh sb="10" eb="13">
      <t>キャッカンテキ</t>
    </rPh>
    <rPh sb="13" eb="15">
      <t>シヒョウ</t>
    </rPh>
    <rPh sb="16" eb="18">
      <t>アンゼン</t>
    </rPh>
    <rPh sb="18" eb="20">
      <t>タイサク</t>
    </rPh>
    <rPh sb="21" eb="23">
      <t>ジッシ</t>
    </rPh>
    <rPh sb="24" eb="26">
      <t>カノウ</t>
    </rPh>
    <rPh sb="26" eb="27">
      <t>セイ</t>
    </rPh>
    <phoneticPr fontId="3"/>
  </si>
  <si>
    <t>社内規定で団活動に対して協力の明記有りかつ常勤雇用の従業員数に応じた団員（右欄）を確保している。</t>
    <phoneticPr fontId="7"/>
  </si>
  <si>
    <t>主要資材</t>
    <rPh sb="0" eb="2">
      <t>シュヨウ</t>
    </rPh>
    <rPh sb="2" eb="4">
      <t>シザイ</t>
    </rPh>
    <phoneticPr fontId="3"/>
  </si>
  <si>
    <t>※市内調達とは、岐阜市内に本店・支店・営業所・製造拠点があるもの又は岐阜市内の商社からの調達を指す。
※不履行の場合、入札参加資格停止・工事成績評定点の減点を行う場合がある。
※市内調達先を左記に記載すること。市内調達先が複数ある場合には、追加して全て記載すること。
＜施工後の確認＞
原則として納品書の写し。受注者が入札時に市内調達が可能としている場合、施行中及び完成時に、発注者及び受注者の両者で履行状況を確認</t>
    <rPh sb="1" eb="3">
      <t>シナイ</t>
    </rPh>
    <rPh sb="3" eb="5">
      <t>チョウタツ</t>
    </rPh>
    <rPh sb="8" eb="12">
      <t>ギフシナイ</t>
    </rPh>
    <rPh sb="13" eb="15">
      <t>ホンテン</t>
    </rPh>
    <rPh sb="16" eb="18">
      <t>シテン</t>
    </rPh>
    <rPh sb="19" eb="22">
      <t>エイギョウショ</t>
    </rPh>
    <rPh sb="23" eb="25">
      <t>セイゾウ</t>
    </rPh>
    <rPh sb="25" eb="27">
      <t>キョテン</t>
    </rPh>
    <rPh sb="32" eb="33">
      <t>マタ</t>
    </rPh>
    <rPh sb="34" eb="38">
      <t>ギフシナイ</t>
    </rPh>
    <rPh sb="39" eb="41">
      <t>ショウシャ</t>
    </rPh>
    <rPh sb="44" eb="46">
      <t>チョウタツ</t>
    </rPh>
    <rPh sb="47" eb="48">
      <t>サ</t>
    </rPh>
    <rPh sb="52" eb="55">
      <t>フリコウ</t>
    </rPh>
    <rPh sb="56" eb="58">
      <t>バアイ</t>
    </rPh>
    <rPh sb="59" eb="61">
      <t>ニュウサツ</t>
    </rPh>
    <rPh sb="61" eb="63">
      <t>サンカ</t>
    </rPh>
    <rPh sb="63" eb="65">
      <t>シカク</t>
    </rPh>
    <rPh sb="65" eb="67">
      <t>テイシ</t>
    </rPh>
    <rPh sb="68" eb="70">
      <t>コウジ</t>
    </rPh>
    <rPh sb="70" eb="72">
      <t>セイセキ</t>
    </rPh>
    <rPh sb="72" eb="74">
      <t>ヒョウテイ</t>
    </rPh>
    <rPh sb="74" eb="75">
      <t>テン</t>
    </rPh>
    <rPh sb="76" eb="78">
      <t>ゲンテン</t>
    </rPh>
    <rPh sb="79" eb="80">
      <t>オコナ</t>
    </rPh>
    <rPh sb="81" eb="83">
      <t>バアイ</t>
    </rPh>
    <rPh sb="89" eb="91">
      <t>シナイ</t>
    </rPh>
    <rPh sb="91" eb="93">
      <t>チョウタツ</t>
    </rPh>
    <rPh sb="93" eb="94">
      <t>サキ</t>
    </rPh>
    <rPh sb="95" eb="97">
      <t>サキ</t>
    </rPh>
    <rPh sb="98" eb="100">
      <t>キサイ</t>
    </rPh>
    <rPh sb="105" eb="107">
      <t>シナイ</t>
    </rPh>
    <rPh sb="107" eb="109">
      <t>チョウタツ</t>
    </rPh>
    <rPh sb="109" eb="110">
      <t>サキ</t>
    </rPh>
    <rPh sb="111" eb="113">
      <t>フクスウ</t>
    </rPh>
    <rPh sb="115" eb="117">
      <t>バアイ</t>
    </rPh>
    <rPh sb="120" eb="122">
      <t>ツイカ</t>
    </rPh>
    <rPh sb="124" eb="125">
      <t>スベ</t>
    </rPh>
    <rPh sb="126" eb="128">
      <t>キサイ</t>
    </rPh>
    <rPh sb="135" eb="137">
      <t>セコウ</t>
    </rPh>
    <rPh sb="137" eb="138">
      <t>ゴ</t>
    </rPh>
    <rPh sb="139" eb="141">
      <t>カクニン</t>
    </rPh>
    <rPh sb="143" eb="145">
      <t>ゲンソク</t>
    </rPh>
    <rPh sb="148" eb="151">
      <t>ノウヒンショ</t>
    </rPh>
    <rPh sb="152" eb="153">
      <t>ウツ</t>
    </rPh>
    <rPh sb="155" eb="158">
      <t>ジュチュウシャ</t>
    </rPh>
    <rPh sb="159" eb="161">
      <t>ニュウサツ</t>
    </rPh>
    <rPh sb="161" eb="162">
      <t>ジ</t>
    </rPh>
    <rPh sb="163" eb="165">
      <t>シナイ</t>
    </rPh>
    <rPh sb="165" eb="167">
      <t>チョウタツ</t>
    </rPh>
    <rPh sb="168" eb="170">
      <t>カノウ</t>
    </rPh>
    <rPh sb="175" eb="177">
      <t>バアイ</t>
    </rPh>
    <rPh sb="178" eb="181">
      <t>セコウチュウ</t>
    </rPh>
    <rPh sb="181" eb="182">
      <t>オヨ</t>
    </rPh>
    <rPh sb="183" eb="186">
      <t>カンセイジ</t>
    </rPh>
    <rPh sb="188" eb="191">
      <t>ハッチュウシャ</t>
    </rPh>
    <rPh sb="191" eb="192">
      <t>オヨ</t>
    </rPh>
    <rPh sb="193" eb="196">
      <t>ジュチュウシャ</t>
    </rPh>
    <phoneticPr fontId="7"/>
  </si>
  <si>
    <t>調達先が市外</t>
    <rPh sb="0" eb="2">
      <t>チョウタツ</t>
    </rPh>
    <rPh sb="2" eb="3">
      <t>サキ</t>
    </rPh>
    <rPh sb="4" eb="6">
      <t>シガイ</t>
    </rPh>
    <phoneticPr fontId="3"/>
  </si>
  <si>
    <t>直近５か年度及び入札公告日の属する年度の一般競争入札参加資格確認申請書の提出期限日までに完成引き渡しの済んだ工事の施工実績の有無
※岐阜市発注工事については、工事成績６５点未満のものは実績として認めない。
同種工事の定義
＝岐阜県内公共工事で水路改良工事等</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38" eb="41">
      <t>キゲンビ</t>
    </rPh>
    <rPh sb="44" eb="46">
      <t>カンセイ</t>
    </rPh>
    <rPh sb="46" eb="47">
      <t>ヒ</t>
    </rPh>
    <rPh sb="48" eb="49">
      <t>ワタ</t>
    </rPh>
    <rPh sb="51" eb="52">
      <t>ス</t>
    </rPh>
    <rPh sb="54" eb="56">
      <t>コウジ</t>
    </rPh>
    <rPh sb="57" eb="59">
      <t>セコウ</t>
    </rPh>
    <rPh sb="59" eb="61">
      <t>ジッセキ</t>
    </rPh>
    <rPh sb="62" eb="64">
      <t>ウム</t>
    </rPh>
    <rPh sb="66" eb="73">
      <t>ギフシハッチュウコウジ</t>
    </rPh>
    <rPh sb="79" eb="81">
      <t>コウジ</t>
    </rPh>
    <rPh sb="81" eb="83">
      <t>セイセキ</t>
    </rPh>
    <rPh sb="85" eb="86">
      <t>テン</t>
    </rPh>
    <rPh sb="86" eb="88">
      <t>ミマン</t>
    </rPh>
    <rPh sb="92" eb="94">
      <t>ジッ_x0000__x0000_</t>
    </rPh>
    <rPh sb="97" eb="98">
      <t/>
    </rPh>
    <rPh sb="114" eb="116">
      <t>ギフ</t>
    </rPh>
    <rPh sb="116" eb="118">
      <t>ケンナイ</t>
    </rPh>
    <rPh sb="118" eb="120">
      <t>コウキョウ</t>
    </rPh>
    <rPh sb="120" eb="122">
      <t>コウジ</t>
    </rPh>
    <rPh sb="129" eb="130">
      <t>トウ</t>
    </rPh>
    <phoneticPr fontId="3"/>
  </si>
  <si>
    <t>※受注形態が特定建設工事共同企業体である場合の施工実績は、出資比率３０％以上の場合のみ実績として認め、その出資比率を乗じた値とする。
※水路改良工事等とは水路改良工事、排水路築造工事の他に、水路工事の金額が全体の５割以上を占める工事のことであり、水路改良工事、排水路築造工事以外の工事については、必要に応じて、別途資料の提出を求めることがある。</t>
    <rPh sb="1" eb="3">
      <t>ジュチュウ</t>
    </rPh>
    <rPh sb="3" eb="5">
      <t>ケイタイ</t>
    </rPh>
    <rPh sb="6" eb="8">
      <t>トクテイ</t>
    </rPh>
    <rPh sb="8" eb="10">
      <t>ケンセツ</t>
    </rPh>
    <rPh sb="10" eb="12">
      <t>コウジ</t>
    </rPh>
    <rPh sb="12" eb="14">
      <t>キョウドウ</t>
    </rPh>
    <rPh sb="14" eb="17">
      <t>キギョウタイ</t>
    </rPh>
    <rPh sb="20" eb="22">
      <t>バアイ</t>
    </rPh>
    <rPh sb="23" eb="25">
      <t>セコウ</t>
    </rPh>
    <rPh sb="25" eb="27">
      <t>ジッセキ</t>
    </rPh>
    <rPh sb="53" eb="55">
      <t>シュッシ</t>
    </rPh>
    <rPh sb="55" eb="57">
      <t>ヒリツ</t>
    </rPh>
    <rPh sb="58" eb="59">
      <t>ジョウ</t>
    </rPh>
    <rPh sb="61" eb="62">
      <t>チ</t>
    </rPh>
    <phoneticPr fontId="7"/>
  </si>
  <si>
    <t>１件目
工事名：</t>
    <rPh sb="1" eb="2">
      <t>ケン</t>
    </rPh>
    <rPh sb="2" eb="3">
      <t>メ</t>
    </rPh>
    <rPh sb="4" eb="6">
      <t>コウジ</t>
    </rPh>
    <rPh sb="6" eb="7">
      <t>メイ</t>
    </rPh>
    <phoneticPr fontId="7"/>
  </si>
  <si>
    <t>２件目
工事名：</t>
    <rPh sb="1" eb="2">
      <t>ケン</t>
    </rPh>
    <rPh sb="2" eb="3">
      <t>メ</t>
    </rPh>
    <rPh sb="4" eb="6">
      <t>コウジ</t>
    </rPh>
    <rPh sb="6" eb="7">
      <t>メイ</t>
    </rPh>
    <phoneticPr fontId="7"/>
  </si>
  <si>
    <t>直近５か年度の岐阜市優良建設工事業者表彰歴の有無
表彰部門
＝土木建設工事部門</t>
    <rPh sb="9" eb="10">
      <t>シ</t>
    </rPh>
    <rPh sb="12" eb="14">
      <t>ケンセツ</t>
    </rPh>
    <rPh sb="16" eb="18">
      <t>ギョウシャ</t>
    </rPh>
    <rPh sb="26" eb="28">
      <t>ヒョウショウ</t>
    </rPh>
    <rPh sb="28" eb="30">
      <t>ブモン</t>
    </rPh>
    <rPh sb="32" eb="34">
      <t>ドボク</t>
    </rPh>
    <rPh sb="34" eb="36">
      <t>ケンセツ</t>
    </rPh>
    <rPh sb="36" eb="38">
      <t>コウジ</t>
    </rPh>
    <rPh sb="38" eb="40">
      <t>ブモン</t>
    </rPh>
    <phoneticPr fontId="3"/>
  </si>
  <si>
    <t>工事名：</t>
    <rPh sb="0" eb="2">
      <t>コウジ</t>
    </rPh>
    <rPh sb="2" eb="3">
      <t>メイ</t>
    </rPh>
    <phoneticPr fontId="7"/>
  </si>
  <si>
    <t>直近５か年度及び入札公告日の属する年度の一般競争入札参加資格確認申請書の提出期限日までに完成引き渡しの済んだ工事の施工実績の有無
同種工事の定義
＝岐阜県内公共工事で、水路改良工事等</t>
    <rPh sb="77" eb="85">
      <t>ギフケンナイコウキョウコウジ</t>
    </rPh>
    <rPh sb="93" eb="94">
      <t>トウ</t>
    </rPh>
    <phoneticPr fontId="7"/>
  </si>
  <si>
    <t>２級土木施工管理技士</t>
    <rPh sb="1" eb="2">
      <t>キュウ</t>
    </rPh>
    <rPh sb="2" eb="10">
      <t>ドボクセコウカンリギシ</t>
    </rPh>
    <phoneticPr fontId="7"/>
  </si>
  <si>
    <t>１級土木施工管理技士又は技術士（総合技術監理部門（建設）・建設部門）</t>
    <rPh sb="1" eb="2">
      <t>キュウ</t>
    </rPh>
    <rPh sb="2" eb="4">
      <t>ドボク</t>
    </rPh>
    <rPh sb="4" eb="6">
      <t>セコウ</t>
    </rPh>
    <rPh sb="6" eb="8">
      <t>カンリ</t>
    </rPh>
    <rPh sb="8" eb="10">
      <t>ギシ</t>
    </rPh>
    <rPh sb="10" eb="11">
      <t>マタ</t>
    </rPh>
    <rPh sb="12" eb="14">
      <t>ギジュツ</t>
    </rPh>
    <rPh sb="14" eb="15">
      <t>シ</t>
    </rPh>
    <rPh sb="16" eb="18">
      <t>ソウゴウ</t>
    </rPh>
    <rPh sb="18" eb="20">
      <t>ギジュツ</t>
    </rPh>
    <rPh sb="20" eb="22">
      <t>カンリ</t>
    </rPh>
    <rPh sb="22" eb="23">
      <t>ブ</t>
    </rPh>
    <rPh sb="23" eb="24">
      <t>モン</t>
    </rPh>
    <rPh sb="25" eb="27">
      <t>ケンセツ</t>
    </rPh>
    <rPh sb="29" eb="31">
      <t>ケンセツ</t>
    </rPh>
    <rPh sb="31" eb="33">
      <t>ブモン</t>
    </rPh>
    <phoneticPr fontId="7"/>
  </si>
  <si>
    <t>主任技術者の保有する資格等</t>
    <rPh sb="0" eb="2">
      <t>シュニン</t>
    </rPh>
    <rPh sb="12" eb="13">
      <t>トウ</t>
    </rPh>
    <phoneticPr fontId="7"/>
  </si>
  <si>
    <t>※公告日時点で４０歳未満であること。</t>
    <rPh sb="1" eb="3">
      <t>コウコク</t>
    </rPh>
    <rPh sb="3" eb="4">
      <t>ビ</t>
    </rPh>
    <rPh sb="4" eb="6">
      <t>ジテン</t>
    </rPh>
    <rPh sb="9" eb="12">
      <t>サイミマン</t>
    </rPh>
    <phoneticPr fontId="7"/>
  </si>
  <si>
    <t>※公告日時点で有効期間内にあること。</t>
    <rPh sb="1" eb="3">
      <t>コウコク</t>
    </rPh>
    <rPh sb="3" eb="4">
      <t>ビ</t>
    </rPh>
    <rPh sb="4" eb="6">
      <t>ジテン</t>
    </rPh>
    <rPh sb="7" eb="9">
      <t>ユウコウ</t>
    </rPh>
    <rPh sb="9" eb="11">
      <t>キカン</t>
    </rPh>
    <rPh sb="11" eb="12">
      <t>ナイ</t>
    </rPh>
    <phoneticPr fontId="7"/>
  </si>
  <si>
    <t>※公告日時点で有効期間内にあること。</t>
    <phoneticPr fontId="7"/>
  </si>
  <si>
    <t>ボランティア活動実績あり</t>
    <rPh sb="8" eb="10">
      <t>ジッセキ</t>
    </rPh>
    <phoneticPr fontId="7"/>
  </si>
  <si>
    <t>３年以上継続雇用している、40歳未満の技術者または女性技術者を主任（監理）技術者として配置する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</si>
  <si>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市内での調達の励行
当該工事における主要資材の定義
＝二次製品（Ｕ型水路、ボックスカルバート）</t>
    <rPh sb="0" eb="2">
      <t>シナイ</t>
    </rPh>
    <rPh sb="4" eb="6">
      <t>チョウタツ</t>
    </rPh>
    <rPh sb="7" eb="9">
      <t>レイコウ</t>
    </rPh>
    <rPh sb="11" eb="13">
      <t>トウガイ</t>
    </rPh>
    <rPh sb="13" eb="15">
      <t>コウジ</t>
    </rPh>
    <rPh sb="19" eb="21">
      <t>シュヨウ</t>
    </rPh>
    <rPh sb="21" eb="23">
      <t>シザイ</t>
    </rPh>
    <rPh sb="24" eb="26">
      <t>テイギ</t>
    </rPh>
    <rPh sb="28" eb="30">
      <t>ニジ</t>
    </rPh>
    <rPh sb="30" eb="32">
      <t>セイヒン</t>
    </rPh>
    <rPh sb="34" eb="35">
      <t>ガタ</t>
    </rPh>
    <rPh sb="35" eb="37">
      <t>スイロ</t>
    </rPh>
    <phoneticPr fontId="3"/>
  </si>
  <si>
    <r>
      <t xml:space="preserve">
二次製品（Ｕ型水路、ボックスカルバート）の調達先が市内
（品名：</t>
    </r>
    <r>
      <rPr>
        <u/>
        <sz val="12"/>
        <rFont val="ＭＳ Ｐゴシック"/>
        <family val="3"/>
        <charset val="128"/>
      </rPr>
      <t>Ｕ型水路　　　　　　　</t>
    </r>
    <r>
      <rPr>
        <sz val="12"/>
        <rFont val="ＭＳ Ｐゴシック"/>
        <family val="3"/>
        <charset val="128"/>
      </rPr>
      <t>　所在地：</t>
    </r>
    <r>
      <rPr>
        <u/>
        <sz val="12"/>
        <rFont val="ＭＳ Ｐゴシック"/>
        <family val="3"/>
        <charset val="128"/>
      </rPr>
      <t>　　　　　　　　　　　　　　　　　　　</t>
    </r>
    <r>
      <rPr>
        <sz val="12"/>
        <rFont val="ＭＳ Ｐゴシック"/>
        <family val="3"/>
        <charset val="128"/>
      </rPr>
      <t>　会社名：</t>
    </r>
    <r>
      <rPr>
        <u/>
        <sz val="12"/>
        <rFont val="ＭＳ Ｐゴシック"/>
        <family val="3"/>
        <charset val="128"/>
      </rPr>
      <t>　　　　　　　　　　</t>
    </r>
    <r>
      <rPr>
        <sz val="12"/>
        <rFont val="ＭＳ Ｐゴシック"/>
        <family val="3"/>
        <charset val="128"/>
      </rPr>
      <t>）
（品名：</t>
    </r>
    <r>
      <rPr>
        <u/>
        <sz val="12"/>
        <rFont val="ＭＳ Ｐゴシック"/>
        <family val="3"/>
        <charset val="128"/>
      </rPr>
      <t>ボックスカルバート　</t>
    </r>
    <r>
      <rPr>
        <sz val="12"/>
        <rFont val="ＭＳ Ｐゴシック"/>
        <family val="3"/>
        <charset val="128"/>
      </rPr>
      <t>　所在地：</t>
    </r>
    <r>
      <rPr>
        <u/>
        <sz val="12"/>
        <rFont val="ＭＳ Ｐゴシック"/>
        <family val="3"/>
        <charset val="128"/>
      </rPr>
      <t>　　　　　　　　　　　　　　　　　　　</t>
    </r>
    <r>
      <rPr>
        <sz val="12"/>
        <rFont val="ＭＳ Ｐゴシック"/>
        <family val="3"/>
        <charset val="128"/>
      </rPr>
      <t>　会社名：</t>
    </r>
    <r>
      <rPr>
        <u/>
        <sz val="12"/>
        <rFont val="ＭＳ Ｐゴシック"/>
        <family val="3"/>
        <charset val="128"/>
      </rPr>
      <t>　　　　　　　　　　</t>
    </r>
    <r>
      <rPr>
        <sz val="12"/>
        <rFont val="ＭＳ Ｐゴシック"/>
        <family val="3"/>
        <charset val="128"/>
      </rPr>
      <t>）</t>
    </r>
    <rPh sb="1" eb="3">
      <t>ニジ</t>
    </rPh>
    <rPh sb="3" eb="5">
      <t>セイヒン</t>
    </rPh>
    <rPh sb="7" eb="8">
      <t>ガタ</t>
    </rPh>
    <rPh sb="8" eb="10">
      <t>スイロ</t>
    </rPh>
    <rPh sb="22" eb="24">
      <t>チョウタツ</t>
    </rPh>
    <rPh sb="24" eb="25">
      <t>サキ</t>
    </rPh>
    <rPh sb="26" eb="28">
      <t>シナイ</t>
    </rPh>
    <rPh sb="31" eb="33">
      <t>ヒンメイ</t>
    </rPh>
    <rPh sb="35" eb="36">
      <t>ガタ</t>
    </rPh>
    <rPh sb="36" eb="38">
      <t>スイロ</t>
    </rPh>
    <rPh sb="46" eb="49">
      <t>ショザイチ</t>
    </rPh>
    <rPh sb="70" eb="73">
      <t>カイシャメイ</t>
    </rPh>
    <phoneticPr fontId="3"/>
  </si>
  <si>
    <t>水路改良工事等で契約金額８，０００万円以上の施工実績が２件以上ある</t>
    <rPh sb="0" eb="2">
      <t>スイロ</t>
    </rPh>
    <rPh sb="2" eb="4">
      <t>カイリョウ</t>
    </rPh>
    <rPh sb="4" eb="6">
      <t>コウジ</t>
    </rPh>
    <rPh sb="6" eb="7">
      <t>トウ</t>
    </rPh>
    <rPh sb="8" eb="10">
      <t>ケイヤク</t>
    </rPh>
    <rPh sb="10" eb="12">
      <t>キンガク</t>
    </rPh>
    <rPh sb="17" eb="21">
      <t>マンエンイジョウ</t>
    </rPh>
    <rPh sb="22" eb="24">
      <t>セコウ</t>
    </rPh>
    <rPh sb="24" eb="26">
      <t>ジッセキ</t>
    </rPh>
    <rPh sb="28" eb="29">
      <t>ケン</t>
    </rPh>
    <rPh sb="29" eb="31">
      <t>イジョウ</t>
    </rPh>
    <phoneticPr fontId="3"/>
  </si>
  <si>
    <t>水路改良工事等で契約金額４，０００万円以上の施工実績が２件以上ある</t>
    <rPh sb="6" eb="7">
      <t>トウ</t>
    </rPh>
    <phoneticPr fontId="7"/>
  </si>
  <si>
    <t>水路改良工事等で契約金額８，０００万円以上の施工実績が１件以上ある</t>
    <rPh sb="6" eb="7">
      <t>トウ</t>
    </rPh>
    <rPh sb="28" eb="29">
      <t>ケン</t>
    </rPh>
    <rPh sb="29" eb="31">
      <t>イジョウ</t>
    </rPh>
    <phoneticPr fontId="7"/>
  </si>
  <si>
    <t>水路改良工事等で契約金額４，０００万円以上の施工実績が１件以上ある</t>
    <rPh sb="6" eb="7">
      <t>トウ</t>
    </rPh>
    <rPh sb="28" eb="29">
      <t>ケン</t>
    </rPh>
    <rPh sb="29" eb="31">
      <t>イジョウ</t>
    </rPh>
    <phoneticPr fontId="7"/>
  </si>
  <si>
    <t>※工期の途中で技術者を交代していた場合における工事実績は、担当した期間を工期で除した割合を乗じた値とする。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※「岐阜市上下水道事業部低入札価格調査要綱第１１条」における追加配置技術者の場合は対象としない。
※監理技術者、主任技術者、特定建設工事共同企業体の構成員である主任技術者もしくは現場代理人としての従事実績を評価する。
※水路改良工事等とは水路改良工事、排水路築造工事の他に、水路工事の金額が全体の５割以上を占める工事のことであり、水路改良工事、排水路築造工事以外の工事については、必要に応じて、別途資料の提出を求めることがあ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</si>
</sst>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quot;▲ &quot;0.00"/>
    <numFmt numFmtId="177" formatCode="0.0;&quot;▲ &quot;0.0"/>
    <numFmt numFmtId="178" formatCode="0.00_);[Red]\(0.00\)"/>
    <numFmt numFmtId="179" formatCode="0.0_ "/>
  </numFmts>
  <fonts count="23">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
      <u/>
      <sz val="12"/>
      <name val="ＭＳ Ｐゴシック"/>
      <family val="3"/>
      <charset val="128"/>
    </font>
  </fonts>
  <fills count="3">
    <fill>
      <patternFill patternType="none"/>
    </fill>
    <fill>
      <patternFill patternType="gray125"/>
    </fill>
    <fill>
      <patternFill patternType="solid">
        <fgColor rgb="FFFFFF00"/>
        <bgColor indexed="64"/>
      </patternFill>
    </fill>
  </fills>
  <borders count="59">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style="thin">
        <color indexed="64"/>
      </bottom>
      <diagonal/>
    </border>
    <border>
      <left style="hair">
        <color auto="1"/>
      </left>
      <right/>
      <top style="hair">
        <color auto="1"/>
      </top>
      <bottom style="dotted">
        <color auto="1"/>
      </bottom>
      <diagonal/>
    </border>
    <border>
      <left/>
      <right/>
      <top style="hair">
        <color auto="1"/>
      </top>
      <bottom style="dotted">
        <color auto="1"/>
      </bottom>
      <diagonal/>
    </border>
    <border>
      <left/>
      <right style="thin">
        <color auto="1"/>
      </right>
      <top style="hair">
        <color auto="1"/>
      </top>
      <bottom style="dotted">
        <color auto="1"/>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right/>
      <top/>
      <bottom style="thick">
        <color rgb="FF0033CC"/>
      </bottom>
      <diagonal/>
    </border>
    <border>
      <left/>
      <right/>
      <top style="medium">
        <color indexed="64"/>
      </top>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bottom style="thick">
        <color rgb="FF008000"/>
      </bottom>
      <diagonal/>
    </border>
    <border>
      <left/>
      <right/>
      <top style="thick">
        <color rgb="FF008000"/>
      </top>
      <bottom/>
      <diagonal/>
    </border>
    <border>
      <left/>
      <right/>
      <top style="thin">
        <color indexed="64"/>
      </top>
      <bottom style="thick">
        <color rgb="FF008000"/>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indexed="64"/>
      </top>
      <bottom style="dotted">
        <color auto="1"/>
      </bottom>
      <diagonal/>
    </border>
    <border>
      <left/>
      <right/>
      <top style="thin">
        <color indexed="64"/>
      </top>
      <bottom style="dotted">
        <color auto="1"/>
      </bottom>
      <diagonal/>
    </border>
    <border>
      <left/>
      <right style="thin">
        <color auto="1"/>
      </right>
      <top style="thin">
        <color indexed="64"/>
      </top>
      <bottom style="dotted">
        <color auto="1"/>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27">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5" fillId="0" borderId="16" xfId="0" applyFont="1" applyBorder="1" applyAlignment="1">
      <alignmen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2" fillId="0" borderId="5" xfId="1" applyFont="1" applyBorder="1" applyAlignment="1">
      <alignment horizontal="center" wrapText="1" shrinkToFit="1"/>
    </xf>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2" xfId="0" applyFont="1" applyBorder="1" applyAlignment="1">
      <alignment vertical="center" wrapText="1"/>
    </xf>
    <xf numFmtId="0" fontId="15" fillId="0" borderId="14" xfId="0"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3" xfId="1" applyFont="1" applyBorder="1" applyAlignment="1">
      <alignment horizontal="center"/>
    </xf>
    <xf numFmtId="176" fontId="1" fillId="0" borderId="34" xfId="1" applyNumberFormat="1" applyFont="1" applyBorder="1" applyAlignment="1">
      <alignment horizontal="right"/>
    </xf>
    <xf numFmtId="176" fontId="1" fillId="0" borderId="35" xfId="1" applyNumberFormat="1" applyFont="1" applyBorder="1" applyAlignment="1">
      <alignment horizontal="right" vertical="center"/>
    </xf>
    <xf numFmtId="176" fontId="1" fillId="0" borderId="36" xfId="1" applyNumberFormat="1" applyFont="1" applyFill="1" applyBorder="1" applyAlignment="1">
      <alignment horizontal="right"/>
    </xf>
    <xf numFmtId="176" fontId="1" fillId="0" borderId="36" xfId="1" applyNumberFormat="1" applyFont="1" applyFill="1" applyBorder="1"/>
    <xf numFmtId="176" fontId="1" fillId="0" borderId="37" xfId="1" applyNumberFormat="1" applyFont="1" applyFill="1" applyBorder="1"/>
    <xf numFmtId="176" fontId="12" fillId="0" borderId="33" xfId="1" applyNumberFormat="1" applyFont="1" applyBorder="1" applyAlignment="1">
      <alignment horizontal="center"/>
    </xf>
    <xf numFmtId="176" fontId="1" fillId="0" borderId="38" xfId="1" applyNumberFormat="1" applyFont="1" applyFill="1" applyBorder="1"/>
    <xf numFmtId="176" fontId="1" fillId="0" borderId="39" xfId="1" applyNumberFormat="1" applyFont="1" applyFill="1" applyBorder="1"/>
    <xf numFmtId="176" fontId="12" fillId="0" borderId="41" xfId="1" applyNumberFormat="1" applyFont="1" applyBorder="1"/>
    <xf numFmtId="177" fontId="12" fillId="0" borderId="40" xfId="1" applyNumberFormat="1" applyFont="1" applyBorder="1" applyAlignment="1">
      <alignment horizontal="center" vertical="center"/>
    </xf>
    <xf numFmtId="178" fontId="1" fillId="0" borderId="38" xfId="1" applyNumberFormat="1" applyFont="1" applyFill="1" applyBorder="1"/>
    <xf numFmtId="178" fontId="1" fillId="0" borderId="36" xfId="1" applyNumberFormat="1" applyFont="1" applyFill="1" applyBorder="1"/>
    <xf numFmtId="178" fontId="1" fillId="0" borderId="40" xfId="1" applyNumberFormat="1" applyFont="1" applyFill="1" applyBorder="1"/>
    <xf numFmtId="178" fontId="1" fillId="0" borderId="39" xfId="1" applyNumberFormat="1" applyFont="1" applyFill="1" applyBorder="1"/>
    <xf numFmtId="178" fontId="1" fillId="0" borderId="37" xfId="1" applyNumberFormat="1" applyFont="1" applyFill="1" applyBorder="1"/>
    <xf numFmtId="176" fontId="1" fillId="0" borderId="40" xfId="1" applyNumberFormat="1" applyFont="1" applyBorder="1" applyAlignment="1"/>
    <xf numFmtId="178" fontId="12" fillId="0" borderId="41" xfId="1" applyNumberFormat="1" applyFont="1" applyFill="1" applyBorder="1"/>
    <xf numFmtId="177" fontId="12" fillId="0" borderId="41" xfId="1" applyNumberFormat="1" applyFont="1" applyBorder="1" applyAlignment="1">
      <alignment horizontal="center" vertical="center"/>
    </xf>
    <xf numFmtId="176" fontId="1" fillId="0" borderId="1" xfId="1" applyNumberFormat="1" applyFont="1" applyFill="1" applyBorder="1"/>
    <xf numFmtId="176" fontId="1" fillId="0" borderId="2" xfId="1" applyNumberFormat="1" applyFont="1" applyFill="1" applyBorder="1"/>
    <xf numFmtId="178" fontId="1" fillId="2" borderId="45" xfId="1" applyNumberFormat="1" applyFont="1" applyFill="1" applyBorder="1" applyAlignment="1">
      <alignment horizontal="right"/>
    </xf>
    <xf numFmtId="178" fontId="1" fillId="0" borderId="37" xfId="1" applyNumberFormat="1" applyFont="1" applyFill="1" applyBorder="1" applyAlignment="1">
      <alignment horizontal="right"/>
    </xf>
    <xf numFmtId="176" fontId="12" fillId="0" borderId="46" xfId="1" applyNumberFormat="1" applyFont="1" applyBorder="1"/>
    <xf numFmtId="178" fontId="1" fillId="0" borderId="40" xfId="1" applyNumberFormat="1" applyFont="1" applyFill="1" applyBorder="1" applyAlignment="1">
      <alignment horizontal="right"/>
    </xf>
    <xf numFmtId="178" fontId="1" fillId="0" borderId="47" xfId="1" applyNumberFormat="1" applyFont="1" applyFill="1" applyBorder="1" applyAlignment="1">
      <alignment horizontal="right"/>
    </xf>
    <xf numFmtId="178" fontId="1" fillId="0" borderId="2" xfId="1" applyNumberFormat="1" applyFont="1" applyFill="1" applyBorder="1"/>
    <xf numFmtId="178" fontId="1" fillId="0" borderId="49" xfId="1" applyNumberFormat="1" applyFont="1" applyFill="1" applyBorder="1"/>
    <xf numFmtId="178" fontId="1" fillId="0" borderId="40" xfId="1" applyNumberFormat="1" applyFont="1" applyBorder="1" applyAlignment="1">
      <alignment vertical="center"/>
    </xf>
    <xf numFmtId="178" fontId="1" fillId="0" borderId="36" xfId="1" applyNumberFormat="1" applyFont="1" applyFill="1" applyBorder="1" applyAlignment="1">
      <alignment horizontal="right" vertical="center"/>
    </xf>
    <xf numFmtId="178" fontId="1" fillId="0" borderId="37" xfId="1" applyNumberFormat="1" applyFont="1" applyBorder="1"/>
    <xf numFmtId="178" fontId="1" fillId="0" borderId="39" xfId="1" applyNumberFormat="1" applyFont="1" applyFill="1" applyBorder="1" applyAlignment="1">
      <alignment horizontal="right" vertical="center"/>
    </xf>
    <xf numFmtId="178" fontId="1" fillId="0" borderId="37" xfId="1" applyNumberFormat="1" applyFont="1" applyFill="1" applyBorder="1" applyAlignment="1">
      <alignment horizontal="right" vertical="center"/>
    </xf>
    <xf numFmtId="178" fontId="12" fillId="0" borderId="46" xfId="1" applyNumberFormat="1" applyFont="1" applyFill="1" applyBorder="1"/>
    <xf numFmtId="178" fontId="12" fillId="0" borderId="41"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 fillId="0" borderId="5" xfId="1" applyNumberFormat="1" applyFont="1" applyBorder="1" applyAlignment="1">
      <alignment horizontal="center" vertical="center" wrapText="1" shrinkToFit="1"/>
    </xf>
    <xf numFmtId="177" fontId="1" fillId="0" borderId="5" xfId="2" applyNumberFormat="1" applyFont="1" applyFill="1" applyBorder="1" applyAlignment="1">
      <alignment horizontal="center" vertical="center" wrapTex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0" fontId="15" fillId="0" borderId="20" xfId="1" applyFont="1" applyBorder="1" applyAlignment="1">
      <alignment horizontal="left" vertical="center" wrapText="1"/>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0" fontId="15" fillId="0" borderId="15" xfId="1" applyFont="1" applyBorder="1" applyAlignment="1">
      <alignment vertical="top" wrapText="1" shrinkToFit="1"/>
    </xf>
    <xf numFmtId="179" fontId="1" fillId="0" borderId="5" xfId="1" applyNumberFormat="1" applyFont="1" applyBorder="1" applyAlignment="1">
      <alignment horizontal="center" vertical="center" wrapText="1" shrinkToFi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8" xfId="1" applyFont="1" applyBorder="1" applyAlignment="1">
      <alignment horizontal="left" vertical="top" wrapText="1" shrinkToFit="1"/>
    </xf>
    <xf numFmtId="0" fontId="15" fillId="0" borderId="2" xfId="1" applyFont="1" applyBorder="1" applyAlignment="1">
      <alignment horizontal="left" vertical="center" wrapText="1" shrinkToFit="1"/>
    </xf>
    <xf numFmtId="0" fontId="15" fillId="0" borderId="2" xfId="1" applyFont="1" applyBorder="1" applyAlignment="1">
      <alignment vertical="center" shrinkToFit="1"/>
    </xf>
    <xf numFmtId="0" fontId="15" fillId="0" borderId="13" xfId="1" applyFont="1" applyBorder="1" applyAlignment="1">
      <alignment horizontal="left" vertical="center" wrapText="1" shrinkToFit="1"/>
    </xf>
    <xf numFmtId="0" fontId="15" fillId="0" borderId="1" xfId="1" applyFont="1" applyBorder="1" applyAlignment="1">
      <alignment horizontal="left" vertical="center" wrapText="1" shrinkToFit="1"/>
    </xf>
    <xf numFmtId="177" fontId="15" fillId="0" borderId="15" xfId="1" applyNumberFormat="1" applyFont="1" applyBorder="1" applyAlignment="1">
      <alignment horizontal="center" vertical="center"/>
    </xf>
    <xf numFmtId="177" fontId="15" fillId="0" borderId="4" xfId="0" applyNumberFormat="1" applyFont="1" applyBorder="1" applyAlignment="1">
      <alignment horizontal="center" vertical="center" shrinkToFit="1"/>
    </xf>
    <xf numFmtId="0" fontId="15" fillId="0" borderId="19" xfId="1" applyFont="1" applyBorder="1" applyAlignment="1">
      <alignment horizontal="left" vertical="center" wrapText="1" shrinkToFit="1"/>
    </xf>
    <xf numFmtId="0" fontId="15" fillId="0" borderId="7" xfId="1" applyFont="1" applyBorder="1" applyAlignment="1">
      <alignment horizontal="left" vertical="center" wrapText="1" shrinkToFit="1"/>
    </xf>
    <xf numFmtId="0" fontId="15" fillId="0" borderId="20" xfId="0" applyFont="1" applyBorder="1" applyAlignment="1">
      <alignment vertical="center" wrapText="1"/>
    </xf>
    <xf numFmtId="0" fontId="15" fillId="0" borderId="5" xfId="0" applyFont="1" applyBorder="1" applyAlignment="1">
      <alignment vertical="center" wrapText="1"/>
    </xf>
    <xf numFmtId="0" fontId="15" fillId="0" borderId="6" xfId="1" applyFont="1" applyBorder="1" applyAlignment="1">
      <alignment horizontal="left" vertical="top" wrapText="1"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177" fontId="15" fillId="0" borderId="8" xfId="1" applyNumberFormat="1" applyFont="1" applyBorder="1" applyAlignment="1">
      <alignment vertical="center"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178" fontId="1" fillId="0" borderId="0" xfId="1" applyNumberFormat="1" applyFont="1" applyFill="1" applyBorder="1" applyAlignment="1">
      <alignment horizontal="right" vertical="center"/>
    </xf>
    <xf numFmtId="0" fontId="15" fillId="0" borderId="16" xfId="1" applyFont="1" applyBorder="1" applyAlignment="1">
      <alignment horizontal="left" vertical="center" wrapText="1"/>
    </xf>
    <xf numFmtId="0" fontId="15" fillId="0" borderId="0" xfId="1" applyFont="1" applyBorder="1" applyAlignment="1">
      <alignment horizontal="left" vertical="center" wrapText="1"/>
    </xf>
    <xf numFmtId="177" fontId="20" fillId="0" borderId="15" xfId="1" applyNumberFormat="1" applyFont="1" applyBorder="1" applyAlignment="1">
      <alignment horizontal="center" vertical="center" wrapText="1"/>
    </xf>
    <xf numFmtId="177" fontId="15" fillId="0" borderId="4" xfId="0" applyNumberFormat="1" applyFont="1" applyFill="1" applyBorder="1" applyAlignment="1">
      <alignment horizontal="center" vertical="center"/>
    </xf>
    <xf numFmtId="0" fontId="15" fillId="0" borderId="16" xfId="1" applyFont="1" applyBorder="1" applyAlignment="1">
      <alignment horizontal="left" vertical="center" wrapText="1"/>
    </xf>
    <xf numFmtId="0" fontId="15" fillId="0" borderId="15" xfId="1" applyFont="1" applyBorder="1" applyAlignment="1">
      <alignment horizontal="left" vertical="top" wrapText="1" shrinkToFit="1"/>
    </xf>
    <xf numFmtId="0" fontId="15" fillId="0" borderId="14"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5" fillId="0" borderId="14" xfId="1" applyFont="1" applyBorder="1" applyAlignment="1">
      <alignment horizontal="left" vertical="center" wrapText="1"/>
    </xf>
    <xf numFmtId="0" fontId="15" fillId="0" borderId="2" xfId="1" applyFont="1" applyBorder="1" applyAlignment="1">
      <alignment vertical="center" shrinkToFit="1"/>
    </xf>
    <xf numFmtId="0" fontId="15" fillId="0" borderId="2" xfId="1" applyFont="1" applyBorder="1" applyAlignment="1">
      <alignment horizontal="left" vertical="center" wrapText="1" shrinkToFit="1"/>
    </xf>
    <xf numFmtId="176" fontId="1" fillId="0" borderId="0" xfId="1" applyNumberFormat="1" applyFont="1" applyFill="1" applyBorder="1" applyAlignment="1">
      <alignment horizontal="right" vertical="center"/>
    </xf>
    <xf numFmtId="0" fontId="15" fillId="0" borderId="6" xfId="1" applyFont="1" applyBorder="1" applyAlignment="1">
      <alignment horizontal="left" vertical="top" wrapText="1" shrinkToFit="1"/>
    </xf>
    <xf numFmtId="0" fontId="15" fillId="0" borderId="7" xfId="0" applyFont="1" applyFill="1" applyBorder="1" applyAlignment="1">
      <alignment horizontal="left" vertical="center" wrapText="1"/>
    </xf>
    <xf numFmtId="0" fontId="15" fillId="0" borderId="12" xfId="1" applyFont="1" applyBorder="1" applyAlignment="1">
      <alignment vertical="center"/>
    </xf>
    <xf numFmtId="176" fontId="1" fillId="0" borderId="38" xfId="1" applyNumberFormat="1" applyFont="1" applyBorder="1" applyAlignment="1">
      <alignment horizontal="right"/>
    </xf>
    <xf numFmtId="0" fontId="15" fillId="0" borderId="16" xfId="1" applyFont="1" applyBorder="1" applyAlignment="1">
      <alignment vertical="center"/>
    </xf>
    <xf numFmtId="176" fontId="1" fillId="0" borderId="3" xfId="1" applyNumberFormat="1" applyFont="1" applyBorder="1" applyAlignment="1">
      <alignment horizontal="right"/>
    </xf>
    <xf numFmtId="0" fontId="1" fillId="0" borderId="15" xfId="1" applyFont="1" applyBorder="1"/>
    <xf numFmtId="0" fontId="15" fillId="0" borderId="5" xfId="1" applyFont="1" applyBorder="1" applyAlignment="1">
      <alignment vertical="center"/>
    </xf>
    <xf numFmtId="176" fontId="1" fillId="0" borderId="0" xfId="1" applyNumberFormat="1" applyFont="1" applyBorder="1" applyAlignment="1">
      <alignment horizontal="right" vertical="center"/>
    </xf>
    <xf numFmtId="176" fontId="1" fillId="0" borderId="39" xfId="1" applyNumberFormat="1" applyFont="1" applyBorder="1" applyAlignment="1">
      <alignment horizontal="right" vertical="center"/>
    </xf>
    <xf numFmtId="178" fontId="15" fillId="0" borderId="6" xfId="1" applyNumberFormat="1" applyFont="1" applyFill="1" applyBorder="1" applyAlignment="1">
      <alignment vertical="top" wrapText="1"/>
    </xf>
    <xf numFmtId="178" fontId="15" fillId="0" borderId="8" xfId="1" applyNumberFormat="1" applyFont="1" applyFill="1" applyBorder="1" applyAlignment="1">
      <alignment vertical="top" wrapText="1"/>
    </xf>
    <xf numFmtId="0" fontId="15" fillId="0" borderId="2" xfId="1" applyFont="1" applyBorder="1" applyAlignment="1">
      <alignment horizontal="left" vertical="center" shrinkToFit="1"/>
    </xf>
    <xf numFmtId="0" fontId="15" fillId="0" borderId="56" xfId="1" applyFont="1" applyBorder="1" applyAlignment="1">
      <alignment horizontal="left" vertical="center" wrapText="1" shrinkToFit="1"/>
    </xf>
    <xf numFmtId="0" fontId="15" fillId="0" borderId="57" xfId="1" applyFont="1" applyBorder="1" applyAlignment="1">
      <alignment horizontal="left" vertical="center" wrapText="1" shrinkToFit="1"/>
    </xf>
    <xf numFmtId="0" fontId="15" fillId="0" borderId="58" xfId="1" applyFont="1" applyBorder="1" applyAlignment="1">
      <alignment horizontal="left" vertical="center" wrapText="1" shrinkToFit="1"/>
    </xf>
    <xf numFmtId="0" fontId="15" fillId="0" borderId="2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5" fillId="0" borderId="15" xfId="1" applyFont="1" applyBorder="1" applyAlignment="1">
      <alignment horizontal="left" vertical="center" wrapTex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30" xfId="1" applyFont="1" applyBorder="1" applyAlignment="1">
      <alignment horizontal="left" vertical="center" shrinkToFit="1"/>
    </xf>
    <xf numFmtId="0" fontId="15" fillId="0" borderId="31" xfId="1" applyFont="1" applyBorder="1" applyAlignment="1">
      <alignment horizontal="left" vertical="center" shrinkToFit="1"/>
    </xf>
    <xf numFmtId="0" fontId="15" fillId="0" borderId="32" xfId="1" applyFont="1" applyBorder="1" applyAlignment="1">
      <alignment horizontal="left" vertical="center" shrinkToFit="1"/>
    </xf>
    <xf numFmtId="0" fontId="15" fillId="0" borderId="12"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6" xfId="1" applyFont="1" applyBorder="1" applyAlignment="1">
      <alignment vertical="center" wrapText="1"/>
    </xf>
    <xf numFmtId="0" fontId="15" fillId="0" borderId="8" xfId="1" applyFont="1" applyBorder="1" applyAlignment="1">
      <alignment vertical="center" wrapText="1"/>
    </xf>
    <xf numFmtId="0" fontId="15" fillId="0" borderId="15" xfId="1" applyFont="1" applyBorder="1" applyAlignment="1">
      <alignment vertical="center" wrapText="1"/>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5" fillId="0" borderId="7" xfId="1" applyFont="1" applyBorder="1" applyAlignment="1">
      <alignment horizontal="left" vertical="center" shrinkToFit="1"/>
    </xf>
    <xf numFmtId="0" fontId="15" fillId="0" borderId="50" xfId="1" applyFont="1" applyBorder="1" applyAlignment="1">
      <alignment horizontal="left" vertical="center" wrapText="1" shrinkToFit="1"/>
    </xf>
    <xf numFmtId="0" fontId="15" fillId="0" borderId="51" xfId="1" applyFont="1" applyBorder="1" applyAlignment="1">
      <alignment horizontal="left" vertical="center" shrinkToFit="1"/>
    </xf>
    <xf numFmtId="0" fontId="15" fillId="0" borderId="52" xfId="1" applyFont="1" applyBorder="1" applyAlignment="1">
      <alignment horizontal="left" vertical="center" shrinkToFit="1"/>
    </xf>
    <xf numFmtId="0" fontId="15" fillId="0" borderId="27"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2" xfId="1" applyFont="1" applyFill="1" applyBorder="1" applyAlignment="1">
      <alignment horizontal="left" vertical="center" shrinkToFit="1"/>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0" fontId="15" fillId="0" borderId="2" xfId="1" applyFont="1" applyBorder="1" applyAlignment="1">
      <alignment horizontal="left" vertical="center" wrapText="1" shrinkToFi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178" fontId="1" fillId="0" borderId="3" xfId="1" applyNumberFormat="1" applyFont="1" applyFill="1" applyBorder="1" applyAlignment="1">
      <alignment horizontal="right" vertical="center"/>
    </xf>
    <xf numFmtId="178" fontId="1" fillId="0" borderId="38" xfId="1" applyNumberFormat="1" applyFont="1" applyFill="1" applyBorder="1" applyAlignment="1">
      <alignment horizontal="right" vertical="center"/>
    </xf>
    <xf numFmtId="178" fontId="1" fillId="2" borderId="44" xfId="1" applyNumberFormat="1" applyFont="1" applyFill="1" applyBorder="1" applyAlignment="1">
      <alignment horizontal="right" vertical="center"/>
    </xf>
    <xf numFmtId="178" fontId="1" fillId="2" borderId="0" xfId="1" applyNumberFormat="1" applyFont="1" applyFill="1" applyBorder="1" applyAlignment="1">
      <alignment horizontal="right" vertical="center"/>
    </xf>
    <xf numFmtId="178" fontId="1" fillId="2" borderId="1" xfId="1" applyNumberFormat="1" applyFont="1" applyFill="1" applyBorder="1" applyAlignment="1">
      <alignment horizontal="right" vertical="center"/>
    </xf>
    <xf numFmtId="0" fontId="15" fillId="0" borderId="1" xfId="1" applyFont="1" applyBorder="1" applyAlignment="1">
      <alignment horizontal="left" vertical="center" shrinkToFit="1"/>
    </xf>
    <xf numFmtId="0" fontId="10" fillId="0" borderId="1" xfId="0" applyFont="1" applyBorder="1" applyAlignment="1">
      <alignment horizontal="left" vertical="center" shrinkToFit="1"/>
    </xf>
    <xf numFmtId="178" fontId="1" fillId="0" borderId="48" xfId="1" applyNumberFormat="1" applyFont="1" applyFill="1" applyBorder="1" applyAlignment="1">
      <alignment horizontal="right" vertical="center"/>
    </xf>
    <xf numFmtId="178" fontId="1" fillId="0" borderId="0" xfId="1" applyNumberFormat="1" applyFont="1" applyFill="1" applyBorder="1" applyAlignment="1">
      <alignment horizontal="right" vertical="center"/>
    </xf>
    <xf numFmtId="0" fontId="15" fillId="0" borderId="2" xfId="1" applyFont="1" applyBorder="1" applyAlignment="1">
      <alignment vertical="center"/>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15" xfId="1" applyFont="1" applyBorder="1" applyAlignment="1">
      <alignment horizontal="left" vertical="top" wrapText="1" shrinkToFit="1"/>
    </xf>
    <xf numFmtId="177" fontId="15" fillId="0" borderId="15" xfId="0" applyNumberFormat="1" applyFont="1" applyBorder="1" applyAlignment="1">
      <alignment horizontal="center" vertical="center" shrinkToFit="1"/>
    </xf>
    <xf numFmtId="0" fontId="10" fillId="0" borderId="2" xfId="0" applyFont="1" applyBorder="1" applyAlignment="1">
      <alignment horizontal="left" vertical="center" shrinkToFi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 fillId="0" borderId="7" xfId="1" applyFont="1" applyBorder="1" applyAlignment="1">
      <alignment horizontal="center"/>
    </xf>
    <xf numFmtId="0" fontId="1" fillId="0" borderId="4" xfId="1" applyFont="1" applyBorder="1" applyAlignment="1">
      <alignment horizontal="center"/>
    </xf>
    <xf numFmtId="177" fontId="15" fillId="0" borderId="6" xfId="1" applyNumberFormat="1" applyFont="1" applyBorder="1" applyAlignment="1">
      <alignment horizontal="center" vertical="center" shrinkToFit="1"/>
    </xf>
    <xf numFmtId="177" fontId="15" fillId="0" borderId="8" xfId="1" applyNumberFormat="1" applyFont="1" applyBorder="1" applyAlignment="1">
      <alignment horizontal="center" vertical="center" shrinkToFit="1"/>
    </xf>
    <xf numFmtId="177" fontId="15" fillId="0" borderId="15" xfId="1" applyNumberFormat="1" applyFont="1" applyBorder="1" applyAlignment="1">
      <alignment horizontal="center" vertical="center" shrinkToFit="1"/>
    </xf>
    <xf numFmtId="179" fontId="15" fillId="0" borderId="6" xfId="1" applyNumberFormat="1" applyFont="1" applyBorder="1" applyAlignment="1">
      <alignment horizontal="center" vertical="center"/>
    </xf>
    <xf numFmtId="179" fontId="15" fillId="0" borderId="15" xfId="1" applyNumberFormat="1" applyFont="1" applyBorder="1" applyAlignment="1">
      <alignment horizontal="center" vertical="center"/>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178" fontId="17" fillId="0" borderId="14" xfId="1" applyNumberFormat="1" applyFont="1" applyFill="1" applyBorder="1" applyAlignment="1">
      <alignment horizontal="left" vertical="center" wrapText="1"/>
    </xf>
    <xf numFmtId="178" fontId="17" fillId="0" borderId="0" xfId="1" applyNumberFormat="1" applyFont="1" applyFill="1" applyBorder="1" applyAlignment="1">
      <alignment horizontal="left" vertical="center" wrapText="1"/>
    </xf>
    <xf numFmtId="178" fontId="17" fillId="0" borderId="16" xfId="1" applyNumberFormat="1" applyFont="1" applyFill="1" applyBorder="1" applyAlignment="1">
      <alignment horizontal="left" vertical="center" wrapText="1"/>
    </xf>
    <xf numFmtId="178" fontId="17" fillId="0" borderId="1" xfId="1" applyNumberFormat="1" applyFont="1" applyFill="1" applyBorder="1" applyAlignment="1">
      <alignment horizontal="left" vertical="center" wrapTex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0" fontId="15" fillId="0" borderId="19" xfId="1" applyFont="1" applyBorder="1" applyAlignment="1">
      <alignment horizontal="left" vertical="center" shrinkToFi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5" fillId="0" borderId="13" xfId="0" applyFont="1" applyFill="1" applyBorder="1" applyAlignment="1">
      <alignment vertical="center"/>
    </xf>
    <xf numFmtId="0" fontId="15" fillId="0" borderId="17" xfId="0" applyFont="1" applyFill="1" applyBorder="1" applyAlignment="1">
      <alignment vertical="center"/>
    </xf>
    <xf numFmtId="0" fontId="15" fillId="0" borderId="2" xfId="0" applyFont="1" applyFill="1" applyBorder="1" applyAlignment="1">
      <alignment vertical="center"/>
    </xf>
    <xf numFmtId="0" fontId="15" fillId="0" borderId="7" xfId="0" applyFont="1" applyFill="1" applyBorder="1" applyAlignment="1">
      <alignment vertical="center"/>
    </xf>
    <xf numFmtId="178" fontId="15" fillId="0" borderId="6"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7" fontId="15" fillId="0" borderId="6" xfId="1" applyNumberFormat="1" applyFont="1" applyBorder="1" applyAlignment="1">
      <alignment horizontal="center" vertical="center" wrapText="1" shrinkToFit="1"/>
    </xf>
    <xf numFmtId="177" fontId="15" fillId="0" borderId="15" xfId="1" applyNumberFormat="1" applyFont="1" applyBorder="1" applyAlignment="1">
      <alignment horizontal="center" vertical="center" wrapText="1" shrinkToFit="1"/>
    </xf>
    <xf numFmtId="0" fontId="15" fillId="0" borderId="2" xfId="1" applyFont="1" applyBorder="1" applyAlignment="1">
      <alignment vertical="center" shrinkToFit="1"/>
    </xf>
    <xf numFmtId="0" fontId="15" fillId="0" borderId="1" xfId="1" applyFont="1" applyBorder="1" applyAlignment="1">
      <alignment vertical="center" shrinkToFit="1"/>
    </xf>
    <xf numFmtId="0" fontId="10" fillId="0" borderId="13" xfId="0" applyFont="1" applyBorder="1" applyAlignment="1">
      <alignment horizontal="left" vertical="center" shrinkToFit="1"/>
    </xf>
    <xf numFmtId="0" fontId="12" fillId="0" borderId="4" xfId="1" applyFont="1" applyBorder="1" applyAlignment="1">
      <alignment horizontal="center" wrapText="1" shrinkToFit="1"/>
    </xf>
    <xf numFmtId="0" fontId="12" fillId="0" borderId="4" xfId="1" applyFont="1" applyBorder="1" applyAlignment="1">
      <alignment horizontal="center" vertical="center" shrinkToFit="1"/>
    </xf>
    <xf numFmtId="0" fontId="12" fillId="0" borderId="2" xfId="1" applyFont="1" applyBorder="1" applyAlignment="1">
      <alignment horizontal="center" vertical="center"/>
    </xf>
    <xf numFmtId="0" fontId="15" fillId="0" borderId="4" xfId="1" applyFont="1" applyBorder="1" applyAlignment="1">
      <alignment vertical="center" wrapText="1"/>
    </xf>
    <xf numFmtId="176" fontId="1" fillId="0" borderId="42" xfId="1" applyNumberFormat="1" applyFont="1" applyFill="1" applyBorder="1" applyAlignment="1">
      <alignment horizontal="right" vertical="center"/>
    </xf>
    <xf numFmtId="176" fontId="1" fillId="0" borderId="0" xfId="1" applyNumberFormat="1" applyFont="1" applyFill="1" applyBorder="1" applyAlignment="1">
      <alignment horizontal="right" vertical="center"/>
    </xf>
    <xf numFmtId="176" fontId="1" fillId="0" borderId="13" xfId="1" applyNumberFormat="1" applyFont="1" applyFill="1" applyBorder="1" applyAlignment="1">
      <alignment horizontal="right" vertical="center"/>
    </xf>
    <xf numFmtId="176" fontId="1" fillId="0" borderId="43" xfId="1" applyNumberFormat="1" applyFont="1" applyFill="1" applyBorder="1" applyAlignment="1">
      <alignment horizontal="right" vertical="center"/>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15" xfId="1" applyFont="1" applyBorder="1" applyAlignment="1">
      <alignment horizontal="left" vertical="top"/>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5" fillId="0" borderId="4" xfId="1" applyFont="1" applyBorder="1" applyAlignment="1">
      <alignment vertical="center" shrinkToFit="1"/>
    </xf>
    <xf numFmtId="0" fontId="1" fillId="0" borderId="2" xfId="1" applyFont="1" applyBorder="1" applyAlignment="1">
      <alignment horizontal="left" vertical="center" wrapText="1" shrinkToFit="1"/>
    </xf>
    <xf numFmtId="0" fontId="15" fillId="0" borderId="4" xfId="1" applyFont="1" applyBorder="1" applyAlignment="1">
      <alignment vertical="center"/>
    </xf>
    <xf numFmtId="0" fontId="15" fillId="0" borderId="13" xfId="1" applyFont="1" applyBorder="1" applyAlignment="1">
      <alignment horizontal="left" vertical="top" wrapText="1" shrinkToFit="1"/>
    </xf>
    <xf numFmtId="0" fontId="15" fillId="0" borderId="17" xfId="1" applyFont="1" applyBorder="1" applyAlignment="1">
      <alignment horizontal="left" vertical="top" wrapText="1" shrinkToFit="1"/>
    </xf>
    <xf numFmtId="0" fontId="15" fillId="0" borderId="1" xfId="1" applyFont="1" applyBorder="1" applyAlignment="1">
      <alignment horizontal="left" vertical="top" wrapText="1" shrinkToFit="1"/>
    </xf>
    <xf numFmtId="0" fontId="15" fillId="0" borderId="19" xfId="1" applyFont="1" applyBorder="1" applyAlignment="1">
      <alignment horizontal="left" vertical="top" wrapText="1"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Font="1" applyFill="1" applyBorder="1" applyAlignment="1">
      <alignment horizontal="left" vertical="center" wrapText="1"/>
    </xf>
    <xf numFmtId="0" fontId="15" fillId="0" borderId="21" xfId="1" applyFont="1" applyBorder="1" applyAlignment="1">
      <alignment horizontal="left" vertical="center" wrapText="1" shrinkToFit="1"/>
    </xf>
    <xf numFmtId="0" fontId="15" fillId="0" borderId="22"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53" xfId="1" applyFont="1" applyBorder="1" applyAlignment="1">
      <alignment horizontal="left" vertical="center" shrinkToFit="1"/>
    </xf>
    <xf numFmtId="0" fontId="15" fillId="0" borderId="54" xfId="1" applyFont="1" applyBorder="1" applyAlignment="1">
      <alignment horizontal="left" vertical="center" shrinkToFit="1"/>
    </xf>
    <xf numFmtId="0" fontId="15" fillId="0" borderId="55" xfId="1" applyFont="1" applyBorder="1" applyAlignment="1">
      <alignment horizontal="left" vertical="center" shrinkToFit="1"/>
    </xf>
  </cellXfs>
  <cellStyles count="4">
    <cellStyle name="標準" xfId="0" builtinId="0"/>
    <cellStyle name="標準 2" xfId="2"/>
    <cellStyle name="標準 3" xfId="3"/>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7</xdr:row>
          <xdr:rowOff>276225</xdr:rowOff>
        </xdr:from>
        <xdr:to>
          <xdr:col>4</xdr:col>
          <xdr:colOff>57150</xdr:colOff>
          <xdr:row>7</xdr:row>
          <xdr:rowOff>552450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209550</xdr:rowOff>
        </xdr:from>
        <xdr:to>
          <xdr:col>4</xdr:col>
          <xdr:colOff>57150</xdr:colOff>
          <xdr:row>8</xdr:row>
          <xdr:rowOff>466725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19050</xdr:rowOff>
        </xdr:from>
        <xdr:to>
          <xdr:col>4</xdr:col>
          <xdr:colOff>57150</xdr:colOff>
          <xdr:row>13</xdr:row>
          <xdr:rowOff>276225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4</xdr:col>
          <xdr:colOff>57150</xdr:colOff>
          <xdr:row>15</xdr:row>
          <xdr:rowOff>266700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47625</xdr:rowOff>
        </xdr:from>
        <xdr:to>
          <xdr:col>4</xdr:col>
          <xdr:colOff>57150</xdr:colOff>
          <xdr:row>14</xdr:row>
          <xdr:rowOff>314325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142875</xdr:rowOff>
        </xdr:from>
        <xdr:to>
          <xdr:col>4</xdr:col>
          <xdr:colOff>57150</xdr:colOff>
          <xdr:row>21</xdr:row>
          <xdr:rowOff>390525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85725</xdr:rowOff>
        </xdr:from>
        <xdr:to>
          <xdr:col>4</xdr:col>
          <xdr:colOff>57150</xdr:colOff>
          <xdr:row>22</xdr:row>
          <xdr:rowOff>342900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95250</xdr:rowOff>
        </xdr:from>
        <xdr:to>
          <xdr:col>4</xdr:col>
          <xdr:colOff>57150</xdr:colOff>
          <xdr:row>23</xdr:row>
          <xdr:rowOff>361950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47625</xdr:rowOff>
        </xdr:from>
        <xdr:to>
          <xdr:col>4</xdr:col>
          <xdr:colOff>57150</xdr:colOff>
          <xdr:row>24</xdr:row>
          <xdr:rowOff>314325</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9525</xdr:rowOff>
        </xdr:from>
        <xdr:to>
          <xdr:col>4</xdr:col>
          <xdr:colOff>57150</xdr:colOff>
          <xdr:row>36</xdr:row>
          <xdr:rowOff>266700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95250</xdr:rowOff>
        </xdr:from>
        <xdr:to>
          <xdr:col>4</xdr:col>
          <xdr:colOff>57150</xdr:colOff>
          <xdr:row>38</xdr:row>
          <xdr:rowOff>361950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85725</xdr:rowOff>
        </xdr:from>
        <xdr:to>
          <xdr:col>4</xdr:col>
          <xdr:colOff>57150</xdr:colOff>
          <xdr:row>39</xdr:row>
          <xdr:rowOff>342900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161925</xdr:rowOff>
        </xdr:from>
        <xdr:to>
          <xdr:col>4</xdr:col>
          <xdr:colOff>57150</xdr:colOff>
          <xdr:row>47</xdr:row>
          <xdr:rowOff>85725</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76200</xdr:rowOff>
        </xdr:from>
        <xdr:to>
          <xdr:col>4</xdr:col>
          <xdr:colOff>57150</xdr:colOff>
          <xdr:row>49</xdr:row>
          <xdr:rowOff>333375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76200</xdr:rowOff>
        </xdr:from>
        <xdr:to>
          <xdr:col>4</xdr:col>
          <xdr:colOff>57150</xdr:colOff>
          <xdr:row>50</xdr:row>
          <xdr:rowOff>333375</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95250</xdr:rowOff>
        </xdr:from>
        <xdr:to>
          <xdr:col>4</xdr:col>
          <xdr:colOff>57150</xdr:colOff>
          <xdr:row>52</xdr:row>
          <xdr:rowOff>142875</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114300</xdr:rowOff>
        </xdr:from>
        <xdr:to>
          <xdr:col>3</xdr:col>
          <xdr:colOff>247650</xdr:colOff>
          <xdr:row>67</xdr:row>
          <xdr:rowOff>28575</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69</xdr:row>
          <xdr:rowOff>66675</xdr:rowOff>
        </xdr:from>
        <xdr:to>
          <xdr:col>4</xdr:col>
          <xdr:colOff>66675</xdr:colOff>
          <xdr:row>69</xdr:row>
          <xdr:rowOff>276225</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28575</xdr:rowOff>
        </xdr:from>
        <xdr:to>
          <xdr:col>4</xdr:col>
          <xdr:colOff>57150</xdr:colOff>
          <xdr:row>77</xdr:row>
          <xdr:rowOff>57150</xdr:rowOff>
        </xdr:to>
        <xdr:sp macro="" textlink="">
          <xdr:nvSpPr>
            <xdr:cNvPr id="10282" name="Check Box 42"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219075</xdr:rowOff>
        </xdr:from>
        <xdr:to>
          <xdr:col>4</xdr:col>
          <xdr:colOff>57150</xdr:colOff>
          <xdr:row>79</xdr:row>
          <xdr:rowOff>571500</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257175</xdr:rowOff>
        </xdr:from>
        <xdr:to>
          <xdr:col>4</xdr:col>
          <xdr:colOff>57150</xdr:colOff>
          <xdr:row>82</xdr:row>
          <xdr:rowOff>542925</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57150</xdr:rowOff>
        </xdr:from>
        <xdr:to>
          <xdr:col>4</xdr:col>
          <xdr:colOff>57150</xdr:colOff>
          <xdr:row>83</xdr:row>
          <xdr:rowOff>266700</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114300</xdr:rowOff>
        </xdr:from>
        <xdr:to>
          <xdr:col>4</xdr:col>
          <xdr:colOff>57150</xdr:colOff>
          <xdr:row>85</xdr:row>
          <xdr:rowOff>47625</xdr:rowOff>
        </xdr:to>
        <xdr:sp macro="" textlink="">
          <xdr:nvSpPr>
            <xdr:cNvPr id="10290" name="Check Box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28575</xdr:rowOff>
        </xdr:from>
        <xdr:to>
          <xdr:col>4</xdr:col>
          <xdr:colOff>57150</xdr:colOff>
          <xdr:row>86</xdr:row>
          <xdr:rowOff>285750</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47625</xdr:rowOff>
        </xdr:from>
        <xdr:to>
          <xdr:col>4</xdr:col>
          <xdr:colOff>57150</xdr:colOff>
          <xdr:row>87</xdr:row>
          <xdr:rowOff>447675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38100</xdr:rowOff>
        </xdr:from>
        <xdr:to>
          <xdr:col>4</xdr:col>
          <xdr:colOff>57150</xdr:colOff>
          <xdr:row>88</xdr:row>
          <xdr:rowOff>390525</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92</xdr:row>
          <xdr:rowOff>38100</xdr:rowOff>
        </xdr:from>
        <xdr:to>
          <xdr:col>4</xdr:col>
          <xdr:colOff>57150</xdr:colOff>
          <xdr:row>93</xdr:row>
          <xdr:rowOff>57150</xdr:rowOff>
        </xdr:to>
        <xdr:sp macro="" textlink="">
          <xdr:nvSpPr>
            <xdr:cNvPr id="10294" name="Check Box 54" hidden="1">
              <a:extLst>
                <a:ext uri="{63B3BB69-23CF-44E3-9099-C40C66FF867C}">
                  <a14:compatExt spid="_x0000_s10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95</xdr:row>
          <xdr:rowOff>0</xdr:rowOff>
        </xdr:from>
        <xdr:to>
          <xdr:col>4</xdr:col>
          <xdr:colOff>57150</xdr:colOff>
          <xdr:row>95</xdr:row>
          <xdr:rowOff>247650</xdr:rowOff>
        </xdr:to>
        <xdr:sp macro="" textlink="">
          <xdr:nvSpPr>
            <xdr:cNvPr id="10296" name="Check Box 56" hidden="1">
              <a:extLst>
                <a:ext uri="{63B3BB69-23CF-44E3-9099-C40C66FF867C}">
                  <a14:compatExt spid="_x0000_s10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104775</xdr:rowOff>
        </xdr:from>
        <xdr:to>
          <xdr:col>4</xdr:col>
          <xdr:colOff>57150</xdr:colOff>
          <xdr:row>37</xdr:row>
          <xdr:rowOff>361950</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85725</xdr:rowOff>
        </xdr:from>
        <xdr:to>
          <xdr:col>3</xdr:col>
          <xdr:colOff>247650</xdr:colOff>
          <xdr:row>63</xdr:row>
          <xdr:rowOff>38100</xdr:rowOff>
        </xdr:to>
        <xdr:sp macro="" textlink="">
          <xdr:nvSpPr>
            <xdr:cNvPr id="10306" name="Check Box 66" hidden="1">
              <a:extLst>
                <a:ext uri="{63B3BB69-23CF-44E3-9099-C40C66FF867C}">
                  <a14:compatExt spid="_x0000_s10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152400</xdr:rowOff>
        </xdr:from>
        <xdr:to>
          <xdr:col>4</xdr:col>
          <xdr:colOff>57150</xdr:colOff>
          <xdr:row>65</xdr:row>
          <xdr:rowOff>9525</xdr:rowOff>
        </xdr:to>
        <xdr:sp macro="" textlink="">
          <xdr:nvSpPr>
            <xdr:cNvPr id="10307" name="Check Box 67" hidden="1">
              <a:extLst>
                <a:ext uri="{63B3BB69-23CF-44E3-9099-C40C66FF867C}">
                  <a14:compatExt spid="_x0000_s10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219075</xdr:rowOff>
        </xdr:from>
        <xdr:to>
          <xdr:col>4</xdr:col>
          <xdr:colOff>57150</xdr:colOff>
          <xdr:row>65</xdr:row>
          <xdr:rowOff>228600</xdr:rowOff>
        </xdr:to>
        <xdr:sp macro="" textlink="">
          <xdr:nvSpPr>
            <xdr:cNvPr id="10308" name="Check Box 68" hidden="1">
              <a:extLst>
                <a:ext uri="{63B3BB69-23CF-44E3-9099-C40C66FF867C}">
                  <a14:compatExt spid="_x0000_s10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57150</xdr:rowOff>
        </xdr:from>
        <xdr:to>
          <xdr:col>4</xdr:col>
          <xdr:colOff>66675</xdr:colOff>
          <xdr:row>25</xdr:row>
          <xdr:rowOff>314325</xdr:rowOff>
        </xdr:to>
        <xdr:sp macro="" textlink="">
          <xdr:nvSpPr>
            <xdr:cNvPr id="10312" name="Check Box 72" hidden="1">
              <a:extLst>
                <a:ext uri="{63B3BB69-23CF-44E3-9099-C40C66FF867C}">
                  <a14:compatExt spid="_x0000_s10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89</xdr:row>
          <xdr:rowOff>47625</xdr:rowOff>
        </xdr:from>
        <xdr:to>
          <xdr:col>4</xdr:col>
          <xdr:colOff>57150</xdr:colOff>
          <xdr:row>89</xdr:row>
          <xdr:rowOff>447675</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47625</xdr:rowOff>
        </xdr:from>
        <xdr:to>
          <xdr:col>4</xdr:col>
          <xdr:colOff>57150</xdr:colOff>
          <xdr:row>90</xdr:row>
          <xdr:rowOff>447675</xdr:rowOff>
        </xdr:to>
        <xdr:sp macro="" textlink="">
          <xdr:nvSpPr>
            <xdr:cNvPr id="10315" name="Check Box 75" hidden="1">
              <a:extLst>
                <a:ext uri="{63B3BB69-23CF-44E3-9099-C40C66FF867C}">
                  <a14:compatExt spid="_x0000_s10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80</xdr:row>
          <xdr:rowOff>66675</xdr:rowOff>
        </xdr:from>
        <xdr:to>
          <xdr:col>4</xdr:col>
          <xdr:colOff>57150</xdr:colOff>
          <xdr:row>80</xdr:row>
          <xdr:rowOff>371475</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428625</xdr:rowOff>
        </xdr:from>
        <xdr:to>
          <xdr:col>3</xdr:col>
          <xdr:colOff>161925</xdr:colOff>
          <xdr:row>81</xdr:row>
          <xdr:rowOff>590550</xdr:rowOff>
        </xdr:to>
        <xdr:sp macro="" textlink="">
          <xdr:nvSpPr>
            <xdr:cNvPr id="10318" name="Check Box 78" hidden="1">
              <a:extLst>
                <a:ext uri="{63B3BB69-23CF-44E3-9099-C40C66FF867C}">
                  <a14:compatExt spid="_x0000_s10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276225</xdr:rowOff>
        </xdr:from>
        <xdr:to>
          <xdr:col>3</xdr:col>
          <xdr:colOff>171450</xdr:colOff>
          <xdr:row>6</xdr:row>
          <xdr:rowOff>485775</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96</xdr:row>
          <xdr:rowOff>0</xdr:rowOff>
        </xdr:from>
        <xdr:to>
          <xdr:col>4</xdr:col>
          <xdr:colOff>57150</xdr:colOff>
          <xdr:row>96</xdr:row>
          <xdr:rowOff>247650</xdr:rowOff>
        </xdr:to>
        <xdr:sp macro="" textlink="">
          <xdr:nvSpPr>
            <xdr:cNvPr id="10321" name="Check Box 81" hidden="1">
              <a:extLst>
                <a:ext uri="{63B3BB69-23CF-44E3-9099-C40C66FF867C}">
                  <a14:compatExt spid="_x0000_s10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97</xdr:row>
          <xdr:rowOff>0</xdr:rowOff>
        </xdr:from>
        <xdr:to>
          <xdr:col>4</xdr:col>
          <xdr:colOff>57150</xdr:colOff>
          <xdr:row>97</xdr:row>
          <xdr:rowOff>247650</xdr:rowOff>
        </xdr:to>
        <xdr:sp macro="" textlink="">
          <xdr:nvSpPr>
            <xdr:cNvPr id="10322" name="Check Box 82" hidden="1">
              <a:extLst>
                <a:ext uri="{63B3BB69-23CF-44E3-9099-C40C66FF867C}">
                  <a14:compatExt spid="_x0000_s10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68</xdr:row>
          <xdr:rowOff>114300</xdr:rowOff>
        </xdr:from>
        <xdr:to>
          <xdr:col>3</xdr:col>
          <xdr:colOff>247650</xdr:colOff>
          <xdr:row>68</xdr:row>
          <xdr:rowOff>238125</xdr:rowOff>
        </xdr:to>
        <xdr:sp macro="" textlink="">
          <xdr:nvSpPr>
            <xdr:cNvPr id="10324" name="Check Box 84" hidden="1">
              <a:extLst>
                <a:ext uri="{63B3BB69-23CF-44E3-9099-C40C66FF867C}">
                  <a14:compatExt spid="_x0000_s10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94</xdr:row>
          <xdr:rowOff>295275</xdr:rowOff>
        </xdr:from>
        <xdr:to>
          <xdr:col>4</xdr:col>
          <xdr:colOff>57150</xdr:colOff>
          <xdr:row>94</xdr:row>
          <xdr:rowOff>542925</xdr:rowOff>
        </xdr:to>
        <xdr:sp macro="" textlink="">
          <xdr:nvSpPr>
            <xdr:cNvPr id="10325" name="Check Box 85" hidden="1">
              <a:extLst>
                <a:ext uri="{63B3BB69-23CF-44E3-9099-C40C66FF867C}">
                  <a14:compatExt spid="_x0000_s10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133350</xdr:rowOff>
        </xdr:from>
        <xdr:to>
          <xdr:col>4</xdr:col>
          <xdr:colOff>57150</xdr:colOff>
          <xdr:row>9</xdr:row>
          <xdr:rowOff>390525</xdr:rowOff>
        </xdr:to>
        <xdr:sp macro="" textlink="">
          <xdr:nvSpPr>
            <xdr:cNvPr id="10326" name="Check Box 86" hidden="1">
              <a:extLst>
                <a:ext uri="{63B3BB69-23CF-44E3-9099-C40C66FF867C}">
                  <a14:compatExt spid="_x0000_s10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285750</xdr:rowOff>
        </xdr:from>
        <xdr:to>
          <xdr:col>4</xdr:col>
          <xdr:colOff>57150</xdr:colOff>
          <xdr:row>11</xdr:row>
          <xdr:rowOff>552450</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9525</xdr:rowOff>
        </xdr:from>
        <xdr:to>
          <xdr:col>4</xdr:col>
          <xdr:colOff>57150</xdr:colOff>
          <xdr:row>36</xdr:row>
          <xdr:rowOff>266700</xdr:rowOff>
        </xdr:to>
        <xdr:sp macro="" textlink="">
          <xdr:nvSpPr>
            <xdr:cNvPr id="10329" name="Check Box 89" hidden="1">
              <a:extLst>
                <a:ext uri="{63B3BB69-23CF-44E3-9099-C40C66FF867C}">
                  <a14:compatExt spid="_x0000_s10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323850</xdr:rowOff>
        </xdr:from>
        <xdr:to>
          <xdr:col>4</xdr:col>
          <xdr:colOff>57150</xdr:colOff>
          <xdr:row>53</xdr:row>
          <xdr:rowOff>590550</xdr:rowOff>
        </xdr:to>
        <xdr:sp macro="" textlink="">
          <xdr:nvSpPr>
            <xdr:cNvPr id="10334" name="Check Box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333375</xdr:rowOff>
        </xdr:from>
        <xdr:to>
          <xdr:col>4</xdr:col>
          <xdr:colOff>57150</xdr:colOff>
          <xdr:row>54</xdr:row>
          <xdr:rowOff>600075</xdr:rowOff>
        </xdr:to>
        <xdr:sp macro="" textlink="">
          <xdr:nvSpPr>
            <xdr:cNvPr id="10335" name="Check Box 95" hidden="1">
              <a:extLst>
                <a:ext uri="{63B3BB69-23CF-44E3-9099-C40C66FF867C}">
                  <a14:compatExt spid="_x0000_s10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342900</xdr:rowOff>
        </xdr:from>
        <xdr:to>
          <xdr:col>4</xdr:col>
          <xdr:colOff>57150</xdr:colOff>
          <xdr:row>61</xdr:row>
          <xdr:rowOff>609600</xdr:rowOff>
        </xdr:to>
        <xdr:sp macro="" textlink="">
          <xdr:nvSpPr>
            <xdr:cNvPr id="10337" name="Check Box 97" hidden="1">
              <a:extLst>
                <a:ext uri="{63B3BB69-23CF-44E3-9099-C40C66FF867C}">
                  <a14:compatExt spid="_x0000_s10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219075</xdr:rowOff>
        </xdr:from>
        <xdr:to>
          <xdr:col>4</xdr:col>
          <xdr:colOff>57150</xdr:colOff>
          <xdr:row>65</xdr:row>
          <xdr:rowOff>228600</xdr:rowOff>
        </xdr:to>
        <xdr:sp macro="" textlink="">
          <xdr:nvSpPr>
            <xdr:cNvPr id="10339" name="Check Box 99" hidden="1">
              <a:extLst>
                <a:ext uri="{63B3BB69-23CF-44E3-9099-C40C66FF867C}">
                  <a14:compatExt spid="_x0000_s10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M104"/>
  <sheetViews>
    <sheetView showGridLines="0" tabSelected="1" view="pageLayout" topLeftCell="D61" zoomScaleNormal="100" zoomScaleSheetLayoutView="75" workbookViewId="0">
      <selection activeCell="I54" sqref="I54:I62"/>
    </sheetView>
  </sheetViews>
  <sheetFormatPr defaultRowHeight="13.5"/>
  <cols>
    <col min="1" max="1" width="3.5" style="4" customWidth="1"/>
    <col min="2" max="2" width="18.5" style="4" customWidth="1"/>
    <col min="3" max="3" width="26.625" style="4" customWidth="1"/>
    <col min="4" max="4" width="3.5" style="4" customWidth="1"/>
    <col min="5" max="5" width="36.625" style="4" customWidth="1"/>
    <col min="6" max="7" width="25.625" style="4" customWidth="1"/>
    <col min="8" max="8" width="8" style="141"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15" customHeight="1">
      <c r="A1" s="116"/>
      <c r="B1" s="119"/>
      <c r="C1" s="117"/>
      <c r="D1" s="117"/>
      <c r="E1" s="117"/>
      <c r="F1" s="1"/>
      <c r="G1" s="2"/>
      <c r="H1" s="122"/>
      <c r="I1" s="75"/>
      <c r="J1" s="3"/>
      <c r="K1" s="5"/>
      <c r="L1" s="3"/>
      <c r="M1" s="75"/>
    </row>
    <row r="2" spans="1:13" ht="27" customHeight="1" thickBot="1">
      <c r="A2" s="7" t="s">
        <v>0</v>
      </c>
      <c r="H2" s="121"/>
      <c r="I2" s="9"/>
    </row>
    <row r="3" spans="1:13" ht="23.25" customHeight="1" thickBot="1">
      <c r="A3" s="294" t="s">
        <v>1</v>
      </c>
      <c r="B3" s="294"/>
      <c r="C3" s="10" t="s">
        <v>2</v>
      </c>
      <c r="D3" s="11"/>
      <c r="E3" s="295" t="s">
        <v>3</v>
      </c>
      <c r="F3" s="295"/>
      <c r="G3" s="295"/>
      <c r="H3" s="123" t="s">
        <v>4</v>
      </c>
      <c r="I3" s="12" t="s">
        <v>5</v>
      </c>
      <c r="J3" s="72"/>
      <c r="K3" s="76"/>
      <c r="L3" s="9"/>
    </row>
    <row r="4" spans="1:13" ht="16.5" customHeight="1" thickBot="1">
      <c r="A4" s="13" t="s">
        <v>6</v>
      </c>
      <c r="B4" s="14"/>
      <c r="C4" s="15"/>
      <c r="D4" s="9"/>
      <c r="E4" s="306"/>
      <c r="F4" s="306"/>
      <c r="G4" s="306"/>
      <c r="H4" s="124"/>
      <c r="I4" s="16"/>
      <c r="J4" s="72"/>
      <c r="K4" s="76"/>
      <c r="L4" s="9"/>
    </row>
    <row r="5" spans="1:13" ht="24.95" hidden="1" customHeight="1">
      <c r="A5" s="17"/>
      <c r="B5" s="307" t="s">
        <v>7</v>
      </c>
      <c r="C5" s="308" t="s">
        <v>8</v>
      </c>
      <c r="D5" s="18"/>
      <c r="E5" s="309" t="s">
        <v>9</v>
      </c>
      <c r="F5" s="309"/>
      <c r="G5" s="309"/>
      <c r="H5" s="125"/>
      <c r="I5" s="19"/>
      <c r="J5" s="20"/>
      <c r="K5" s="77" t="s">
        <v>10</v>
      </c>
      <c r="L5" s="9"/>
    </row>
    <row r="6" spans="1:13" ht="24.95" hidden="1" customHeight="1">
      <c r="A6" s="17"/>
      <c r="B6" s="307"/>
      <c r="C6" s="308"/>
      <c r="D6" s="18"/>
      <c r="E6" s="309" t="s">
        <v>11</v>
      </c>
      <c r="F6" s="309"/>
      <c r="G6" s="309"/>
      <c r="H6" s="125"/>
      <c r="I6" s="19"/>
      <c r="J6" s="21"/>
      <c r="K6" s="78" t="s">
        <v>10</v>
      </c>
      <c r="L6" s="9"/>
    </row>
    <row r="7" spans="1:13" ht="63.75" customHeight="1">
      <c r="A7" s="17"/>
      <c r="B7" s="310" t="s">
        <v>12</v>
      </c>
      <c r="C7" s="200" t="s">
        <v>92</v>
      </c>
      <c r="D7" s="22"/>
      <c r="E7" s="311" t="s">
        <v>13</v>
      </c>
      <c r="F7" s="311"/>
      <c r="G7" s="311"/>
      <c r="H7" s="126">
        <v>2</v>
      </c>
      <c r="I7" s="317" t="s">
        <v>66</v>
      </c>
      <c r="J7" s="23"/>
      <c r="K7" s="79">
        <v>1</v>
      </c>
      <c r="L7" s="9"/>
    </row>
    <row r="8" spans="1:13" ht="69" customHeight="1">
      <c r="A8" s="17"/>
      <c r="B8" s="310"/>
      <c r="C8" s="201"/>
      <c r="D8" s="22"/>
      <c r="E8" s="320" t="s">
        <v>14</v>
      </c>
      <c r="F8" s="320"/>
      <c r="G8" s="320"/>
      <c r="H8" s="127">
        <v>0</v>
      </c>
      <c r="I8" s="318"/>
      <c r="J8" s="24"/>
      <c r="K8" s="80">
        <v>0</v>
      </c>
      <c r="L8" s="9"/>
    </row>
    <row r="9" spans="1:13" ht="44.25" customHeight="1" thickBot="1">
      <c r="A9" s="17"/>
      <c r="B9" s="310"/>
      <c r="C9" s="202"/>
      <c r="D9" s="25"/>
      <c r="E9" s="311" t="s">
        <v>15</v>
      </c>
      <c r="F9" s="311"/>
      <c r="G9" s="311"/>
      <c r="H9" s="146">
        <v>-2</v>
      </c>
      <c r="I9" s="319"/>
      <c r="J9" s="24"/>
      <c r="K9" s="81">
        <v>-1</v>
      </c>
      <c r="L9" s="9"/>
    </row>
    <row r="10" spans="1:13" ht="68.25" customHeight="1">
      <c r="A10" s="17"/>
      <c r="B10" s="310" t="s">
        <v>94</v>
      </c>
      <c r="C10" s="296" t="s">
        <v>112</v>
      </c>
      <c r="D10" s="183"/>
      <c r="E10" s="313" t="s">
        <v>113</v>
      </c>
      <c r="F10" s="313"/>
      <c r="G10" s="314"/>
      <c r="H10" s="257">
        <v>1</v>
      </c>
      <c r="I10" s="317" t="s">
        <v>95</v>
      </c>
      <c r="J10" s="26"/>
      <c r="K10" s="184" t="s">
        <v>10</v>
      </c>
      <c r="L10" s="9"/>
    </row>
    <row r="11" spans="1:13" ht="39.75" customHeight="1">
      <c r="A11" s="17"/>
      <c r="B11" s="310"/>
      <c r="C11" s="296"/>
      <c r="D11" s="185"/>
      <c r="E11" s="315"/>
      <c r="F11" s="315"/>
      <c r="G11" s="316"/>
      <c r="H11" s="259"/>
      <c r="I11" s="318"/>
      <c r="J11" s="26"/>
      <c r="K11" s="186"/>
      <c r="L11" s="9"/>
    </row>
    <row r="12" spans="1:13" ht="78" customHeight="1" thickBot="1">
      <c r="A12" s="187"/>
      <c r="B12" s="310"/>
      <c r="C12" s="312"/>
      <c r="D12" s="188"/>
      <c r="E12" s="193" t="s">
        <v>96</v>
      </c>
      <c r="F12" s="193"/>
      <c r="G12" s="193"/>
      <c r="H12" s="128">
        <v>0</v>
      </c>
      <c r="I12" s="319"/>
      <c r="J12" s="189"/>
      <c r="K12" s="190" t="s">
        <v>10</v>
      </c>
      <c r="L12" s="9"/>
    </row>
    <row r="13" spans="1:13" ht="20.100000000000001" customHeight="1" thickBot="1">
      <c r="A13" s="13" t="s">
        <v>17</v>
      </c>
      <c r="B13" s="14"/>
      <c r="C13" s="27"/>
      <c r="D13" s="27"/>
      <c r="E13" s="28"/>
      <c r="F13" s="28"/>
      <c r="G13" s="29"/>
      <c r="H13" s="124"/>
      <c r="I13" s="30"/>
      <c r="J13" s="31"/>
      <c r="K13" s="82"/>
      <c r="L13" s="9"/>
    </row>
    <row r="14" spans="1:13" ht="26.25" customHeight="1">
      <c r="A14" s="32"/>
      <c r="B14" s="310" t="s">
        <v>18</v>
      </c>
      <c r="C14" s="296" t="s">
        <v>19</v>
      </c>
      <c r="D14" s="22"/>
      <c r="E14" s="193" t="s">
        <v>20</v>
      </c>
      <c r="F14" s="193"/>
      <c r="G14" s="193"/>
      <c r="H14" s="128">
        <v>1</v>
      </c>
      <c r="I14" s="248" t="s">
        <v>67</v>
      </c>
      <c r="J14" s="24"/>
      <c r="K14" s="83">
        <v>2</v>
      </c>
      <c r="L14" s="9"/>
    </row>
    <row r="15" spans="1:13" ht="33" customHeight="1">
      <c r="A15" s="32"/>
      <c r="B15" s="310"/>
      <c r="C15" s="296"/>
      <c r="D15" s="22"/>
      <c r="E15" s="193" t="s">
        <v>77</v>
      </c>
      <c r="F15" s="193"/>
      <c r="G15" s="193"/>
      <c r="H15" s="128">
        <v>0.5</v>
      </c>
      <c r="I15" s="249"/>
      <c r="J15" s="24"/>
      <c r="K15" s="80">
        <v>1</v>
      </c>
      <c r="L15" s="9"/>
    </row>
    <row r="16" spans="1:13" ht="29.25" customHeight="1" thickBot="1">
      <c r="A16" s="33"/>
      <c r="B16" s="310"/>
      <c r="C16" s="296"/>
      <c r="D16" s="22"/>
      <c r="E16" s="193" t="s">
        <v>21</v>
      </c>
      <c r="F16" s="193"/>
      <c r="G16" s="193"/>
      <c r="H16" s="128">
        <v>0</v>
      </c>
      <c r="I16" s="250"/>
      <c r="J16" s="24"/>
      <c r="K16" s="84">
        <v>0</v>
      </c>
      <c r="L16" s="9"/>
    </row>
    <row r="17" spans="1:12" ht="16.5" customHeight="1" thickBot="1">
      <c r="A17" s="67" t="s">
        <v>50</v>
      </c>
      <c r="B17" s="34"/>
      <c r="C17" s="35"/>
      <c r="D17" s="35"/>
      <c r="E17" s="203" t="s">
        <v>22</v>
      </c>
      <c r="F17" s="203"/>
      <c r="G17" s="204"/>
      <c r="H17" s="144">
        <v>4</v>
      </c>
      <c r="I17" s="73"/>
      <c r="J17" s="36"/>
      <c r="K17" s="85">
        <f>+K7+K14</f>
        <v>3</v>
      </c>
      <c r="L17" s="9"/>
    </row>
    <row r="18" spans="1:12" ht="16.5" customHeight="1">
      <c r="A18" s="68" t="s">
        <v>56</v>
      </c>
      <c r="B18" s="65"/>
      <c r="C18" s="66"/>
      <c r="D18" s="66"/>
      <c r="E18" s="73"/>
      <c r="F18" s="73"/>
      <c r="G18" s="73"/>
      <c r="H18" s="129"/>
      <c r="I18" s="73"/>
      <c r="J18" s="36"/>
      <c r="K18" s="36"/>
      <c r="L18" s="9"/>
    </row>
    <row r="19" spans="1:12" ht="13.5" customHeight="1">
      <c r="A19" s="6" t="s">
        <v>57</v>
      </c>
      <c r="B19" s="9"/>
      <c r="C19" s="37"/>
      <c r="D19" s="37"/>
      <c r="E19" s="9"/>
      <c r="F19" s="9"/>
      <c r="G19" s="36"/>
      <c r="H19" s="130"/>
      <c r="I19" s="36"/>
      <c r="J19" s="36"/>
      <c r="K19" s="36"/>
      <c r="L19" s="9"/>
    </row>
    <row r="20" spans="1:12" ht="27.75" customHeight="1" thickBot="1">
      <c r="A20" s="38" t="s">
        <v>23</v>
      </c>
      <c r="B20" s="8"/>
      <c r="C20" s="39"/>
      <c r="D20" s="37"/>
      <c r="E20" s="9"/>
      <c r="F20" s="9"/>
      <c r="G20" s="36"/>
      <c r="H20" s="131"/>
      <c r="I20" s="36"/>
      <c r="J20" s="36"/>
      <c r="K20" s="36"/>
      <c r="L20" s="9"/>
    </row>
    <row r="21" spans="1:12" ht="23.25" customHeight="1">
      <c r="A21" s="294" t="s">
        <v>1</v>
      </c>
      <c r="B21" s="294"/>
      <c r="C21" s="40" t="s">
        <v>2</v>
      </c>
      <c r="D21" s="41"/>
      <c r="E21" s="295" t="s">
        <v>3</v>
      </c>
      <c r="F21" s="295"/>
      <c r="G21" s="295"/>
      <c r="H21" s="132" t="s">
        <v>4</v>
      </c>
      <c r="I21" s="71" t="s">
        <v>5</v>
      </c>
      <c r="J21" s="42"/>
      <c r="K21" s="86"/>
      <c r="L21" s="9"/>
    </row>
    <row r="22" spans="1:12" ht="36" customHeight="1">
      <c r="A22" s="227" t="s">
        <v>24</v>
      </c>
      <c r="B22" s="228"/>
      <c r="C22" s="200" t="s">
        <v>68</v>
      </c>
      <c r="D22" s="112"/>
      <c r="E22" s="193" t="s">
        <v>52</v>
      </c>
      <c r="F22" s="193"/>
      <c r="G22" s="193"/>
      <c r="H22" s="128">
        <v>1</v>
      </c>
      <c r="I22" s="248" t="s">
        <v>69</v>
      </c>
      <c r="J22" s="43"/>
      <c r="K22" s="87">
        <v>2</v>
      </c>
      <c r="L22" s="9"/>
    </row>
    <row r="23" spans="1:12" ht="36" customHeight="1">
      <c r="A23" s="229"/>
      <c r="B23" s="230"/>
      <c r="C23" s="201"/>
      <c r="D23" s="44"/>
      <c r="E23" s="178" t="s">
        <v>53</v>
      </c>
      <c r="F23" s="179"/>
      <c r="G23" s="158"/>
      <c r="H23" s="133">
        <v>0.5</v>
      </c>
      <c r="I23" s="249"/>
      <c r="J23" s="43"/>
      <c r="K23" s="88">
        <v>1</v>
      </c>
      <c r="L23" s="9"/>
    </row>
    <row r="24" spans="1:12" ht="36" customHeight="1" thickBot="1">
      <c r="A24" s="229"/>
      <c r="B24" s="230"/>
      <c r="C24" s="201"/>
      <c r="D24" s="44"/>
      <c r="E24" s="178" t="s">
        <v>63</v>
      </c>
      <c r="F24" s="154"/>
      <c r="G24" s="157"/>
      <c r="H24" s="133">
        <v>0</v>
      </c>
      <c r="I24" s="249"/>
      <c r="J24" s="43"/>
      <c r="K24" s="88">
        <v>0</v>
      </c>
      <c r="L24" s="9"/>
    </row>
    <row r="25" spans="1:12" ht="27.75" customHeight="1">
      <c r="A25" s="227" t="s">
        <v>25</v>
      </c>
      <c r="B25" s="228"/>
      <c r="C25" s="200" t="s">
        <v>97</v>
      </c>
      <c r="D25" s="44"/>
      <c r="E25" s="217" t="s">
        <v>114</v>
      </c>
      <c r="F25" s="217"/>
      <c r="G25" s="218"/>
      <c r="H25" s="163">
        <v>2</v>
      </c>
      <c r="I25" s="248" t="s">
        <v>98</v>
      </c>
      <c r="J25" s="43"/>
      <c r="K25" s="89">
        <v>2</v>
      </c>
      <c r="L25" s="9"/>
    </row>
    <row r="26" spans="1:12" ht="27.75" customHeight="1">
      <c r="A26" s="229"/>
      <c r="B26" s="230"/>
      <c r="C26" s="201"/>
      <c r="D26" s="44"/>
      <c r="E26" s="193" t="s">
        <v>115</v>
      </c>
      <c r="F26" s="193"/>
      <c r="G26" s="219"/>
      <c r="H26" s="155">
        <v>1</v>
      </c>
      <c r="I26" s="249"/>
      <c r="J26" s="43"/>
      <c r="K26" s="87"/>
      <c r="L26" s="9"/>
    </row>
    <row r="27" spans="1:12" ht="41.25" customHeight="1">
      <c r="A27" s="229"/>
      <c r="B27" s="230"/>
      <c r="C27" s="201"/>
      <c r="D27" s="174"/>
      <c r="E27" s="321" t="s">
        <v>99</v>
      </c>
      <c r="F27" s="322"/>
      <c r="G27" s="323"/>
      <c r="H27" s="164"/>
      <c r="I27" s="249"/>
      <c r="J27" s="43"/>
      <c r="K27" s="87"/>
      <c r="L27" s="9"/>
    </row>
    <row r="28" spans="1:12" ht="27" customHeight="1">
      <c r="A28" s="229"/>
      <c r="B28" s="230"/>
      <c r="C28" s="201"/>
      <c r="D28" s="174"/>
      <c r="E28" s="197" t="s">
        <v>46</v>
      </c>
      <c r="F28" s="198"/>
      <c r="G28" s="199"/>
      <c r="H28" s="164"/>
      <c r="I28" s="249"/>
      <c r="J28" s="43"/>
      <c r="K28" s="87"/>
      <c r="L28" s="9"/>
    </row>
    <row r="29" spans="1:12" ht="27" customHeight="1">
      <c r="A29" s="229"/>
      <c r="B29" s="230"/>
      <c r="C29" s="201"/>
      <c r="D29" s="174"/>
      <c r="E29" s="197" t="s">
        <v>47</v>
      </c>
      <c r="F29" s="198"/>
      <c r="G29" s="199"/>
      <c r="H29" s="164"/>
      <c r="I29" s="249"/>
      <c r="J29" s="43"/>
      <c r="K29" s="87"/>
      <c r="L29" s="9"/>
    </row>
    <row r="30" spans="1:12" ht="27" customHeight="1">
      <c r="A30" s="229"/>
      <c r="B30" s="230"/>
      <c r="C30" s="201"/>
      <c r="D30" s="174"/>
      <c r="E30" s="197" t="s">
        <v>48</v>
      </c>
      <c r="F30" s="198"/>
      <c r="G30" s="199"/>
      <c r="H30" s="164"/>
      <c r="I30" s="249"/>
      <c r="J30" s="43"/>
      <c r="K30" s="87"/>
      <c r="L30" s="9"/>
    </row>
    <row r="31" spans="1:12" ht="28.5" customHeight="1">
      <c r="A31" s="229"/>
      <c r="B31" s="230"/>
      <c r="C31" s="201"/>
      <c r="D31" s="174"/>
      <c r="E31" s="324" t="s">
        <v>49</v>
      </c>
      <c r="F31" s="325"/>
      <c r="G31" s="326"/>
      <c r="H31" s="164"/>
      <c r="I31" s="249"/>
      <c r="J31" s="43"/>
      <c r="K31" s="87"/>
      <c r="L31" s="9"/>
    </row>
    <row r="32" spans="1:12" ht="28.5" customHeight="1">
      <c r="A32" s="210"/>
      <c r="B32" s="211"/>
      <c r="C32" s="201"/>
      <c r="D32" s="63"/>
      <c r="E32" s="194" t="s">
        <v>100</v>
      </c>
      <c r="F32" s="195"/>
      <c r="G32" s="196"/>
      <c r="H32" s="258"/>
      <c r="I32" s="249"/>
      <c r="J32" s="43"/>
      <c r="K32" s="90"/>
      <c r="L32" s="9"/>
    </row>
    <row r="33" spans="1:12" ht="28.5" customHeight="1">
      <c r="A33" s="210"/>
      <c r="B33" s="211"/>
      <c r="C33" s="201"/>
      <c r="D33" s="64"/>
      <c r="E33" s="197" t="s">
        <v>46</v>
      </c>
      <c r="F33" s="198"/>
      <c r="G33" s="199"/>
      <c r="H33" s="258"/>
      <c r="I33" s="249"/>
      <c r="J33" s="43"/>
      <c r="K33" s="90"/>
      <c r="L33" s="9"/>
    </row>
    <row r="34" spans="1:12" ht="28.5" customHeight="1">
      <c r="A34" s="210"/>
      <c r="B34" s="211"/>
      <c r="C34" s="201"/>
      <c r="D34" s="64"/>
      <c r="E34" s="197" t="s">
        <v>47</v>
      </c>
      <c r="F34" s="198"/>
      <c r="G34" s="199"/>
      <c r="H34" s="258"/>
      <c r="I34" s="249"/>
      <c r="J34" s="43"/>
      <c r="K34" s="90"/>
      <c r="L34" s="9"/>
    </row>
    <row r="35" spans="1:12" ht="28.5" customHeight="1">
      <c r="A35" s="210"/>
      <c r="B35" s="211"/>
      <c r="C35" s="201"/>
      <c r="D35" s="64"/>
      <c r="E35" s="197" t="s">
        <v>48</v>
      </c>
      <c r="F35" s="198"/>
      <c r="G35" s="199"/>
      <c r="H35" s="258"/>
      <c r="I35" s="249"/>
      <c r="J35" s="43"/>
      <c r="K35" s="90"/>
      <c r="L35" s="9"/>
    </row>
    <row r="36" spans="1:12" ht="28.5" customHeight="1">
      <c r="A36" s="210"/>
      <c r="B36" s="211"/>
      <c r="C36" s="201"/>
      <c r="D36" s="159"/>
      <c r="E36" s="205" t="s">
        <v>49</v>
      </c>
      <c r="F36" s="206"/>
      <c r="G36" s="207"/>
      <c r="H36" s="259"/>
      <c r="I36" s="249"/>
      <c r="J36" s="43"/>
      <c r="K36" s="90"/>
      <c r="L36" s="9"/>
    </row>
    <row r="37" spans="1:12" ht="24.75" customHeight="1" thickBot="1">
      <c r="A37" s="175"/>
      <c r="B37" s="176"/>
      <c r="C37" s="176"/>
      <c r="D37" s="45"/>
      <c r="E37" s="226" t="s">
        <v>26</v>
      </c>
      <c r="F37" s="226"/>
      <c r="G37" s="226"/>
      <c r="H37" s="134">
        <v>0</v>
      </c>
      <c r="I37" s="145"/>
      <c r="J37" s="43"/>
      <c r="K37" s="91">
        <v>0</v>
      </c>
      <c r="L37" s="9"/>
    </row>
    <row r="38" spans="1:12" ht="33" customHeight="1">
      <c r="A38" s="296" t="s">
        <v>27</v>
      </c>
      <c r="B38" s="296"/>
      <c r="C38" s="296" t="s">
        <v>101</v>
      </c>
      <c r="D38" s="22"/>
      <c r="E38" s="193" t="s">
        <v>28</v>
      </c>
      <c r="F38" s="193"/>
      <c r="G38" s="193"/>
      <c r="H38" s="128">
        <v>1</v>
      </c>
      <c r="I38" s="248"/>
      <c r="J38" s="43"/>
      <c r="K38" s="92">
        <v>1</v>
      </c>
      <c r="L38" s="9"/>
    </row>
    <row r="39" spans="1:12" ht="33" customHeight="1">
      <c r="A39" s="296"/>
      <c r="B39" s="296"/>
      <c r="C39" s="296"/>
      <c r="D39" s="22"/>
      <c r="E39" s="193" t="s">
        <v>29</v>
      </c>
      <c r="F39" s="193"/>
      <c r="G39" s="193"/>
      <c r="H39" s="128">
        <v>0.5</v>
      </c>
      <c r="I39" s="249"/>
      <c r="J39" s="43"/>
      <c r="K39" s="88">
        <v>0.5</v>
      </c>
      <c r="L39" s="9"/>
    </row>
    <row r="40" spans="1:12" ht="33" customHeight="1" thickBot="1">
      <c r="A40" s="296"/>
      <c r="B40" s="296"/>
      <c r="C40" s="296"/>
      <c r="D40" s="22"/>
      <c r="E40" s="193" t="s">
        <v>30</v>
      </c>
      <c r="F40" s="193"/>
      <c r="G40" s="193"/>
      <c r="H40" s="128">
        <v>0</v>
      </c>
      <c r="I40" s="250"/>
      <c r="J40" s="43"/>
      <c r="K40" s="91">
        <v>0</v>
      </c>
      <c r="L40" s="9"/>
    </row>
    <row r="41" spans="1:12" ht="20.100000000000001" customHeight="1" thickBot="1">
      <c r="A41" s="67" t="s">
        <v>50</v>
      </c>
      <c r="B41" s="46"/>
      <c r="C41" s="47"/>
      <c r="D41" s="47"/>
      <c r="E41" s="203" t="s">
        <v>22</v>
      </c>
      <c r="F41" s="203"/>
      <c r="G41" s="204"/>
      <c r="H41" s="144">
        <v>4</v>
      </c>
      <c r="I41" s="73"/>
      <c r="J41" s="48"/>
      <c r="K41" s="93">
        <f>K22+K25+K38</f>
        <v>5</v>
      </c>
      <c r="L41" s="9"/>
    </row>
    <row r="42" spans="1:12" ht="20.100000000000001" customHeight="1">
      <c r="A42" s="68" t="s">
        <v>56</v>
      </c>
      <c r="B42" s="49"/>
      <c r="C42" s="50"/>
      <c r="D42" s="50"/>
      <c r="E42" s="73"/>
      <c r="F42" s="73"/>
      <c r="G42" s="73"/>
      <c r="H42" s="135"/>
      <c r="I42" s="73"/>
      <c r="J42" s="48"/>
      <c r="K42" s="48"/>
      <c r="L42" s="9"/>
    </row>
    <row r="43" spans="1:12" ht="16.5" customHeight="1">
      <c r="A43" s="6" t="s">
        <v>57</v>
      </c>
      <c r="B43" s="49"/>
      <c r="C43" s="50"/>
      <c r="D43" s="50"/>
      <c r="E43" s="73"/>
      <c r="F43" s="73"/>
      <c r="G43" s="48"/>
      <c r="H43" s="136"/>
      <c r="I43" s="48"/>
      <c r="J43" s="48"/>
      <c r="K43" s="48"/>
      <c r="L43" s="9"/>
    </row>
    <row r="44" spans="1:12" ht="25.5" customHeight="1">
      <c r="A44" s="51" t="s">
        <v>31</v>
      </c>
      <c r="B44" s="9"/>
      <c r="C44" s="37"/>
      <c r="D44" s="37"/>
      <c r="E44" s="9"/>
      <c r="F44" s="9"/>
      <c r="G44" s="52"/>
      <c r="H44" s="120"/>
      <c r="I44" s="52"/>
      <c r="J44" s="52"/>
      <c r="K44" s="52"/>
      <c r="L44" s="9"/>
    </row>
    <row r="45" spans="1:12" ht="31.5" customHeight="1" thickBot="1">
      <c r="A45" s="293" t="s">
        <v>32</v>
      </c>
      <c r="B45" s="293"/>
      <c r="C45" s="293"/>
      <c r="D45" s="53"/>
      <c r="E45" s="255"/>
      <c r="F45" s="256"/>
      <c r="G45" s="234" t="s">
        <v>74</v>
      </c>
      <c r="H45" s="235"/>
      <c r="I45" s="52"/>
      <c r="J45" s="52"/>
      <c r="K45" s="52"/>
      <c r="L45" s="9"/>
    </row>
    <row r="46" spans="1:12" ht="23.25" customHeight="1" thickBot="1">
      <c r="A46" s="294" t="s">
        <v>1</v>
      </c>
      <c r="B46" s="294"/>
      <c r="C46" s="40" t="s">
        <v>2</v>
      </c>
      <c r="D46" s="41"/>
      <c r="E46" s="295" t="s">
        <v>3</v>
      </c>
      <c r="F46" s="295"/>
      <c r="G46" s="295"/>
      <c r="H46" s="123" t="s">
        <v>4</v>
      </c>
      <c r="I46" s="12" t="s">
        <v>5</v>
      </c>
      <c r="J46" s="42"/>
      <c r="K46" s="94"/>
      <c r="L46" s="9"/>
    </row>
    <row r="47" spans="1:12" ht="25.5" customHeight="1" thickTop="1">
      <c r="A47" s="229" t="s">
        <v>24</v>
      </c>
      <c r="B47" s="230"/>
      <c r="C47" s="200" t="s">
        <v>76</v>
      </c>
      <c r="D47" s="113"/>
      <c r="E47" s="291" t="s">
        <v>52</v>
      </c>
      <c r="F47" s="291"/>
      <c r="G47" s="291"/>
      <c r="H47" s="257">
        <v>2</v>
      </c>
      <c r="I47" s="248" t="s">
        <v>70</v>
      </c>
      <c r="J47" s="26"/>
      <c r="K47" s="297">
        <v>2</v>
      </c>
      <c r="L47" s="9"/>
    </row>
    <row r="48" spans="1:12" ht="14.25" customHeight="1">
      <c r="A48" s="229"/>
      <c r="B48" s="230"/>
      <c r="C48" s="201"/>
      <c r="D48" s="113"/>
      <c r="E48" s="290"/>
      <c r="F48" s="290"/>
      <c r="G48" s="290"/>
      <c r="H48" s="258"/>
      <c r="I48" s="249"/>
      <c r="J48" s="26"/>
      <c r="K48" s="298"/>
      <c r="L48" s="9"/>
    </row>
    <row r="49" spans="1:12" ht="1.5" customHeight="1">
      <c r="A49" s="229"/>
      <c r="B49" s="230"/>
      <c r="C49" s="201"/>
      <c r="D49" s="114"/>
      <c r="E49" s="290"/>
      <c r="F49" s="290"/>
      <c r="G49" s="290"/>
      <c r="H49" s="259"/>
      <c r="I49" s="249"/>
      <c r="J49" s="24"/>
      <c r="K49" s="95"/>
      <c r="L49" s="9"/>
    </row>
    <row r="50" spans="1:12" ht="34.5" customHeight="1">
      <c r="A50" s="229"/>
      <c r="B50" s="230"/>
      <c r="C50" s="201"/>
      <c r="D50" s="113"/>
      <c r="E50" s="152" t="s">
        <v>53</v>
      </c>
      <c r="F50" s="151"/>
      <c r="G50" s="153"/>
      <c r="H50" s="133">
        <v>1</v>
      </c>
      <c r="I50" s="249"/>
      <c r="J50" s="24"/>
      <c r="K50" s="96">
        <v>1</v>
      </c>
      <c r="L50" s="9"/>
    </row>
    <row r="51" spans="1:12" ht="34.5" customHeight="1">
      <c r="A51" s="229"/>
      <c r="B51" s="230"/>
      <c r="C51" s="201"/>
      <c r="D51" s="44"/>
      <c r="E51" s="115" t="s">
        <v>62</v>
      </c>
      <c r="F51" s="151"/>
      <c r="G51" s="158"/>
      <c r="H51" s="133">
        <v>0</v>
      </c>
      <c r="I51" s="249"/>
      <c r="J51" s="24"/>
      <c r="K51" s="96">
        <v>0</v>
      </c>
      <c r="L51" s="9"/>
    </row>
    <row r="52" spans="1:12" ht="17.25" customHeight="1">
      <c r="A52" s="229"/>
      <c r="B52" s="230"/>
      <c r="C52" s="201"/>
      <c r="D52" s="113"/>
      <c r="E52" s="247" t="s">
        <v>54</v>
      </c>
      <c r="F52" s="247"/>
      <c r="G52" s="247"/>
      <c r="H52" s="260">
        <v>-2</v>
      </c>
      <c r="I52" s="249"/>
      <c r="J52" s="24"/>
      <c r="K52" s="299">
        <v>-2</v>
      </c>
      <c r="L52" s="9"/>
    </row>
    <row r="53" spans="1:12" ht="18.75" customHeight="1" thickBot="1">
      <c r="A53" s="231"/>
      <c r="B53" s="232"/>
      <c r="C53" s="202"/>
      <c r="D53" s="114"/>
      <c r="E53" s="247"/>
      <c r="F53" s="247"/>
      <c r="G53" s="247"/>
      <c r="H53" s="261"/>
      <c r="I53" s="250"/>
      <c r="J53" s="24"/>
      <c r="K53" s="300"/>
      <c r="L53" s="9"/>
    </row>
    <row r="54" spans="1:12" ht="75" customHeight="1" thickTop="1">
      <c r="A54" s="208" t="s">
        <v>61</v>
      </c>
      <c r="B54" s="209"/>
      <c r="C54" s="214" t="s">
        <v>103</v>
      </c>
      <c r="D54" s="44"/>
      <c r="E54" s="217" t="s">
        <v>116</v>
      </c>
      <c r="F54" s="217"/>
      <c r="G54" s="218"/>
      <c r="H54" s="163">
        <v>1</v>
      </c>
      <c r="I54" s="248" t="s">
        <v>118</v>
      </c>
      <c r="J54" s="24"/>
      <c r="K54" s="180"/>
      <c r="L54" s="9"/>
    </row>
    <row r="55" spans="1:12" ht="75" customHeight="1">
      <c r="A55" s="210"/>
      <c r="B55" s="211"/>
      <c r="C55" s="215"/>
      <c r="D55" s="44"/>
      <c r="E55" s="193" t="s">
        <v>117</v>
      </c>
      <c r="F55" s="193"/>
      <c r="G55" s="219"/>
      <c r="H55" s="155">
        <v>0.5</v>
      </c>
      <c r="I55" s="249"/>
      <c r="J55" s="24"/>
      <c r="K55" s="180"/>
      <c r="L55" s="9"/>
    </row>
    <row r="56" spans="1:12" ht="27.75" customHeight="1">
      <c r="A56" s="210"/>
      <c r="B56" s="211"/>
      <c r="C56" s="215"/>
      <c r="D56" s="177"/>
      <c r="E56" s="220" t="s">
        <v>102</v>
      </c>
      <c r="F56" s="221"/>
      <c r="G56" s="222"/>
      <c r="H56" s="162"/>
      <c r="I56" s="249"/>
      <c r="J56" s="24"/>
      <c r="K56" s="180"/>
      <c r="L56" s="9"/>
    </row>
    <row r="57" spans="1:12" ht="32.25" customHeight="1">
      <c r="A57" s="210"/>
      <c r="B57" s="211"/>
      <c r="C57" s="215"/>
      <c r="D57" s="177"/>
      <c r="E57" s="197" t="s">
        <v>46</v>
      </c>
      <c r="F57" s="198"/>
      <c r="G57" s="199"/>
      <c r="H57" s="162"/>
      <c r="I57" s="249"/>
      <c r="J57" s="24"/>
      <c r="K57" s="180"/>
      <c r="L57" s="9"/>
    </row>
    <row r="58" spans="1:12" ht="32.25" customHeight="1">
      <c r="A58" s="210"/>
      <c r="B58" s="211"/>
      <c r="C58" s="215"/>
      <c r="D58" s="177"/>
      <c r="E58" s="197" t="s">
        <v>47</v>
      </c>
      <c r="F58" s="198"/>
      <c r="G58" s="199"/>
      <c r="H58" s="162"/>
      <c r="I58" s="249"/>
      <c r="J58" s="24"/>
      <c r="K58" s="180"/>
      <c r="L58" s="9"/>
    </row>
    <row r="59" spans="1:12" ht="32.25" customHeight="1">
      <c r="A59" s="210"/>
      <c r="B59" s="211"/>
      <c r="C59" s="215"/>
      <c r="D59" s="177"/>
      <c r="E59" s="197" t="s">
        <v>48</v>
      </c>
      <c r="F59" s="198"/>
      <c r="G59" s="199"/>
      <c r="H59" s="162"/>
      <c r="I59" s="249"/>
      <c r="J59" s="24"/>
      <c r="K59" s="180"/>
      <c r="L59" s="9"/>
    </row>
    <row r="60" spans="1:12" ht="32.25" customHeight="1">
      <c r="A60" s="210"/>
      <c r="B60" s="211"/>
      <c r="C60" s="215"/>
      <c r="D60" s="177"/>
      <c r="E60" s="223" t="s">
        <v>72</v>
      </c>
      <c r="F60" s="224"/>
      <c r="G60" s="225"/>
      <c r="H60" s="162"/>
      <c r="I60" s="249"/>
      <c r="J60" s="24"/>
      <c r="K60" s="180"/>
      <c r="L60" s="9"/>
    </row>
    <row r="61" spans="1:12" ht="32.25" customHeight="1">
      <c r="A61" s="210"/>
      <c r="B61" s="211"/>
      <c r="C61" s="215"/>
      <c r="D61" s="142"/>
      <c r="E61" s="205" t="s">
        <v>71</v>
      </c>
      <c r="F61" s="206"/>
      <c r="G61" s="207"/>
      <c r="H61" s="162"/>
      <c r="I61" s="249"/>
      <c r="J61" s="24"/>
      <c r="K61" s="180"/>
      <c r="L61" s="9"/>
    </row>
    <row r="62" spans="1:12" ht="75" customHeight="1" thickBot="1">
      <c r="A62" s="212"/>
      <c r="B62" s="213"/>
      <c r="C62" s="216"/>
      <c r="D62" s="160"/>
      <c r="E62" s="226" t="s">
        <v>26</v>
      </c>
      <c r="F62" s="226"/>
      <c r="G62" s="226"/>
      <c r="H62" s="134">
        <v>0</v>
      </c>
      <c r="I62" s="250"/>
      <c r="J62" s="24"/>
      <c r="K62" s="180"/>
      <c r="L62" s="9"/>
    </row>
    <row r="63" spans="1:12" ht="12.75" customHeight="1">
      <c r="A63" s="276" t="s">
        <v>73</v>
      </c>
      <c r="B63" s="277"/>
      <c r="C63" s="200" t="s">
        <v>106</v>
      </c>
      <c r="D63" s="147"/>
      <c r="E63" s="217" t="s">
        <v>105</v>
      </c>
      <c r="F63" s="292"/>
      <c r="G63" s="292"/>
      <c r="H63" s="236">
        <v>2</v>
      </c>
      <c r="I63" s="161"/>
      <c r="K63" s="240">
        <v>2</v>
      </c>
      <c r="L63" s="9"/>
    </row>
    <row r="64" spans="1:12" ht="12.75" customHeight="1">
      <c r="A64" s="278"/>
      <c r="B64" s="279"/>
      <c r="C64" s="201"/>
      <c r="D64" s="148"/>
      <c r="E64" s="244"/>
      <c r="F64" s="244"/>
      <c r="G64" s="244"/>
      <c r="H64" s="251"/>
      <c r="I64" s="150"/>
      <c r="K64" s="241"/>
      <c r="L64" s="9"/>
    </row>
    <row r="65" spans="1:12" ht="20.100000000000001" customHeight="1">
      <c r="A65" s="278"/>
      <c r="B65" s="279"/>
      <c r="C65" s="201"/>
      <c r="D65" s="44"/>
      <c r="E65" s="193" t="s">
        <v>104</v>
      </c>
      <c r="F65" s="252"/>
      <c r="G65" s="252"/>
      <c r="H65" s="156">
        <v>1</v>
      </c>
      <c r="I65" s="150"/>
      <c r="K65" s="242"/>
      <c r="L65" s="9"/>
    </row>
    <row r="66" spans="1:12" ht="20.100000000000001" customHeight="1" thickBot="1">
      <c r="A66" s="280"/>
      <c r="B66" s="281"/>
      <c r="C66" s="202"/>
      <c r="D66" s="149"/>
      <c r="E66" s="193" t="s">
        <v>16</v>
      </c>
      <c r="F66" s="193"/>
      <c r="G66" s="193"/>
      <c r="H66" s="137">
        <v>0</v>
      </c>
      <c r="I66" s="150"/>
      <c r="K66" s="97">
        <v>0</v>
      </c>
      <c r="L66" s="9"/>
    </row>
    <row r="67" spans="1:12" ht="16.5" customHeight="1" thickBot="1">
      <c r="A67" s="276" t="s">
        <v>78</v>
      </c>
      <c r="B67" s="277"/>
      <c r="C67" s="200" t="s">
        <v>79</v>
      </c>
      <c r="D67" s="165"/>
      <c r="E67" s="217" t="s">
        <v>111</v>
      </c>
      <c r="F67" s="217"/>
      <c r="G67" s="218"/>
      <c r="H67" s="236">
        <v>2</v>
      </c>
      <c r="I67" s="301" t="s">
        <v>107</v>
      </c>
      <c r="J67" s="36"/>
      <c r="K67" s="99" t="e">
        <f>#REF!+K63+K47</f>
        <v>#REF!</v>
      </c>
      <c r="L67" s="9"/>
    </row>
    <row r="68" spans="1:12" ht="9.75" customHeight="1">
      <c r="A68" s="278"/>
      <c r="B68" s="279"/>
      <c r="C68" s="201"/>
      <c r="D68" s="166"/>
      <c r="E68" s="243"/>
      <c r="F68" s="243"/>
      <c r="G68" s="271"/>
      <c r="H68" s="237"/>
      <c r="I68" s="302"/>
      <c r="J68" s="36"/>
      <c r="K68" s="36"/>
      <c r="L68" s="9"/>
    </row>
    <row r="69" spans="1:12" ht="24" customHeight="1">
      <c r="A69" s="278"/>
      <c r="B69" s="279"/>
      <c r="C69" s="201"/>
      <c r="D69" s="168"/>
      <c r="E69" s="193" t="s">
        <v>88</v>
      </c>
      <c r="F69" s="193"/>
      <c r="G69" s="219"/>
      <c r="H69" s="156">
        <v>1</v>
      </c>
      <c r="I69" s="302"/>
      <c r="J69" s="36"/>
      <c r="K69" s="36"/>
      <c r="L69" s="9"/>
    </row>
    <row r="70" spans="1:12" ht="30.75" customHeight="1" thickBot="1">
      <c r="A70" s="280"/>
      <c r="B70" s="281"/>
      <c r="C70" s="202"/>
      <c r="D70" s="114"/>
      <c r="E70" s="243" t="s">
        <v>16</v>
      </c>
      <c r="F70" s="244"/>
      <c r="G70" s="244"/>
      <c r="H70" s="156">
        <v>0</v>
      </c>
      <c r="I70" s="303"/>
      <c r="J70" s="42"/>
      <c r="K70" s="42"/>
      <c r="L70" s="9"/>
    </row>
    <row r="71" spans="1:12" ht="24" customHeight="1" thickBot="1">
      <c r="A71" s="68" t="s">
        <v>50</v>
      </c>
      <c r="C71" s="54"/>
      <c r="D71" s="37"/>
      <c r="E71" s="203" t="s">
        <v>22</v>
      </c>
      <c r="F71" s="203"/>
      <c r="G71" s="204"/>
      <c r="H71" s="144">
        <v>7</v>
      </c>
      <c r="I71" s="73"/>
      <c r="J71" s="42"/>
      <c r="K71" s="94"/>
      <c r="L71" s="9"/>
    </row>
    <row r="72" spans="1:12" ht="20.100000000000001" customHeight="1">
      <c r="A72" s="68" t="s">
        <v>56</v>
      </c>
      <c r="C72" s="54"/>
      <c r="D72" s="37"/>
      <c r="E72" s="73"/>
      <c r="F72" s="73"/>
      <c r="G72" s="73"/>
      <c r="H72" s="135"/>
      <c r="I72" s="73"/>
      <c r="J72" s="118"/>
      <c r="K72" s="100">
        <v>1</v>
      </c>
      <c r="L72" s="9"/>
    </row>
    <row r="73" spans="1:12" ht="31.5" customHeight="1" thickBot="1">
      <c r="A73" s="6" t="s">
        <v>57</v>
      </c>
      <c r="C73" s="54"/>
      <c r="D73" s="37"/>
      <c r="H73" s="120"/>
      <c r="I73" s="9"/>
      <c r="J73" s="118"/>
      <c r="K73" s="101">
        <v>0</v>
      </c>
      <c r="L73" s="9"/>
    </row>
    <row r="74" spans="1:12" ht="27.75" customHeight="1" thickTop="1">
      <c r="A74" s="38" t="s">
        <v>33</v>
      </c>
      <c r="B74" s="8"/>
      <c r="C74" s="39"/>
      <c r="D74" s="37"/>
      <c r="E74" s="9"/>
      <c r="F74" s="9"/>
      <c r="G74" s="42"/>
      <c r="H74" s="55"/>
      <c r="I74" s="42"/>
      <c r="J74" s="56"/>
      <c r="K74" s="245">
        <v>2</v>
      </c>
      <c r="L74" s="9"/>
    </row>
    <row r="75" spans="1:12" ht="17.25" customHeight="1">
      <c r="A75" s="304" t="s">
        <v>1</v>
      </c>
      <c r="B75" s="305"/>
      <c r="C75" s="40" t="s">
        <v>2</v>
      </c>
      <c r="D75" s="41"/>
      <c r="E75" s="295" t="s">
        <v>3</v>
      </c>
      <c r="F75" s="295"/>
      <c r="G75" s="295"/>
      <c r="H75" s="123" t="s">
        <v>4</v>
      </c>
      <c r="I75" s="12" t="s">
        <v>5</v>
      </c>
      <c r="J75" s="56"/>
      <c r="K75" s="246"/>
      <c r="L75" s="9"/>
    </row>
    <row r="76" spans="1:12" ht="20.100000000000001" customHeight="1">
      <c r="A76" s="227" t="s">
        <v>34</v>
      </c>
      <c r="B76" s="228"/>
      <c r="C76" s="200" t="s">
        <v>58</v>
      </c>
      <c r="D76" s="112"/>
      <c r="E76" s="290" t="s">
        <v>35</v>
      </c>
      <c r="F76" s="290"/>
      <c r="G76" s="290"/>
      <c r="H76" s="257">
        <v>2</v>
      </c>
      <c r="I76" s="248" t="s">
        <v>75</v>
      </c>
      <c r="J76" s="57"/>
      <c r="K76" s="102">
        <v>1</v>
      </c>
      <c r="L76" s="9"/>
    </row>
    <row r="77" spans="1:12" ht="20.100000000000001" customHeight="1" thickBot="1">
      <c r="A77" s="229"/>
      <c r="B77" s="230"/>
      <c r="C77" s="201"/>
      <c r="D77" s="113"/>
      <c r="E77" s="290"/>
      <c r="F77" s="290"/>
      <c r="G77" s="290"/>
      <c r="H77" s="258"/>
      <c r="I77" s="249"/>
      <c r="J77" s="57"/>
      <c r="K77" s="103">
        <v>0</v>
      </c>
      <c r="L77" s="9"/>
    </row>
    <row r="78" spans="1:12" ht="12.75" customHeight="1" thickTop="1">
      <c r="A78" s="229"/>
      <c r="B78" s="230"/>
      <c r="C78" s="201"/>
      <c r="D78" s="113"/>
      <c r="E78" s="290"/>
      <c r="F78" s="290"/>
      <c r="G78" s="290"/>
      <c r="H78" s="258"/>
      <c r="I78" s="249"/>
      <c r="J78" s="74"/>
      <c r="K78" s="104">
        <f>1*2</f>
        <v>2</v>
      </c>
      <c r="L78" s="9"/>
    </row>
    <row r="79" spans="1:12" ht="16.5" customHeight="1">
      <c r="A79" s="229"/>
      <c r="B79" s="230"/>
      <c r="C79" s="201"/>
      <c r="D79" s="114"/>
      <c r="E79" s="290"/>
      <c r="F79" s="290"/>
      <c r="G79" s="290"/>
      <c r="H79" s="259"/>
      <c r="I79" s="249"/>
      <c r="J79" s="74"/>
      <c r="K79" s="105">
        <v>1</v>
      </c>
      <c r="L79" s="9"/>
    </row>
    <row r="80" spans="1:12" ht="50.25" customHeight="1" thickBot="1">
      <c r="A80" s="229"/>
      <c r="B80" s="230"/>
      <c r="C80" s="201"/>
      <c r="D80" s="114"/>
      <c r="E80" s="247" t="s">
        <v>36</v>
      </c>
      <c r="F80" s="247"/>
      <c r="G80" s="247"/>
      <c r="H80" s="138">
        <v>1</v>
      </c>
      <c r="I80" s="249"/>
      <c r="J80" s="74"/>
      <c r="K80" s="106">
        <v>0</v>
      </c>
      <c r="L80" s="9"/>
    </row>
    <row r="81" spans="1:12" ht="33.75" customHeight="1">
      <c r="A81" s="231"/>
      <c r="B81" s="232"/>
      <c r="C81" s="202"/>
      <c r="D81" s="114"/>
      <c r="E81" s="247" t="s">
        <v>37</v>
      </c>
      <c r="F81" s="247"/>
      <c r="G81" s="247"/>
      <c r="H81" s="138">
        <v>0</v>
      </c>
      <c r="I81" s="250"/>
      <c r="J81" s="118"/>
      <c r="K81" s="238">
        <v>1</v>
      </c>
      <c r="L81" s="9"/>
    </row>
    <row r="82" spans="1:12" ht="90.75" customHeight="1">
      <c r="A82" s="227" t="s">
        <v>38</v>
      </c>
      <c r="B82" s="228"/>
      <c r="C82" s="200" t="s">
        <v>39</v>
      </c>
      <c r="D82" s="44"/>
      <c r="E82" s="233" t="s">
        <v>64</v>
      </c>
      <c r="F82" s="233"/>
      <c r="G82" s="233"/>
      <c r="H82" s="133">
        <v>2</v>
      </c>
      <c r="I82" s="248"/>
      <c r="J82" s="118"/>
      <c r="K82" s="239"/>
      <c r="L82" s="9"/>
    </row>
    <row r="83" spans="1:12" ht="63.75" customHeight="1" thickBot="1">
      <c r="A83" s="229"/>
      <c r="B83" s="230"/>
      <c r="C83" s="201"/>
      <c r="D83" s="44"/>
      <c r="E83" s="193" t="s">
        <v>65</v>
      </c>
      <c r="F83" s="193"/>
      <c r="G83" s="193"/>
      <c r="H83" s="128">
        <v>1</v>
      </c>
      <c r="I83" s="249"/>
      <c r="J83" s="58"/>
      <c r="K83" s="107">
        <v>0</v>
      </c>
      <c r="L83" s="9"/>
    </row>
    <row r="84" spans="1:12" ht="26.25" customHeight="1">
      <c r="A84" s="231"/>
      <c r="B84" s="232"/>
      <c r="C84" s="202"/>
      <c r="D84" s="114"/>
      <c r="E84" s="193" t="s">
        <v>55</v>
      </c>
      <c r="F84" s="193"/>
      <c r="G84" s="193"/>
      <c r="H84" s="128">
        <v>0</v>
      </c>
      <c r="I84" s="250"/>
      <c r="J84" s="74"/>
      <c r="K84" s="100" t="s">
        <v>10</v>
      </c>
      <c r="L84" s="9"/>
    </row>
    <row r="85" spans="1:12" ht="26.25" customHeight="1" thickBot="1">
      <c r="A85" s="227" t="s">
        <v>40</v>
      </c>
      <c r="B85" s="228"/>
      <c r="C85" s="200" t="s">
        <v>59</v>
      </c>
      <c r="D85" s="112"/>
      <c r="E85" s="233" t="s">
        <v>110</v>
      </c>
      <c r="F85" s="233"/>
      <c r="G85" s="233"/>
      <c r="H85" s="288">
        <v>1</v>
      </c>
      <c r="I85" s="248"/>
      <c r="J85" s="74"/>
      <c r="K85" s="98" t="s">
        <v>10</v>
      </c>
      <c r="L85" s="9"/>
    </row>
    <row r="86" spans="1:12" ht="12.75" customHeight="1">
      <c r="A86" s="229"/>
      <c r="B86" s="230"/>
      <c r="C86" s="201"/>
      <c r="D86" s="114"/>
      <c r="E86" s="233"/>
      <c r="F86" s="233"/>
      <c r="G86" s="233"/>
      <c r="H86" s="289"/>
      <c r="I86" s="249"/>
      <c r="J86" s="118"/>
      <c r="K86" s="238">
        <v>1</v>
      </c>
      <c r="L86" s="9"/>
    </row>
    <row r="87" spans="1:12" ht="24.95" customHeight="1">
      <c r="A87" s="231"/>
      <c r="B87" s="232"/>
      <c r="C87" s="202"/>
      <c r="D87" s="114"/>
      <c r="E87" s="193" t="s">
        <v>60</v>
      </c>
      <c r="F87" s="193"/>
      <c r="G87" s="193"/>
      <c r="H87" s="128">
        <v>0</v>
      </c>
      <c r="I87" s="250"/>
      <c r="J87" s="118"/>
      <c r="K87" s="238"/>
      <c r="L87" s="9"/>
    </row>
    <row r="88" spans="1:12" ht="39.75" customHeight="1">
      <c r="A88" s="227" t="s">
        <v>89</v>
      </c>
      <c r="B88" s="228"/>
      <c r="C88" s="200" t="s">
        <v>90</v>
      </c>
      <c r="D88" s="44"/>
      <c r="E88" s="193" t="s">
        <v>41</v>
      </c>
      <c r="F88" s="193"/>
      <c r="G88" s="219"/>
      <c r="H88" s="133">
        <v>1</v>
      </c>
      <c r="I88" s="248"/>
      <c r="J88" s="118"/>
      <c r="K88" s="239"/>
      <c r="L88" s="9"/>
    </row>
    <row r="89" spans="1:12" ht="46.5" customHeight="1">
      <c r="A89" s="231"/>
      <c r="B89" s="232"/>
      <c r="C89" s="202"/>
      <c r="D89" s="114"/>
      <c r="E89" s="243" t="s">
        <v>42</v>
      </c>
      <c r="F89" s="243"/>
      <c r="G89" s="271"/>
      <c r="H89" s="128">
        <v>0</v>
      </c>
      <c r="I89" s="250"/>
      <c r="J89" s="118"/>
      <c r="K89" s="105">
        <v>0.5</v>
      </c>
      <c r="L89" s="9"/>
    </row>
    <row r="90" spans="1:12" ht="46.5" customHeight="1">
      <c r="A90" s="227" t="s">
        <v>82</v>
      </c>
      <c r="B90" s="228"/>
      <c r="C90" s="200" t="s">
        <v>83</v>
      </c>
      <c r="D90" s="44"/>
      <c r="E90" s="193" t="s">
        <v>80</v>
      </c>
      <c r="F90" s="193"/>
      <c r="G90" s="219"/>
      <c r="H90" s="128">
        <v>1</v>
      </c>
      <c r="I90" s="181" t="s">
        <v>108</v>
      </c>
      <c r="J90" s="167"/>
      <c r="K90" s="107"/>
      <c r="L90" s="9"/>
    </row>
    <row r="91" spans="1:12" ht="46.5" customHeight="1">
      <c r="A91" s="231"/>
      <c r="B91" s="232"/>
      <c r="C91" s="202"/>
      <c r="D91" s="172"/>
      <c r="E91" s="193" t="s">
        <v>81</v>
      </c>
      <c r="F91" s="193"/>
      <c r="G91" s="219"/>
      <c r="H91" s="128">
        <v>0</v>
      </c>
      <c r="I91" s="173"/>
      <c r="J91" s="167"/>
      <c r="K91" s="107"/>
      <c r="L91" s="9"/>
    </row>
    <row r="92" spans="1:12" ht="20.25" customHeight="1" thickBot="1">
      <c r="A92" s="276" t="s">
        <v>43</v>
      </c>
      <c r="B92" s="277"/>
      <c r="C92" s="228" t="s">
        <v>44</v>
      </c>
      <c r="D92" s="208"/>
      <c r="E92" s="253" t="s">
        <v>45</v>
      </c>
      <c r="F92" s="262" t="s">
        <v>91</v>
      </c>
      <c r="G92" s="263"/>
      <c r="H92" s="268">
        <v>1</v>
      </c>
      <c r="I92" s="191"/>
      <c r="J92" s="118"/>
      <c r="K92" s="108">
        <v>0</v>
      </c>
      <c r="L92" s="9"/>
    </row>
    <row r="93" spans="1:12" ht="18" customHeight="1" thickBot="1">
      <c r="A93" s="278"/>
      <c r="B93" s="279"/>
      <c r="C93" s="230"/>
      <c r="D93" s="210"/>
      <c r="E93" s="254"/>
      <c r="F93" s="264"/>
      <c r="G93" s="265"/>
      <c r="H93" s="269"/>
      <c r="I93" s="192"/>
      <c r="J93" s="48"/>
      <c r="K93" s="109">
        <f>K78+K72+K81+K74+K86</f>
        <v>7</v>
      </c>
      <c r="L93" s="9"/>
    </row>
    <row r="94" spans="1:12" ht="36" customHeight="1" thickBot="1">
      <c r="A94" s="278"/>
      <c r="B94" s="279"/>
      <c r="C94" s="230"/>
      <c r="D94" s="210"/>
      <c r="E94" s="254"/>
      <c r="F94" s="266"/>
      <c r="G94" s="267"/>
      <c r="H94" s="270"/>
      <c r="I94" s="192"/>
      <c r="J94" s="61"/>
      <c r="L94" s="9"/>
    </row>
    <row r="95" spans="1:12" ht="66" customHeight="1" thickBot="1">
      <c r="A95" s="278"/>
      <c r="B95" s="279"/>
      <c r="C95" s="230"/>
      <c r="D95" s="22"/>
      <c r="E95" s="182" t="s">
        <v>93</v>
      </c>
      <c r="F95" s="272" t="s">
        <v>84</v>
      </c>
      <c r="G95" s="273"/>
      <c r="H95" s="143">
        <v>0.5</v>
      </c>
      <c r="I95" s="192"/>
      <c r="J95" s="62"/>
      <c r="K95" s="110" t="e">
        <f>K17+K41+K67+K93</f>
        <v>#REF!</v>
      </c>
      <c r="L95" s="9"/>
    </row>
    <row r="96" spans="1:12" ht="26.25" customHeight="1">
      <c r="A96" s="278"/>
      <c r="B96" s="279"/>
      <c r="C96" s="232"/>
      <c r="D96" s="44"/>
      <c r="E96" s="59" t="s">
        <v>16</v>
      </c>
      <c r="F96" s="274"/>
      <c r="G96" s="275"/>
      <c r="H96" s="139">
        <v>0</v>
      </c>
      <c r="I96" s="192"/>
      <c r="L96" s="9"/>
    </row>
    <row r="97" spans="1:12" ht="26.25" customHeight="1">
      <c r="A97" s="278"/>
      <c r="B97" s="279"/>
      <c r="C97" s="200" t="s">
        <v>85</v>
      </c>
      <c r="D97" s="169"/>
      <c r="E97" s="282" t="s">
        <v>86</v>
      </c>
      <c r="F97" s="282"/>
      <c r="G97" s="283"/>
      <c r="H97" s="171">
        <v>0.5</v>
      </c>
      <c r="I97" s="286" t="s">
        <v>109</v>
      </c>
      <c r="L97" s="9"/>
    </row>
    <row r="98" spans="1:12" ht="27.75" customHeight="1">
      <c r="A98" s="280"/>
      <c r="B98" s="281"/>
      <c r="C98" s="202"/>
      <c r="D98" s="44"/>
      <c r="E98" s="284" t="s">
        <v>87</v>
      </c>
      <c r="F98" s="284"/>
      <c r="G98" s="285"/>
      <c r="H98" s="171">
        <v>0</v>
      </c>
      <c r="I98" s="287"/>
      <c r="L98" s="9"/>
    </row>
    <row r="99" spans="1:12" ht="21.75" customHeight="1">
      <c r="A99" s="68" t="s">
        <v>50</v>
      </c>
      <c r="B99" s="49"/>
      <c r="C99" s="60"/>
      <c r="D99" s="60"/>
      <c r="E99" s="203" t="s">
        <v>22</v>
      </c>
      <c r="F99" s="203"/>
      <c r="G99" s="204"/>
      <c r="H99" s="170">
        <v>8.5</v>
      </c>
      <c r="I99" s="73"/>
      <c r="K99" s="111"/>
      <c r="L99" s="9"/>
    </row>
    <row r="100" spans="1:12">
      <c r="A100" s="68" t="s">
        <v>56</v>
      </c>
      <c r="G100" s="61"/>
      <c r="H100" s="140"/>
      <c r="I100" s="57"/>
    </row>
    <row r="101" spans="1:12" ht="20.25" customHeight="1">
      <c r="A101" s="6" t="s">
        <v>57</v>
      </c>
      <c r="E101" s="69"/>
      <c r="F101" s="69"/>
      <c r="G101" s="70" t="s">
        <v>51</v>
      </c>
      <c r="H101" s="144">
        <v>23.5</v>
      </c>
      <c r="I101" s="73"/>
    </row>
    <row r="103" spans="1:12" ht="14.25" customHeight="1"/>
    <row r="104" spans="1:12" ht="13.5" customHeight="1"/>
  </sheetData>
  <mergeCells count="144">
    <mergeCell ref="I7:I9"/>
    <mergeCell ref="E8:G8"/>
    <mergeCell ref="E9:G9"/>
    <mergeCell ref="A22:B24"/>
    <mergeCell ref="C22:C24"/>
    <mergeCell ref="E22:G22"/>
    <mergeCell ref="I22:I24"/>
    <mergeCell ref="E25:G25"/>
    <mergeCell ref="E27:G27"/>
    <mergeCell ref="E26:G26"/>
    <mergeCell ref="I14:I16"/>
    <mergeCell ref="I25:I36"/>
    <mergeCell ref="E28:G28"/>
    <mergeCell ref="E29:G29"/>
    <mergeCell ref="E30:G30"/>
    <mergeCell ref="H10:H11"/>
    <mergeCell ref="I10:I12"/>
    <mergeCell ref="E31:G31"/>
    <mergeCell ref="A3:B3"/>
    <mergeCell ref="E3:G3"/>
    <mergeCell ref="E4:G4"/>
    <mergeCell ref="B5:B6"/>
    <mergeCell ref="C5:C6"/>
    <mergeCell ref="E5:G5"/>
    <mergeCell ref="E6:G6"/>
    <mergeCell ref="A21:B21"/>
    <mergeCell ref="E21:G21"/>
    <mergeCell ref="E16:G16"/>
    <mergeCell ref="C14:C16"/>
    <mergeCell ref="E14:G14"/>
    <mergeCell ref="E15:G15"/>
    <mergeCell ref="B14:B16"/>
    <mergeCell ref="E17:G17"/>
    <mergeCell ref="B7:B9"/>
    <mergeCell ref="C7:C9"/>
    <mergeCell ref="E7:G7"/>
    <mergeCell ref="B10:B12"/>
    <mergeCell ref="C10:C12"/>
    <mergeCell ref="E12:G12"/>
    <mergeCell ref="E10:G11"/>
    <mergeCell ref="A67:B70"/>
    <mergeCell ref="C67:C70"/>
    <mergeCell ref="E67:G68"/>
    <mergeCell ref="K81:K82"/>
    <mergeCell ref="A82:B84"/>
    <mergeCell ref="A76:B81"/>
    <mergeCell ref="I47:I53"/>
    <mergeCell ref="K47:K48"/>
    <mergeCell ref="E52:G53"/>
    <mergeCell ref="K52:K53"/>
    <mergeCell ref="I67:I70"/>
    <mergeCell ref="A75:B75"/>
    <mergeCell ref="E75:G75"/>
    <mergeCell ref="E71:G71"/>
    <mergeCell ref="H76:H79"/>
    <mergeCell ref="A63:B66"/>
    <mergeCell ref="I54:I62"/>
    <mergeCell ref="H85:H86"/>
    <mergeCell ref="C82:C84"/>
    <mergeCell ref="E82:G82"/>
    <mergeCell ref="E83:G83"/>
    <mergeCell ref="E84:G84"/>
    <mergeCell ref="C76:C81"/>
    <mergeCell ref="E76:G79"/>
    <mergeCell ref="H32:H36"/>
    <mergeCell ref="I38:I40"/>
    <mergeCell ref="E47:G49"/>
    <mergeCell ref="C63:C66"/>
    <mergeCell ref="E63:G64"/>
    <mergeCell ref="C25:C36"/>
    <mergeCell ref="A45:C45"/>
    <mergeCell ref="A46:B46"/>
    <mergeCell ref="E46:G46"/>
    <mergeCell ref="A47:B53"/>
    <mergeCell ref="A38:B40"/>
    <mergeCell ref="C38:C40"/>
    <mergeCell ref="E38:G38"/>
    <mergeCell ref="E37:G37"/>
    <mergeCell ref="A25:B31"/>
    <mergeCell ref="A32:B36"/>
    <mergeCell ref="E39:G39"/>
    <mergeCell ref="A88:B89"/>
    <mergeCell ref="C88:C89"/>
    <mergeCell ref="I88:I89"/>
    <mergeCell ref="C92:C96"/>
    <mergeCell ref="F92:G94"/>
    <mergeCell ref="H92:H94"/>
    <mergeCell ref="E88:G88"/>
    <mergeCell ref="E89:G89"/>
    <mergeCell ref="F95:G95"/>
    <mergeCell ref="F96:G96"/>
    <mergeCell ref="A90:B91"/>
    <mergeCell ref="C90:C91"/>
    <mergeCell ref="E90:G90"/>
    <mergeCell ref="E91:G91"/>
    <mergeCell ref="A92:B98"/>
    <mergeCell ref="C97:C98"/>
    <mergeCell ref="E97:G97"/>
    <mergeCell ref="E98:G98"/>
    <mergeCell ref="D92:D94"/>
    <mergeCell ref="I97:I98"/>
    <mergeCell ref="A85:B87"/>
    <mergeCell ref="C85:C87"/>
    <mergeCell ref="E85:G86"/>
    <mergeCell ref="E99:G99"/>
    <mergeCell ref="G45:H45"/>
    <mergeCell ref="H67:H68"/>
    <mergeCell ref="K86:K88"/>
    <mergeCell ref="K63:K65"/>
    <mergeCell ref="E70:G70"/>
    <mergeCell ref="E69:G69"/>
    <mergeCell ref="K74:K75"/>
    <mergeCell ref="E80:G80"/>
    <mergeCell ref="E81:G81"/>
    <mergeCell ref="I85:I87"/>
    <mergeCell ref="E87:G87"/>
    <mergeCell ref="I76:I81"/>
    <mergeCell ref="H63:H64"/>
    <mergeCell ref="E65:G65"/>
    <mergeCell ref="E66:G66"/>
    <mergeCell ref="I82:I84"/>
    <mergeCell ref="E92:E94"/>
    <mergeCell ref="E45:F45"/>
    <mergeCell ref="H47:H49"/>
    <mergeCell ref="H52:H53"/>
    <mergeCell ref="E40:G40"/>
    <mergeCell ref="E32:G32"/>
    <mergeCell ref="E33:G33"/>
    <mergeCell ref="E34:G34"/>
    <mergeCell ref="C47:C53"/>
    <mergeCell ref="E41:G41"/>
    <mergeCell ref="E35:G35"/>
    <mergeCell ref="E36:G36"/>
    <mergeCell ref="A54:B62"/>
    <mergeCell ref="C54:C62"/>
    <mergeCell ref="E54:G54"/>
    <mergeCell ref="E55:G55"/>
    <mergeCell ref="E56:G56"/>
    <mergeCell ref="E57:G57"/>
    <mergeCell ref="E58:G58"/>
    <mergeCell ref="E59:G59"/>
    <mergeCell ref="E60:G60"/>
    <mergeCell ref="E61:G61"/>
    <mergeCell ref="E62:G62"/>
  </mergeCells>
  <phoneticPr fontId="7"/>
  <pageMargins left="0.27559055118110237" right="0.27559055118110237" top="0.55118110236220474" bottom="0.15748031496062992" header="0.11811023622047245" footer="0.11811023622047245"/>
  <pageSetup paperSize="9" scale="70" fitToHeight="0" orientation="landscape" r:id="rId1"/>
  <headerFooter>
    <oddHeader>&amp;R工事名　第６１１工区柏木排水路築造工事</oddHeader>
    <oddFooter xml:space="preserve">&amp;C&amp;26 </oddFooter>
  </headerFooter>
  <rowBreaks count="5" manualBreakCount="5">
    <brk id="19" max="8" man="1"/>
    <brk id="43" max="8" man="1"/>
    <brk id="62" max="8" man="1"/>
    <brk id="73" max="8" man="1"/>
    <brk id="91"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3</xdr:col>
                    <xdr:colOff>0</xdr:colOff>
                    <xdr:row>7</xdr:row>
                    <xdr:rowOff>276225</xdr:rowOff>
                  </from>
                  <to>
                    <xdr:col>4</xdr:col>
                    <xdr:colOff>57150</xdr:colOff>
                    <xdr:row>7</xdr:row>
                    <xdr:rowOff>552450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3</xdr:col>
                    <xdr:colOff>0</xdr:colOff>
                    <xdr:row>8</xdr:row>
                    <xdr:rowOff>209550</xdr:rowOff>
                  </from>
                  <to>
                    <xdr:col>4</xdr:col>
                    <xdr:colOff>57150</xdr:colOff>
                    <xdr:row>8</xdr:row>
                    <xdr:rowOff>466725</xdr:rowOff>
                  </to>
                </anchor>
              </controlPr>
            </control>
          </mc:Choice>
        </mc:AlternateContent>
        <mc:AlternateContent xmlns:mc="http://schemas.openxmlformats.org/markup-compatibility/2006">
          <mc:Choice Requires="x14">
            <control shapeId="10246" r:id="rId6" name="Check Box 6">
              <controlPr defaultSize="0" autoFill="0" autoLine="0" autoPict="0">
                <anchor moveWithCells="1">
                  <from>
                    <xdr:col>3</xdr:col>
                    <xdr:colOff>0</xdr:colOff>
                    <xdr:row>13</xdr:row>
                    <xdr:rowOff>19050</xdr:rowOff>
                  </from>
                  <to>
                    <xdr:col>4</xdr:col>
                    <xdr:colOff>57150</xdr:colOff>
                    <xdr:row>13</xdr:row>
                    <xdr:rowOff>276225</xdr:rowOff>
                  </to>
                </anchor>
              </controlPr>
            </control>
          </mc:Choice>
        </mc:AlternateContent>
        <mc:AlternateContent xmlns:mc="http://schemas.openxmlformats.org/markup-compatibility/2006">
          <mc:Choice Requires="x14">
            <control shapeId="10247" r:id="rId7" name="Check Box 7">
              <controlPr defaultSize="0" autoFill="0" autoLine="0" autoPict="0">
                <anchor moveWithCells="1">
                  <from>
                    <xdr:col>3</xdr:col>
                    <xdr:colOff>0</xdr:colOff>
                    <xdr:row>15</xdr:row>
                    <xdr:rowOff>0</xdr:rowOff>
                  </from>
                  <to>
                    <xdr:col>4</xdr:col>
                    <xdr:colOff>57150</xdr:colOff>
                    <xdr:row>15</xdr:row>
                    <xdr:rowOff>266700</xdr:rowOff>
                  </to>
                </anchor>
              </controlPr>
            </control>
          </mc:Choice>
        </mc:AlternateContent>
        <mc:AlternateContent xmlns:mc="http://schemas.openxmlformats.org/markup-compatibility/2006">
          <mc:Choice Requires="x14">
            <control shapeId="10248" r:id="rId8" name="Check Box 8">
              <controlPr defaultSize="0" autoFill="0" autoLine="0" autoPict="0">
                <anchor moveWithCells="1">
                  <from>
                    <xdr:col>3</xdr:col>
                    <xdr:colOff>0</xdr:colOff>
                    <xdr:row>14</xdr:row>
                    <xdr:rowOff>47625</xdr:rowOff>
                  </from>
                  <to>
                    <xdr:col>4</xdr:col>
                    <xdr:colOff>57150</xdr:colOff>
                    <xdr:row>14</xdr:row>
                    <xdr:rowOff>314325</xdr:rowOff>
                  </to>
                </anchor>
              </controlPr>
            </control>
          </mc:Choice>
        </mc:AlternateContent>
        <mc:AlternateContent xmlns:mc="http://schemas.openxmlformats.org/markup-compatibility/2006">
          <mc:Choice Requires="x14">
            <control shapeId="10249" r:id="rId9" name="Check Box 9">
              <controlPr defaultSize="0" autoFill="0" autoLine="0" autoPict="0">
                <anchor moveWithCells="1">
                  <from>
                    <xdr:col>3</xdr:col>
                    <xdr:colOff>0</xdr:colOff>
                    <xdr:row>21</xdr:row>
                    <xdr:rowOff>142875</xdr:rowOff>
                  </from>
                  <to>
                    <xdr:col>4</xdr:col>
                    <xdr:colOff>57150</xdr:colOff>
                    <xdr:row>21</xdr:row>
                    <xdr:rowOff>390525</xdr:rowOff>
                  </to>
                </anchor>
              </controlPr>
            </control>
          </mc:Choice>
        </mc:AlternateContent>
        <mc:AlternateContent xmlns:mc="http://schemas.openxmlformats.org/markup-compatibility/2006">
          <mc:Choice Requires="x14">
            <control shapeId="10250" r:id="rId10" name="Check Box 10">
              <controlPr defaultSize="0" autoFill="0" autoLine="0" autoPict="0">
                <anchor moveWithCells="1">
                  <from>
                    <xdr:col>3</xdr:col>
                    <xdr:colOff>0</xdr:colOff>
                    <xdr:row>22</xdr:row>
                    <xdr:rowOff>85725</xdr:rowOff>
                  </from>
                  <to>
                    <xdr:col>4</xdr:col>
                    <xdr:colOff>57150</xdr:colOff>
                    <xdr:row>22</xdr:row>
                    <xdr:rowOff>342900</xdr:rowOff>
                  </to>
                </anchor>
              </controlPr>
            </control>
          </mc:Choice>
        </mc:AlternateContent>
        <mc:AlternateContent xmlns:mc="http://schemas.openxmlformats.org/markup-compatibility/2006">
          <mc:Choice Requires="x14">
            <control shapeId="10251" r:id="rId11" name="Check Box 11">
              <controlPr defaultSize="0" autoFill="0" autoLine="0" autoPict="0">
                <anchor moveWithCells="1">
                  <from>
                    <xdr:col>3</xdr:col>
                    <xdr:colOff>0</xdr:colOff>
                    <xdr:row>23</xdr:row>
                    <xdr:rowOff>95250</xdr:rowOff>
                  </from>
                  <to>
                    <xdr:col>4</xdr:col>
                    <xdr:colOff>57150</xdr:colOff>
                    <xdr:row>23</xdr:row>
                    <xdr:rowOff>361950</xdr:rowOff>
                  </to>
                </anchor>
              </controlPr>
            </control>
          </mc:Choice>
        </mc:AlternateContent>
        <mc:AlternateContent xmlns:mc="http://schemas.openxmlformats.org/markup-compatibility/2006">
          <mc:Choice Requires="x14">
            <control shapeId="10252" r:id="rId12" name="Check Box 12">
              <controlPr defaultSize="0" autoFill="0" autoLine="0" autoPict="0">
                <anchor moveWithCells="1">
                  <from>
                    <xdr:col>3</xdr:col>
                    <xdr:colOff>0</xdr:colOff>
                    <xdr:row>24</xdr:row>
                    <xdr:rowOff>47625</xdr:rowOff>
                  </from>
                  <to>
                    <xdr:col>4</xdr:col>
                    <xdr:colOff>57150</xdr:colOff>
                    <xdr:row>24</xdr:row>
                    <xdr:rowOff>314325</xdr:rowOff>
                  </to>
                </anchor>
              </controlPr>
            </control>
          </mc:Choice>
        </mc:AlternateContent>
        <mc:AlternateContent xmlns:mc="http://schemas.openxmlformats.org/markup-compatibility/2006">
          <mc:Choice Requires="x14">
            <control shapeId="10254" r:id="rId13" name="Check Box 14">
              <controlPr defaultSize="0" autoFill="0" autoLine="0" autoPict="0">
                <anchor moveWithCells="1">
                  <from>
                    <xdr:col>3</xdr:col>
                    <xdr:colOff>0</xdr:colOff>
                    <xdr:row>36</xdr:row>
                    <xdr:rowOff>9525</xdr:rowOff>
                  </from>
                  <to>
                    <xdr:col>4</xdr:col>
                    <xdr:colOff>57150</xdr:colOff>
                    <xdr:row>36</xdr:row>
                    <xdr:rowOff>266700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38</xdr:row>
                    <xdr:rowOff>95250</xdr:rowOff>
                  </from>
                  <to>
                    <xdr:col>4</xdr:col>
                    <xdr:colOff>57150</xdr:colOff>
                    <xdr:row>38</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39</xdr:row>
                    <xdr:rowOff>85725</xdr:rowOff>
                  </from>
                  <to>
                    <xdr:col>4</xdr:col>
                    <xdr:colOff>57150</xdr:colOff>
                    <xdr:row>39</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46</xdr:row>
                    <xdr:rowOff>161925</xdr:rowOff>
                  </from>
                  <to>
                    <xdr:col>4</xdr:col>
                    <xdr:colOff>57150</xdr:colOff>
                    <xdr:row>47</xdr:row>
                    <xdr:rowOff>85725</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49</xdr:row>
                    <xdr:rowOff>76200</xdr:rowOff>
                  </from>
                  <to>
                    <xdr:col>4</xdr:col>
                    <xdr:colOff>57150</xdr:colOff>
                    <xdr:row>49</xdr:row>
                    <xdr:rowOff>333375</xdr:rowOff>
                  </to>
                </anchor>
              </controlPr>
            </control>
          </mc:Choice>
        </mc:AlternateContent>
        <mc:AlternateContent xmlns:mc="http://schemas.openxmlformats.org/markup-compatibility/2006">
          <mc:Choice Requires="x14">
            <control shapeId="10267" r:id="rId18" name="Check Box 27">
              <controlPr defaultSize="0" autoFill="0" autoLine="0" autoPict="0">
                <anchor moveWithCells="1">
                  <from>
                    <xdr:col>3</xdr:col>
                    <xdr:colOff>0</xdr:colOff>
                    <xdr:row>50</xdr:row>
                    <xdr:rowOff>76200</xdr:rowOff>
                  </from>
                  <to>
                    <xdr:col>4</xdr:col>
                    <xdr:colOff>57150</xdr:colOff>
                    <xdr:row>50</xdr:row>
                    <xdr:rowOff>333375</xdr:rowOff>
                  </to>
                </anchor>
              </controlPr>
            </control>
          </mc:Choice>
        </mc:AlternateContent>
        <mc:AlternateContent xmlns:mc="http://schemas.openxmlformats.org/markup-compatibility/2006">
          <mc:Choice Requires="x14">
            <control shapeId="10268" r:id="rId19" name="Check Box 28">
              <controlPr defaultSize="0" autoFill="0" autoLine="0" autoPict="0">
                <anchor moveWithCells="1">
                  <from>
                    <xdr:col>3</xdr:col>
                    <xdr:colOff>0</xdr:colOff>
                    <xdr:row>51</xdr:row>
                    <xdr:rowOff>95250</xdr:rowOff>
                  </from>
                  <to>
                    <xdr:col>4</xdr:col>
                    <xdr:colOff>57150</xdr:colOff>
                    <xdr:row>52</xdr:row>
                    <xdr:rowOff>142875</xdr:rowOff>
                  </to>
                </anchor>
              </controlPr>
            </control>
          </mc:Choice>
        </mc:AlternateContent>
        <mc:AlternateContent xmlns:mc="http://schemas.openxmlformats.org/markup-compatibility/2006">
          <mc:Choice Requires="x14">
            <control shapeId="10273" r:id="rId20" name="Check Box 33">
              <controlPr defaultSize="0" autoFill="0" autoLine="0" autoPict="0">
                <anchor moveWithCells="1">
                  <from>
                    <xdr:col>3</xdr:col>
                    <xdr:colOff>0</xdr:colOff>
                    <xdr:row>66</xdr:row>
                    <xdr:rowOff>114300</xdr:rowOff>
                  </from>
                  <to>
                    <xdr:col>3</xdr:col>
                    <xdr:colOff>247650</xdr:colOff>
                    <xdr:row>67</xdr:row>
                    <xdr:rowOff>28575</xdr:rowOff>
                  </to>
                </anchor>
              </controlPr>
            </control>
          </mc:Choice>
        </mc:AlternateContent>
        <mc:AlternateContent xmlns:mc="http://schemas.openxmlformats.org/markup-compatibility/2006">
          <mc:Choice Requires="x14">
            <control shapeId="10277" r:id="rId21" name="Check Box 37">
              <controlPr defaultSize="0" autoFill="0" autoLine="0" autoPict="0">
                <anchor moveWithCells="1">
                  <from>
                    <xdr:col>3</xdr:col>
                    <xdr:colOff>0</xdr:colOff>
                    <xdr:row>69</xdr:row>
                    <xdr:rowOff>66675</xdr:rowOff>
                  </from>
                  <to>
                    <xdr:col>4</xdr:col>
                    <xdr:colOff>66675</xdr:colOff>
                    <xdr:row>69</xdr:row>
                    <xdr:rowOff>276225</xdr:rowOff>
                  </to>
                </anchor>
              </controlPr>
            </control>
          </mc:Choice>
        </mc:AlternateContent>
        <mc:AlternateContent xmlns:mc="http://schemas.openxmlformats.org/markup-compatibility/2006">
          <mc:Choice Requires="x14">
            <control shapeId="10282" r:id="rId22" name="Check Box 42">
              <controlPr defaultSize="0" autoFill="0" autoLine="0" autoPict="0">
                <anchor moveWithCells="1">
                  <from>
                    <xdr:col>3</xdr:col>
                    <xdr:colOff>0</xdr:colOff>
                    <xdr:row>76</xdr:row>
                    <xdr:rowOff>28575</xdr:rowOff>
                  </from>
                  <to>
                    <xdr:col>4</xdr:col>
                    <xdr:colOff>57150</xdr:colOff>
                    <xdr:row>77</xdr:row>
                    <xdr:rowOff>57150</xdr:rowOff>
                  </to>
                </anchor>
              </controlPr>
            </control>
          </mc:Choice>
        </mc:AlternateContent>
        <mc:AlternateContent xmlns:mc="http://schemas.openxmlformats.org/markup-compatibility/2006">
          <mc:Choice Requires="x14">
            <control shapeId="10286" r:id="rId23" name="Check Box 46">
              <controlPr defaultSize="0" autoFill="0" autoLine="0" autoPict="0">
                <anchor moveWithCells="1">
                  <from>
                    <xdr:col>3</xdr:col>
                    <xdr:colOff>0</xdr:colOff>
                    <xdr:row>79</xdr:row>
                    <xdr:rowOff>219075</xdr:rowOff>
                  </from>
                  <to>
                    <xdr:col>4</xdr:col>
                    <xdr:colOff>57150</xdr:colOff>
                    <xdr:row>79</xdr:row>
                    <xdr:rowOff>571500</xdr:rowOff>
                  </to>
                </anchor>
              </controlPr>
            </control>
          </mc:Choice>
        </mc:AlternateContent>
        <mc:AlternateContent xmlns:mc="http://schemas.openxmlformats.org/markup-compatibility/2006">
          <mc:Choice Requires="x14">
            <control shapeId="10288" r:id="rId24" name="Check Box 48">
              <controlPr defaultSize="0" autoFill="0" autoLine="0" autoPict="0">
                <anchor moveWithCells="1">
                  <from>
                    <xdr:col>3</xdr:col>
                    <xdr:colOff>0</xdr:colOff>
                    <xdr:row>82</xdr:row>
                    <xdr:rowOff>257175</xdr:rowOff>
                  </from>
                  <to>
                    <xdr:col>4</xdr:col>
                    <xdr:colOff>57150</xdr:colOff>
                    <xdr:row>82</xdr:row>
                    <xdr:rowOff>542925</xdr:rowOff>
                  </to>
                </anchor>
              </controlPr>
            </control>
          </mc:Choice>
        </mc:AlternateContent>
        <mc:AlternateContent xmlns:mc="http://schemas.openxmlformats.org/markup-compatibility/2006">
          <mc:Choice Requires="x14">
            <control shapeId="10289" r:id="rId25" name="Check Box 49">
              <controlPr defaultSize="0" autoFill="0" autoLine="0" autoPict="0">
                <anchor moveWithCells="1">
                  <from>
                    <xdr:col>3</xdr:col>
                    <xdr:colOff>0</xdr:colOff>
                    <xdr:row>83</xdr:row>
                    <xdr:rowOff>57150</xdr:rowOff>
                  </from>
                  <to>
                    <xdr:col>4</xdr:col>
                    <xdr:colOff>57150</xdr:colOff>
                    <xdr:row>83</xdr:row>
                    <xdr:rowOff>266700</xdr:rowOff>
                  </to>
                </anchor>
              </controlPr>
            </control>
          </mc:Choice>
        </mc:AlternateContent>
        <mc:AlternateContent xmlns:mc="http://schemas.openxmlformats.org/markup-compatibility/2006">
          <mc:Choice Requires="x14">
            <control shapeId="10290" r:id="rId26" name="Check Box 50">
              <controlPr defaultSize="0" autoFill="0" autoLine="0" autoPict="0">
                <anchor moveWithCells="1">
                  <from>
                    <xdr:col>3</xdr:col>
                    <xdr:colOff>0</xdr:colOff>
                    <xdr:row>84</xdr:row>
                    <xdr:rowOff>114300</xdr:rowOff>
                  </from>
                  <to>
                    <xdr:col>4</xdr:col>
                    <xdr:colOff>57150</xdr:colOff>
                    <xdr:row>85</xdr:row>
                    <xdr:rowOff>47625</xdr:rowOff>
                  </to>
                </anchor>
              </controlPr>
            </control>
          </mc:Choice>
        </mc:AlternateContent>
        <mc:AlternateContent xmlns:mc="http://schemas.openxmlformats.org/markup-compatibility/2006">
          <mc:Choice Requires="x14">
            <control shapeId="10291" r:id="rId27" name="Check Box 51">
              <controlPr defaultSize="0" autoFill="0" autoLine="0" autoPict="0">
                <anchor moveWithCells="1">
                  <from>
                    <xdr:col>3</xdr:col>
                    <xdr:colOff>0</xdr:colOff>
                    <xdr:row>86</xdr:row>
                    <xdr:rowOff>28575</xdr:rowOff>
                  </from>
                  <to>
                    <xdr:col>4</xdr:col>
                    <xdr:colOff>57150</xdr:colOff>
                    <xdr:row>86</xdr:row>
                    <xdr:rowOff>285750</xdr:rowOff>
                  </to>
                </anchor>
              </controlPr>
            </control>
          </mc:Choice>
        </mc:AlternateContent>
        <mc:AlternateContent xmlns:mc="http://schemas.openxmlformats.org/markup-compatibility/2006">
          <mc:Choice Requires="x14">
            <control shapeId="10292" r:id="rId28" name="Check Box 52">
              <controlPr defaultSize="0" autoFill="0" autoLine="0" autoPict="0">
                <anchor moveWithCells="1">
                  <from>
                    <xdr:col>3</xdr:col>
                    <xdr:colOff>0</xdr:colOff>
                    <xdr:row>87</xdr:row>
                    <xdr:rowOff>47625</xdr:rowOff>
                  </from>
                  <to>
                    <xdr:col>4</xdr:col>
                    <xdr:colOff>57150</xdr:colOff>
                    <xdr:row>87</xdr:row>
                    <xdr:rowOff>447675</xdr:rowOff>
                  </to>
                </anchor>
              </controlPr>
            </control>
          </mc:Choice>
        </mc:AlternateContent>
        <mc:AlternateContent xmlns:mc="http://schemas.openxmlformats.org/markup-compatibility/2006">
          <mc:Choice Requires="x14">
            <control shapeId="10293" r:id="rId29" name="Check Box 53">
              <controlPr defaultSize="0" autoFill="0" autoLine="0" autoPict="0">
                <anchor moveWithCells="1">
                  <from>
                    <xdr:col>3</xdr:col>
                    <xdr:colOff>0</xdr:colOff>
                    <xdr:row>88</xdr:row>
                    <xdr:rowOff>38100</xdr:rowOff>
                  </from>
                  <to>
                    <xdr:col>4</xdr:col>
                    <xdr:colOff>57150</xdr:colOff>
                    <xdr:row>88</xdr:row>
                    <xdr:rowOff>390525</xdr:rowOff>
                  </to>
                </anchor>
              </controlPr>
            </control>
          </mc:Choice>
        </mc:AlternateContent>
        <mc:AlternateContent xmlns:mc="http://schemas.openxmlformats.org/markup-compatibility/2006">
          <mc:Choice Requires="x14">
            <control shapeId="10294" r:id="rId30" name="Check Box 54">
              <controlPr defaultSize="0" autoFill="0" autoLine="0" autoPict="0">
                <anchor moveWithCells="1">
                  <from>
                    <xdr:col>3</xdr:col>
                    <xdr:colOff>0</xdr:colOff>
                    <xdr:row>92</xdr:row>
                    <xdr:rowOff>38100</xdr:rowOff>
                  </from>
                  <to>
                    <xdr:col>4</xdr:col>
                    <xdr:colOff>57150</xdr:colOff>
                    <xdr:row>93</xdr:row>
                    <xdr:rowOff>57150</xdr:rowOff>
                  </to>
                </anchor>
              </controlPr>
            </control>
          </mc:Choice>
        </mc:AlternateContent>
        <mc:AlternateContent xmlns:mc="http://schemas.openxmlformats.org/markup-compatibility/2006">
          <mc:Choice Requires="x14">
            <control shapeId="10296" r:id="rId31" name="Check Box 56">
              <controlPr defaultSize="0" autoFill="0" autoLine="0" autoPict="0">
                <anchor moveWithCells="1">
                  <from>
                    <xdr:col>3</xdr:col>
                    <xdr:colOff>0</xdr:colOff>
                    <xdr:row>95</xdr:row>
                    <xdr:rowOff>0</xdr:rowOff>
                  </from>
                  <to>
                    <xdr:col>4</xdr:col>
                    <xdr:colOff>57150</xdr:colOff>
                    <xdr:row>95</xdr:row>
                    <xdr:rowOff>247650</xdr:rowOff>
                  </to>
                </anchor>
              </controlPr>
            </control>
          </mc:Choice>
        </mc:AlternateContent>
        <mc:AlternateContent xmlns:mc="http://schemas.openxmlformats.org/markup-compatibility/2006">
          <mc:Choice Requires="x14">
            <control shapeId="10297" r:id="rId32" name="Check Box 57">
              <controlPr defaultSize="0" autoFill="0" autoLine="0" autoPict="0">
                <anchor moveWithCells="1">
                  <from>
                    <xdr:col>3</xdr:col>
                    <xdr:colOff>0</xdr:colOff>
                    <xdr:row>37</xdr:row>
                    <xdr:rowOff>104775</xdr:rowOff>
                  </from>
                  <to>
                    <xdr:col>4</xdr:col>
                    <xdr:colOff>57150</xdr:colOff>
                    <xdr:row>37</xdr:row>
                    <xdr:rowOff>361950</xdr:rowOff>
                  </to>
                </anchor>
              </controlPr>
            </control>
          </mc:Choice>
        </mc:AlternateContent>
        <mc:AlternateContent xmlns:mc="http://schemas.openxmlformats.org/markup-compatibility/2006">
          <mc:Choice Requires="x14">
            <control shapeId="10306" r:id="rId33" name="Check Box 66">
              <controlPr defaultSize="0" autoFill="0" autoLine="0" autoPict="0">
                <anchor moveWithCells="1">
                  <from>
                    <xdr:col>3</xdr:col>
                    <xdr:colOff>0</xdr:colOff>
                    <xdr:row>62</xdr:row>
                    <xdr:rowOff>85725</xdr:rowOff>
                  </from>
                  <to>
                    <xdr:col>3</xdr:col>
                    <xdr:colOff>247650</xdr:colOff>
                    <xdr:row>63</xdr:row>
                    <xdr:rowOff>38100</xdr:rowOff>
                  </to>
                </anchor>
              </controlPr>
            </control>
          </mc:Choice>
        </mc:AlternateContent>
        <mc:AlternateContent xmlns:mc="http://schemas.openxmlformats.org/markup-compatibility/2006">
          <mc:Choice Requires="x14">
            <control shapeId="10307" r:id="rId34" name="Check Box 67">
              <controlPr defaultSize="0" autoFill="0" autoLine="0" autoPict="0">
                <anchor moveWithCells="1">
                  <from>
                    <xdr:col>3</xdr:col>
                    <xdr:colOff>0</xdr:colOff>
                    <xdr:row>63</xdr:row>
                    <xdr:rowOff>152400</xdr:rowOff>
                  </from>
                  <to>
                    <xdr:col>4</xdr:col>
                    <xdr:colOff>57150</xdr:colOff>
                    <xdr:row>65</xdr:row>
                    <xdr:rowOff>9525</xdr:rowOff>
                  </to>
                </anchor>
              </controlPr>
            </control>
          </mc:Choice>
        </mc:AlternateContent>
        <mc:AlternateContent xmlns:mc="http://schemas.openxmlformats.org/markup-compatibility/2006">
          <mc:Choice Requires="x14">
            <control shapeId="10308" r:id="rId35" name="Check Box 68">
              <controlPr defaultSize="0" autoFill="0" autoLine="0" autoPict="0">
                <anchor moveWithCells="1">
                  <from>
                    <xdr:col>3</xdr:col>
                    <xdr:colOff>0</xdr:colOff>
                    <xdr:row>64</xdr:row>
                    <xdr:rowOff>219075</xdr:rowOff>
                  </from>
                  <to>
                    <xdr:col>4</xdr:col>
                    <xdr:colOff>57150</xdr:colOff>
                    <xdr:row>65</xdr:row>
                    <xdr:rowOff>228600</xdr:rowOff>
                  </to>
                </anchor>
              </controlPr>
            </control>
          </mc:Choice>
        </mc:AlternateContent>
        <mc:AlternateContent xmlns:mc="http://schemas.openxmlformats.org/markup-compatibility/2006">
          <mc:Choice Requires="x14">
            <control shapeId="10312" r:id="rId36" name="Check Box 72">
              <controlPr defaultSize="0" autoFill="0" autoLine="0" autoPict="0">
                <anchor moveWithCells="1">
                  <from>
                    <xdr:col>3</xdr:col>
                    <xdr:colOff>0</xdr:colOff>
                    <xdr:row>25</xdr:row>
                    <xdr:rowOff>57150</xdr:rowOff>
                  </from>
                  <to>
                    <xdr:col>4</xdr:col>
                    <xdr:colOff>66675</xdr:colOff>
                    <xdr:row>25</xdr:row>
                    <xdr:rowOff>314325</xdr:rowOff>
                  </to>
                </anchor>
              </controlPr>
            </control>
          </mc:Choice>
        </mc:AlternateContent>
        <mc:AlternateContent xmlns:mc="http://schemas.openxmlformats.org/markup-compatibility/2006">
          <mc:Choice Requires="x14">
            <control shapeId="10313" r:id="rId37" name="Check Box 73">
              <controlPr defaultSize="0" autoFill="0" autoLine="0" autoPict="0">
                <anchor moveWithCells="1">
                  <from>
                    <xdr:col>3</xdr:col>
                    <xdr:colOff>0</xdr:colOff>
                    <xdr:row>89</xdr:row>
                    <xdr:rowOff>47625</xdr:rowOff>
                  </from>
                  <to>
                    <xdr:col>4</xdr:col>
                    <xdr:colOff>57150</xdr:colOff>
                    <xdr:row>89</xdr:row>
                    <xdr:rowOff>447675</xdr:rowOff>
                  </to>
                </anchor>
              </controlPr>
            </control>
          </mc:Choice>
        </mc:AlternateContent>
        <mc:AlternateContent xmlns:mc="http://schemas.openxmlformats.org/markup-compatibility/2006">
          <mc:Choice Requires="x14">
            <control shapeId="10315" r:id="rId38" name="Check Box 75">
              <controlPr defaultSize="0" autoFill="0" autoLine="0" autoPict="0">
                <anchor moveWithCells="1">
                  <from>
                    <xdr:col>3</xdr:col>
                    <xdr:colOff>0</xdr:colOff>
                    <xdr:row>90</xdr:row>
                    <xdr:rowOff>47625</xdr:rowOff>
                  </from>
                  <to>
                    <xdr:col>4</xdr:col>
                    <xdr:colOff>57150</xdr:colOff>
                    <xdr:row>90</xdr:row>
                    <xdr:rowOff>447675</xdr:rowOff>
                  </to>
                </anchor>
              </controlPr>
            </control>
          </mc:Choice>
        </mc:AlternateContent>
        <mc:AlternateContent xmlns:mc="http://schemas.openxmlformats.org/markup-compatibility/2006">
          <mc:Choice Requires="x14">
            <control shapeId="10317" r:id="rId39" name="Check Box 77">
              <controlPr defaultSize="0" autoFill="0" autoLine="0" autoPict="0">
                <anchor moveWithCells="1">
                  <from>
                    <xdr:col>3</xdr:col>
                    <xdr:colOff>0</xdr:colOff>
                    <xdr:row>80</xdr:row>
                    <xdr:rowOff>66675</xdr:rowOff>
                  </from>
                  <to>
                    <xdr:col>4</xdr:col>
                    <xdr:colOff>57150</xdr:colOff>
                    <xdr:row>80</xdr:row>
                    <xdr:rowOff>371475</xdr:rowOff>
                  </to>
                </anchor>
              </controlPr>
            </control>
          </mc:Choice>
        </mc:AlternateContent>
        <mc:AlternateContent xmlns:mc="http://schemas.openxmlformats.org/markup-compatibility/2006">
          <mc:Choice Requires="x14">
            <control shapeId="10318" r:id="rId40" name="Check Box 78">
              <controlPr defaultSize="0" autoFill="0" autoLine="0" autoPict="0">
                <anchor moveWithCells="1">
                  <from>
                    <xdr:col>3</xdr:col>
                    <xdr:colOff>0</xdr:colOff>
                    <xdr:row>81</xdr:row>
                    <xdr:rowOff>428625</xdr:rowOff>
                  </from>
                  <to>
                    <xdr:col>3</xdr:col>
                    <xdr:colOff>161925</xdr:colOff>
                    <xdr:row>81</xdr:row>
                    <xdr:rowOff>590550</xdr:rowOff>
                  </to>
                </anchor>
              </controlPr>
            </control>
          </mc:Choice>
        </mc:AlternateContent>
        <mc:AlternateContent xmlns:mc="http://schemas.openxmlformats.org/markup-compatibility/2006">
          <mc:Choice Requires="x14">
            <control shapeId="10319" r:id="rId41" name="Check Box 79">
              <controlPr defaultSize="0" autoFill="0" autoLine="0" autoPict="0">
                <anchor moveWithCells="1">
                  <from>
                    <xdr:col>3</xdr:col>
                    <xdr:colOff>0</xdr:colOff>
                    <xdr:row>6</xdr:row>
                    <xdr:rowOff>276225</xdr:rowOff>
                  </from>
                  <to>
                    <xdr:col>3</xdr:col>
                    <xdr:colOff>171450</xdr:colOff>
                    <xdr:row>6</xdr:row>
                    <xdr:rowOff>485775</xdr:rowOff>
                  </to>
                </anchor>
              </controlPr>
            </control>
          </mc:Choice>
        </mc:AlternateContent>
        <mc:AlternateContent xmlns:mc="http://schemas.openxmlformats.org/markup-compatibility/2006">
          <mc:Choice Requires="x14">
            <control shapeId="10321" r:id="rId42" name="Check Box 81">
              <controlPr defaultSize="0" autoFill="0" autoLine="0" autoPict="0">
                <anchor moveWithCells="1">
                  <from>
                    <xdr:col>3</xdr:col>
                    <xdr:colOff>0</xdr:colOff>
                    <xdr:row>96</xdr:row>
                    <xdr:rowOff>0</xdr:rowOff>
                  </from>
                  <to>
                    <xdr:col>4</xdr:col>
                    <xdr:colOff>57150</xdr:colOff>
                    <xdr:row>96</xdr:row>
                    <xdr:rowOff>247650</xdr:rowOff>
                  </to>
                </anchor>
              </controlPr>
            </control>
          </mc:Choice>
        </mc:AlternateContent>
        <mc:AlternateContent xmlns:mc="http://schemas.openxmlformats.org/markup-compatibility/2006">
          <mc:Choice Requires="x14">
            <control shapeId="10322" r:id="rId43" name="Check Box 82">
              <controlPr defaultSize="0" autoFill="0" autoLine="0" autoPict="0">
                <anchor moveWithCells="1">
                  <from>
                    <xdr:col>3</xdr:col>
                    <xdr:colOff>0</xdr:colOff>
                    <xdr:row>97</xdr:row>
                    <xdr:rowOff>0</xdr:rowOff>
                  </from>
                  <to>
                    <xdr:col>4</xdr:col>
                    <xdr:colOff>57150</xdr:colOff>
                    <xdr:row>97</xdr:row>
                    <xdr:rowOff>247650</xdr:rowOff>
                  </to>
                </anchor>
              </controlPr>
            </control>
          </mc:Choice>
        </mc:AlternateContent>
        <mc:AlternateContent xmlns:mc="http://schemas.openxmlformats.org/markup-compatibility/2006">
          <mc:Choice Requires="x14">
            <control shapeId="10324" r:id="rId44" name="Check Box 84">
              <controlPr defaultSize="0" autoFill="0" autoLine="0" autoPict="0">
                <anchor moveWithCells="1">
                  <from>
                    <xdr:col>3</xdr:col>
                    <xdr:colOff>0</xdr:colOff>
                    <xdr:row>68</xdr:row>
                    <xdr:rowOff>114300</xdr:rowOff>
                  </from>
                  <to>
                    <xdr:col>3</xdr:col>
                    <xdr:colOff>247650</xdr:colOff>
                    <xdr:row>68</xdr:row>
                    <xdr:rowOff>238125</xdr:rowOff>
                  </to>
                </anchor>
              </controlPr>
            </control>
          </mc:Choice>
        </mc:AlternateContent>
        <mc:AlternateContent xmlns:mc="http://schemas.openxmlformats.org/markup-compatibility/2006">
          <mc:Choice Requires="x14">
            <control shapeId="10325" r:id="rId45" name="Check Box 85">
              <controlPr defaultSize="0" autoFill="0" autoLine="0" autoPict="0">
                <anchor moveWithCells="1">
                  <from>
                    <xdr:col>3</xdr:col>
                    <xdr:colOff>0</xdr:colOff>
                    <xdr:row>94</xdr:row>
                    <xdr:rowOff>295275</xdr:rowOff>
                  </from>
                  <to>
                    <xdr:col>4</xdr:col>
                    <xdr:colOff>57150</xdr:colOff>
                    <xdr:row>94</xdr:row>
                    <xdr:rowOff>542925</xdr:rowOff>
                  </to>
                </anchor>
              </controlPr>
            </control>
          </mc:Choice>
        </mc:AlternateContent>
        <mc:AlternateContent xmlns:mc="http://schemas.openxmlformats.org/markup-compatibility/2006">
          <mc:Choice Requires="x14">
            <control shapeId="10326" r:id="rId46" name="Check Box 86">
              <controlPr defaultSize="0" autoFill="0" autoLine="0" autoPict="0">
                <anchor moveWithCells="1">
                  <from>
                    <xdr:col>3</xdr:col>
                    <xdr:colOff>0</xdr:colOff>
                    <xdr:row>9</xdr:row>
                    <xdr:rowOff>133350</xdr:rowOff>
                  </from>
                  <to>
                    <xdr:col>4</xdr:col>
                    <xdr:colOff>57150</xdr:colOff>
                    <xdr:row>9</xdr:row>
                    <xdr:rowOff>390525</xdr:rowOff>
                  </to>
                </anchor>
              </controlPr>
            </control>
          </mc:Choice>
        </mc:AlternateContent>
        <mc:AlternateContent xmlns:mc="http://schemas.openxmlformats.org/markup-compatibility/2006">
          <mc:Choice Requires="x14">
            <control shapeId="10327" r:id="rId47" name="Check Box 87">
              <controlPr defaultSize="0" autoFill="0" autoLine="0" autoPict="0">
                <anchor moveWithCells="1">
                  <from>
                    <xdr:col>3</xdr:col>
                    <xdr:colOff>0</xdr:colOff>
                    <xdr:row>11</xdr:row>
                    <xdr:rowOff>285750</xdr:rowOff>
                  </from>
                  <to>
                    <xdr:col>4</xdr:col>
                    <xdr:colOff>57150</xdr:colOff>
                    <xdr:row>11</xdr:row>
                    <xdr:rowOff>552450</xdr:rowOff>
                  </to>
                </anchor>
              </controlPr>
            </control>
          </mc:Choice>
        </mc:AlternateContent>
        <mc:AlternateContent xmlns:mc="http://schemas.openxmlformats.org/markup-compatibility/2006">
          <mc:Choice Requires="x14">
            <control shapeId="10329" r:id="rId48" name="Check Box 89">
              <controlPr defaultSize="0" autoFill="0" autoLine="0" autoPict="0">
                <anchor moveWithCells="1">
                  <from>
                    <xdr:col>3</xdr:col>
                    <xdr:colOff>0</xdr:colOff>
                    <xdr:row>36</xdr:row>
                    <xdr:rowOff>9525</xdr:rowOff>
                  </from>
                  <to>
                    <xdr:col>4</xdr:col>
                    <xdr:colOff>57150</xdr:colOff>
                    <xdr:row>36</xdr:row>
                    <xdr:rowOff>266700</xdr:rowOff>
                  </to>
                </anchor>
              </controlPr>
            </control>
          </mc:Choice>
        </mc:AlternateContent>
        <mc:AlternateContent xmlns:mc="http://schemas.openxmlformats.org/markup-compatibility/2006">
          <mc:Choice Requires="x14">
            <control shapeId="10334" r:id="rId49" name="Check Box 94">
              <controlPr defaultSize="0" autoFill="0" autoLine="0" autoPict="0">
                <anchor moveWithCells="1">
                  <from>
                    <xdr:col>3</xdr:col>
                    <xdr:colOff>0</xdr:colOff>
                    <xdr:row>53</xdr:row>
                    <xdr:rowOff>323850</xdr:rowOff>
                  </from>
                  <to>
                    <xdr:col>4</xdr:col>
                    <xdr:colOff>57150</xdr:colOff>
                    <xdr:row>53</xdr:row>
                    <xdr:rowOff>590550</xdr:rowOff>
                  </to>
                </anchor>
              </controlPr>
            </control>
          </mc:Choice>
        </mc:AlternateContent>
        <mc:AlternateContent xmlns:mc="http://schemas.openxmlformats.org/markup-compatibility/2006">
          <mc:Choice Requires="x14">
            <control shapeId="10335" r:id="rId50" name="Check Box 95">
              <controlPr defaultSize="0" autoFill="0" autoLine="0" autoPict="0">
                <anchor moveWithCells="1">
                  <from>
                    <xdr:col>3</xdr:col>
                    <xdr:colOff>0</xdr:colOff>
                    <xdr:row>54</xdr:row>
                    <xdr:rowOff>333375</xdr:rowOff>
                  </from>
                  <to>
                    <xdr:col>4</xdr:col>
                    <xdr:colOff>57150</xdr:colOff>
                    <xdr:row>54</xdr:row>
                    <xdr:rowOff>600075</xdr:rowOff>
                  </to>
                </anchor>
              </controlPr>
            </control>
          </mc:Choice>
        </mc:AlternateContent>
        <mc:AlternateContent xmlns:mc="http://schemas.openxmlformats.org/markup-compatibility/2006">
          <mc:Choice Requires="x14">
            <control shapeId="10337" r:id="rId51" name="Check Box 97">
              <controlPr defaultSize="0" autoFill="0" autoLine="0" autoPict="0">
                <anchor moveWithCells="1">
                  <from>
                    <xdr:col>3</xdr:col>
                    <xdr:colOff>0</xdr:colOff>
                    <xdr:row>61</xdr:row>
                    <xdr:rowOff>342900</xdr:rowOff>
                  </from>
                  <to>
                    <xdr:col>4</xdr:col>
                    <xdr:colOff>57150</xdr:colOff>
                    <xdr:row>61</xdr:row>
                    <xdr:rowOff>609600</xdr:rowOff>
                  </to>
                </anchor>
              </controlPr>
            </control>
          </mc:Choice>
        </mc:AlternateContent>
        <mc:AlternateContent xmlns:mc="http://schemas.openxmlformats.org/markup-compatibility/2006">
          <mc:Choice Requires="x14">
            <control shapeId="10339" r:id="rId52" name="Check Box 99">
              <controlPr defaultSize="0" autoFill="0" autoLine="0" autoPict="0">
                <anchor moveWithCells="1">
                  <from>
                    <xdr:col>3</xdr:col>
                    <xdr:colOff>0</xdr:colOff>
                    <xdr:row>64</xdr:row>
                    <xdr:rowOff>219075</xdr:rowOff>
                  </from>
                  <to>
                    <xdr:col>4</xdr:col>
                    <xdr:colOff>57150</xdr:colOff>
                    <xdr:row>65</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第611工区柏木排水路築造工事チェックシート</vt:lpstr>
      <vt:lpstr>第611工区柏木排水路築造工事チェックシート!Print_Area</vt:lpstr>
      <vt:lpstr>第611工区柏木排水路築造工事チェックシート!Print_Titles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2020-08-21T01:13:31Z</cp:lastPrinted>
  <dcterms:created xsi:type="dcterms:W3CDTF">2018-12-06T06:10:46Z</dcterms:created>
  <dcterms:modified xsi:type="dcterms:W3CDTF">2020-08-26T02:35:39Z</dcterms:modified>
</cp:coreProperties>
</file>