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告35第642工区切通排水路築造工事\"/>
    </mc:Choice>
  </mc:AlternateContent>
  <bookViews>
    <workbookView xWindow="0" yWindow="0" windowWidth="20490" windowHeight="6570"/>
  </bookViews>
  <sheets>
    <sheet name="第642工区切通排水路築造工事チェックシート"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第642工区切通排水路築造工事チェックシート!$A$1:$I$101</definedName>
    <definedName name="_xlnm.Print_Titles" localSheetId="0">第642工区切通排水路築造工事チェックシート!$1:$1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7" i="10" l="1"/>
  <c r="K78" i="10" l="1"/>
  <c r="K93" i="10" s="1"/>
  <c r="K41" i="10"/>
  <c r="K17" i="10"/>
  <c r="K95" i="10" l="1"/>
</calcChain>
</file>

<file path=xl/sharedStrings.xml><?xml version="1.0" encoding="utf-8"?>
<sst xmlns="http://schemas.openxmlformats.org/spreadsheetml/2006/main" count="164" uniqueCount="119">
  <si>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</si>
  <si>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</si>
  <si>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</si>
  <si>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</si>
  <si>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</si>
  <si>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</si>
  <si>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</si>
  <si>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</si>
  <si>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</si>
  <si>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</si>
  <si>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</si>
  <si>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</si>
  <si>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</si>
  <si>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</si>
  <si>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</si>
  <si>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</si>
  <si>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</si>
  <si>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</si>
  <si>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</si>
  <si>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</si>
  <si>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</si>
  <si>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</si>
  <si>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</si>
  <si>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</si>
  <si>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</si>
  <si>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</si>
  <si>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上記実績なし</t>
    <rPh sb="0" eb="2">
      <t>ジョウキ</t>
    </rPh>
    <rPh sb="2" eb="4">
      <t>ジッセキ</t>
    </rPh>
    <phoneticPr fontId="3"/>
  </si>
  <si>
    <t>岐阜市優良建設工事業者表彰歴</t>
    <rPh sb="0" eb="3">
      <t>ギフシ</t>
    </rPh>
    <rPh sb="5" eb="7">
      <t>ケンセツ</t>
    </rPh>
    <rPh sb="9" eb="11">
      <t>ギョウシャ</t>
    </rPh>
    <phoneticPr fontId="3"/>
  </si>
  <si>
    <t>表彰歴２回以上</t>
    <rPh sb="4" eb="5">
      <t>カイ</t>
    </rPh>
    <rPh sb="5" eb="7">
      <t>イジョウ</t>
    </rPh>
    <phoneticPr fontId="3"/>
  </si>
  <si>
    <t>表彰歴あり</t>
    <rPh sb="2" eb="3">
      <t>レキ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</si>
  <si>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</si>
  <si>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</si>
  <si>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</si>
  <si>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</si>
  <si>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</si>
  <si>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すべて元請施工又は下請がある場合はすべて市内業者へ下請（市内業者下請金額率100%）</t>
    <phoneticPr fontId="7"/>
  </si>
  <si>
    <t>下請がある場合は半数以上市内業者へ下請（市内業者下請金額率50%以上100%未満）</t>
  </si>
  <si>
    <t>上記のいずれにも該当しない（市内業者下請金額率50%未満）</t>
    <phoneticPr fontId="7"/>
  </si>
  <si>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</si>
  <si>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</si>
  <si>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ボランティア活動</t>
    <rPh sb="6" eb="8">
      <t>カツドウ</t>
    </rPh>
    <phoneticPr fontId="3"/>
  </si>
  <si>
    <t>岐阜市との契約あり　</t>
    <rPh sb="0" eb="3">
      <t>ギフシ</t>
    </rPh>
    <rPh sb="5" eb="7">
      <t>ケイヤク</t>
    </rPh>
    <phoneticPr fontId="3"/>
  </si>
  <si>
    <t>契約なし</t>
    <rPh sb="0" eb="2">
      <t>ケイヤク</t>
    </rPh>
    <phoneticPr fontId="3"/>
  </si>
  <si>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</si>
  <si>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</si>
  <si>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</si>
  <si>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発注者名：</t>
    <rPh sb="0" eb="3">
      <t>ハッチュウシャ</t>
    </rPh>
    <rPh sb="3" eb="4">
      <t>メイ</t>
    </rPh>
    <phoneticPr fontId="7"/>
  </si>
  <si>
    <t>施工場所：</t>
    <rPh sb="0" eb="2">
      <t>セコウ</t>
    </rPh>
    <rPh sb="2" eb="4">
      <t>バショ</t>
    </rPh>
    <phoneticPr fontId="7"/>
  </si>
  <si>
    <t>契約金額：</t>
    <rPh sb="0" eb="2">
      <t>ケイヤク</t>
    </rPh>
    <rPh sb="2" eb="4">
      <t>キンガク</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</si>
  <si>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</si>
  <si>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</si>
  <si>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</si>
  <si>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</si>
  <si>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平均点が７２点以上７５点未満</t>
    <rPh sb="0" eb="3">
      <t>ヘイキンテン</t>
    </rPh>
    <rPh sb="6" eb="7">
      <t>テン</t>
    </rPh>
    <rPh sb="7" eb="9">
      <t>イジョウ</t>
    </rPh>
    <rPh sb="11" eb="12">
      <t>テン</t>
    </rPh>
    <rPh sb="12" eb="14">
      <t>ミマン</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</si>
  <si>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</si>
  <si>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</si>
  <si>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</si>
  <si>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　 ３）確認資料は、必要ありません。ただし、入札執行後、落札候補者は、指定する日までに確認資料を提出すること。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3" eb="45">
      <t>カクニン</t>
    </rPh>
    <rPh sb="45" eb="47">
      <t>シリョウ</t>
    </rPh>
    <rPh sb="48" eb="50">
      <t>テイシュツ</t>
    </rPh>
    <phoneticPr fontId="7"/>
  </si>
  <si>
    <t xml:space="preserve">当該工事の市内業者への下請状況（一次下請）
</t>
    <rPh sb="16" eb="17">
      <t>イチ</t>
    </rPh>
    <phoneticPr fontId="7"/>
  </si>
  <si>
    <t>直近1か年度の活動実績の有無</t>
    <rPh sb="0" eb="1">
      <t>チョク</t>
    </rPh>
    <rPh sb="1" eb="2">
      <t>キン</t>
    </rPh>
    <rPh sb="4" eb="6">
      <t>ネンド</t>
    </rPh>
    <phoneticPr fontId="3"/>
  </si>
  <si>
    <t>活動実績なし</t>
    <rPh sb="0" eb="2">
      <t>カツドウ</t>
    </rPh>
    <rPh sb="2" eb="4">
      <t>ジッセキ</t>
    </rPh>
    <phoneticPr fontId="3"/>
  </si>
  <si>
    <t>同種工事の施工実績</t>
    <rPh sb="0" eb="2">
      <t>ドウシュ</t>
    </rPh>
    <rPh sb="2" eb="4">
      <t>コウジ</t>
    </rPh>
    <rPh sb="5" eb="7">
      <t>セコウ</t>
    </rPh>
    <rPh sb="7" eb="9">
      <t>ジッセキ</t>
    </rPh>
    <phoneticPr fontId="7"/>
  </si>
  <si>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</si>
  <si>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平均点が７２点未満又は実績なし</t>
    <rPh sb="0" eb="2">
      <t>ヘイキン</t>
    </rPh>
    <rPh sb="2" eb="3">
      <t>テン</t>
    </rPh>
    <rPh sb="6" eb="7">
      <t>テン</t>
    </rPh>
    <rPh sb="7" eb="9">
      <t>ミマン</t>
    </rPh>
    <rPh sb="9" eb="10">
      <t>マタ</t>
    </rPh>
    <rPh sb="11" eb="13">
      <t>ジッセキ</t>
    </rPh>
    <phoneticPr fontId="3"/>
  </si>
  <si>
    <t>岐阜市との協定等を締結している団体の会員、又は直近10か年度での市内における同等の活動実績あり</t>
    <rPh sb="7" eb="8">
      <t>トウ</t>
    </rPh>
    <phoneticPr fontId="7"/>
  </si>
  <si>
    <t>岐阜市内の自治会等との協定等を締結している</t>
    <rPh sb="13" eb="14">
      <t>トウ</t>
    </rPh>
    <phoneticPr fontId="7"/>
  </si>
  <si>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phoneticPr fontId="7"/>
  </si>
  <si>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7"/>
  </si>
  <si>
    <t>直近２か年度に完成引き渡しの済んだ工事の工事成績評定点の平均点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ドボク</t>
    </rPh>
    <rPh sb="50" eb="52">
      <t>イッシキ</t>
    </rPh>
    <rPh sb="52" eb="54">
      <t>コウジ</t>
    </rPh>
    <phoneticPr fontId="3"/>
  </si>
  <si>
    <t xml:space="preserve">※実績のない年度は６５点とする。
</t>
    <rPh sb="1" eb="3">
      <t>ジッセキ</t>
    </rPh>
    <rPh sb="6" eb="8">
      <t>ネンド</t>
    </rPh>
    <rPh sb="11" eb="12">
      <t>テン</t>
    </rPh>
    <phoneticPr fontId="7"/>
  </si>
  <si>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</si>
  <si>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</si>
  <si>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</si>
  <si>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</si>
  <si>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</si>
  <si>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 xml:space="preserve">※市内業者とは、市内に本店を有する企業を示す。
※実際の施工にあたって、下請けの変更があった場合、記載した市内業者の下請率を下回らないこと。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phoneticPr fontId="7"/>
  </si>
  <si>
    <t>直近２か年度に完成引き渡しの済んだ、監理技術者又は主任技術者として配置された工事の工事成績評定点の平均点                      対象となる工事
＝岐阜市（上下水道事業部含む）発注の土木一式工事</t>
    <rPh sb="0" eb="1">
      <t>チョク</t>
    </rPh>
    <rPh sb="1" eb="2">
      <t>キン</t>
    </rPh>
    <rPh sb="4" eb="5">
      <t>ネン</t>
    </rPh>
    <rPh sb="5" eb="6">
      <t>ド</t>
    </rPh>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49" eb="52">
      <t>ヘイキンテン</t>
    </rPh>
    <phoneticPr fontId="3"/>
  </si>
  <si>
    <t>ＩＳＯ９００１又は１４００１のいずれかを取得済</t>
    <rPh sb="7" eb="8">
      <t>マタ</t>
    </rPh>
    <rPh sb="20" eb="22">
      <t>シュトク</t>
    </rPh>
    <rPh sb="22" eb="23">
      <t>ズ</t>
    </rPh>
    <phoneticPr fontId="3"/>
  </si>
  <si>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</si>
  <si>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</si>
  <si>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認定あり</t>
    <rPh sb="0" eb="2">
      <t>ニンテイ</t>
    </rPh>
    <phoneticPr fontId="7"/>
  </si>
  <si>
    <t>認定なし</t>
    <rPh sb="0" eb="2">
      <t>ニンテイ</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</si>
  <si>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</si>
  <si>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</si>
  <si>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</si>
  <si>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</si>
  <si>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</si>
  <si>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</si>
  <si>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</si>
  <si>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４０歳未満の技術者または女性技術者を主任（監理）技術者として配置する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</si>
  <si>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スクリーン清掃業務委託の受託実績</t>
    <rPh sb="5" eb="7">
      <t>セイソウ</t>
    </rPh>
    <rPh sb="7" eb="9">
      <t>ギョウム</t>
    </rPh>
    <rPh sb="9" eb="11">
      <t>イタク</t>
    </rPh>
    <rPh sb="12" eb="14">
      <t>ジュタク</t>
    </rPh>
    <rPh sb="14" eb="16">
      <t>ジッセキ</t>
    </rPh>
    <phoneticPr fontId="7"/>
  </si>
  <si>
    <t>直近２か年度のスクリーン清掃業務委託の単価契約の有無</t>
    <phoneticPr fontId="7"/>
  </si>
  <si>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</si>
  <si>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6">
      <t>カノウ</t>
    </rPh>
    <rPh sb="26" eb="27">
      <t>セイ</t>
    </rPh>
    <phoneticPr fontId="3"/>
  </si>
  <si>
    <t>社内規定で団活動に対して協力の明記有りかつ常勤雇用の従業員数に応じた団員（右欄）を確保している。</t>
    <phoneticPr fontId="7"/>
  </si>
  <si>
    <t>主要資材</t>
    <rPh sb="0" eb="2">
      <t>シュヨウ</t>
    </rPh>
    <rPh sb="2" eb="4">
      <t>シザイ</t>
    </rPh>
    <phoneticPr fontId="3"/>
  </si>
  <si>
    <t>市内での調達の励行
当該工事における主要資材の定義
＝二次製品（ボックスカルバート）</t>
    <rPh sb="0" eb="2">
      <t>シナイ</t>
    </rPh>
    <rPh sb="4" eb="6">
      <t>チョウタツ</t>
    </rPh>
    <rPh sb="7" eb="9">
      <t>レイコウ</t>
    </rPh>
    <rPh sb="11" eb="13">
      <t>トウガイ</t>
    </rPh>
    <rPh sb="13" eb="15">
      <t>コウジ</t>
    </rPh>
    <rPh sb="19" eb="21">
      <t>シュヨウ</t>
    </rPh>
    <rPh sb="21" eb="23">
      <t>シザイ</t>
    </rPh>
    <rPh sb="24" eb="26">
      <t>テイギ</t>
    </rPh>
    <rPh sb="28" eb="30">
      <t>ニジ</t>
    </rPh>
    <rPh sb="30" eb="32">
      <t>セイヒン</t>
    </rPh>
    <phoneticPr fontId="3"/>
  </si>
  <si>
    <r>
      <t>二次製品（ボックスカルバート）の調達先が市内
（</t>
    </r>
    <r>
      <rPr>
        <u/>
        <sz val="12"/>
        <rFont val="ＭＳ Ｐゴシック"/>
        <family val="3"/>
        <charset val="128"/>
      </rPr>
      <t>品名：ボックスカルバート　</t>
    </r>
    <r>
      <rPr>
        <sz val="12"/>
        <rFont val="ＭＳ Ｐゴシック"/>
        <family val="3"/>
        <charset val="128"/>
      </rPr>
      <t>　</t>
    </r>
    <r>
      <rPr>
        <u/>
        <sz val="12"/>
        <rFont val="ＭＳ Ｐゴシック"/>
        <family val="3"/>
        <charset val="128"/>
      </rPr>
      <t>所在地：　　　　　　　　　　　　　　　　　　　</t>
    </r>
    <r>
      <rPr>
        <sz val="12"/>
        <rFont val="ＭＳ Ｐゴシック"/>
        <family val="3"/>
        <charset val="128"/>
      </rPr>
      <t>　</t>
    </r>
    <r>
      <rPr>
        <u/>
        <sz val="12"/>
        <rFont val="ＭＳ Ｐゴシック"/>
        <family val="3"/>
        <charset val="128"/>
      </rPr>
      <t>会社名：　　　　　　　　　　</t>
    </r>
    <r>
      <rPr>
        <sz val="12"/>
        <rFont val="ＭＳ Ｐゴシック"/>
        <family val="3"/>
        <charset val="128"/>
      </rPr>
      <t>）</t>
    </r>
    <rPh sb="0" eb="2">
      <t>ニジ</t>
    </rPh>
    <rPh sb="2" eb="4">
      <t>セイヒン</t>
    </rPh>
    <rPh sb="16" eb="18">
      <t>チョウタツ</t>
    </rPh>
    <rPh sb="18" eb="19">
      <t>サキ</t>
    </rPh>
    <rPh sb="20" eb="22">
      <t>シナイ</t>
    </rPh>
    <rPh sb="25" eb="27">
      <t>ヒンメイ</t>
    </rPh>
    <rPh sb="39" eb="42">
      <t>ショザイチ</t>
    </rPh>
    <rPh sb="63" eb="66">
      <t>カイシャメイ</t>
    </rPh>
    <phoneticPr fontId="3"/>
  </si>
  <si>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※市内調達先を左記に記載すること。市内調達先が複数ある場合には、追加して全て記載すること。
＜施工後の確認＞
原則として納品書の写し。受注者が入札時に市内調達が可能としている場合、施行中及び完成時に、発注者及び受注者の両者で履行状況を確認</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5">
      <t>フリコウ</t>
    </rPh>
    <rPh sb="56" eb="58">
      <t>バアイ</t>
    </rPh>
    <rPh sb="59" eb="61">
      <t>ニュウサツ</t>
    </rPh>
    <rPh sb="61" eb="63">
      <t>サンカ</t>
    </rPh>
    <rPh sb="63" eb="65">
      <t>シカク</t>
    </rPh>
    <rPh sb="65" eb="67">
      <t>テイシ</t>
    </rPh>
    <rPh sb="68" eb="70">
      <t>コウジ</t>
    </rPh>
    <rPh sb="70" eb="72">
      <t>セイセキ</t>
    </rPh>
    <rPh sb="72" eb="74">
      <t>ヒョウテイ</t>
    </rPh>
    <rPh sb="74" eb="75">
      <t>テン</t>
    </rPh>
    <rPh sb="76" eb="78">
      <t>ゲンテン</t>
    </rPh>
    <rPh sb="79" eb="80">
      <t>オコナ</t>
    </rPh>
    <rPh sb="81" eb="83">
      <t>バアイ</t>
    </rPh>
    <rPh sb="89" eb="91">
      <t>シナイ</t>
    </rPh>
    <rPh sb="91" eb="93">
      <t>チョウタツ</t>
    </rPh>
    <rPh sb="93" eb="94">
      <t>サキ</t>
    </rPh>
    <rPh sb="95" eb="97">
      <t>サキ</t>
    </rPh>
    <rPh sb="98" eb="100">
      <t>キサイ</t>
    </rPh>
    <rPh sb="105" eb="107">
      <t>シナイ</t>
    </rPh>
    <rPh sb="107" eb="109">
      <t>チョウタツ</t>
    </rPh>
    <rPh sb="109" eb="110">
      <t>サキ</t>
    </rPh>
    <rPh sb="111" eb="113">
      <t>フクスウ</t>
    </rPh>
    <rPh sb="115" eb="117">
      <t>バアイ</t>
    </rPh>
    <rPh sb="120" eb="122">
      <t>ツイカ</t>
    </rPh>
    <rPh sb="124" eb="125">
      <t>スベ</t>
    </rPh>
    <rPh sb="126" eb="128">
      <t>キサイ</t>
    </rPh>
    <rPh sb="135" eb="137">
      <t>セコウ</t>
    </rPh>
    <rPh sb="137" eb="138">
      <t>ゴ</t>
    </rPh>
    <rPh sb="139" eb="141">
      <t>カクニン</t>
    </rPh>
    <rPh sb="143" eb="145">
      <t>ゲンソク</t>
    </rPh>
    <rPh sb="148" eb="151">
      <t>ノウヒンショ</t>
    </rPh>
    <rPh sb="152" eb="153">
      <t>ウツ</t>
    </rPh>
    <rPh sb="155" eb="158">
      <t>ジュチュウシャ</t>
    </rPh>
    <rPh sb="159" eb="161">
      <t>ニュウサツ</t>
    </rPh>
    <rPh sb="161" eb="162">
      <t>ジ</t>
    </rPh>
    <rPh sb="163" eb="165">
      <t>シナイ</t>
    </rPh>
    <rPh sb="165" eb="167">
      <t>チョウタツ</t>
    </rPh>
    <rPh sb="168" eb="170">
      <t>カノウ</t>
    </rPh>
    <rPh sb="175" eb="177">
      <t>バアイ</t>
    </rPh>
    <rPh sb="178" eb="181">
      <t>セコウチュウ</t>
    </rPh>
    <rPh sb="181" eb="182">
      <t>オヨ</t>
    </rPh>
    <rPh sb="183" eb="186">
      <t>カンセイジ</t>
    </rPh>
    <rPh sb="188" eb="191">
      <t>ハッチュウシャ</t>
    </rPh>
    <rPh sb="191" eb="192">
      <t>オヨ</t>
    </rPh>
    <rPh sb="193" eb="196">
      <t>ジュチュウシャ</t>
    </rPh>
    <phoneticPr fontId="7"/>
  </si>
  <si>
    <t>調達先が市外</t>
    <rPh sb="0" eb="2">
      <t>チョウタツ</t>
    </rPh>
    <rPh sb="2" eb="3">
      <t>サキ</t>
    </rPh>
    <rPh sb="4" eb="6">
      <t>シガイ</t>
    </rPh>
    <phoneticPr fontId="3"/>
  </si>
  <si>
    <t>直近５か年度及び入札公告日の属する年度の一般競争入札参加資格確認申請書の提出期限日までに完成引き渡しの済んだ工事の施工実績の有無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＝岐阜県内公共工事で水路改良工事等</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66" eb="73">
      <t>ギフシハッチュウコウジ</t>
    </rPh>
    <rPh sb="79" eb="81">
      <t>コウジ</t>
    </rPh>
    <rPh sb="81" eb="83">
      <t>セイセキ</t>
    </rPh>
    <rPh sb="85" eb="86">
      <t>テン</t>
    </rPh>
    <rPh sb="86" eb="88">
      <t>ミマン</t>
    </rPh>
    <rPh sb="92" eb="94">
      <t>ジッ_x0000__x0000_</t>
    </rPh>
    <rPh sb="97" eb="98">
      <t/>
    </rPh>
    <rPh sb="114" eb="116">
      <t>ギフ</t>
    </rPh>
    <rPh sb="116" eb="118">
      <t>ケンナイ</t>
    </rPh>
    <rPh sb="118" eb="120">
      <t>コウキョウ</t>
    </rPh>
    <rPh sb="120" eb="122">
      <t>コウジ</t>
    </rPh>
    <rPh sb="129" eb="130">
      <t>トウ</t>
    </rPh>
    <phoneticPr fontId="3"/>
  </si>
  <si>
    <t>※受注形態が特定建設工事共同企業体である場合の施工実績は、出資比率３０％以上の場合のみ実績として認め、その出資比率を乗じた値とする。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</si>
  <si>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１件目
工事名：</t>
    <rPh sb="1" eb="2">
      <t>ケン</t>
    </rPh>
    <rPh sb="2" eb="3">
      <t>メ</t>
    </rPh>
    <rPh sb="4" eb="6">
      <t>コウジ</t>
    </rPh>
    <rPh sb="6" eb="7">
      <t>メイ</t>
    </rPh>
    <phoneticPr fontId="7"/>
  </si>
  <si>
    <t>２件目
工事名：</t>
    <rPh sb="1" eb="2">
      <t>ケン</t>
    </rPh>
    <rPh sb="2" eb="3">
      <t>メ</t>
    </rPh>
    <rPh sb="4" eb="6">
      <t>コウジ</t>
    </rPh>
    <rPh sb="6" eb="7">
      <t>メイ</t>
    </rPh>
    <phoneticPr fontId="7"/>
  </si>
  <si>
    <t>水路改良工事等で契約金額６，０００万円以上の施工実績が２件以上ある</t>
    <rPh sb="0" eb="2">
      <t>スイロ</t>
    </rPh>
    <rPh sb="2" eb="4">
      <t>カイリョウ</t>
    </rPh>
    <rPh sb="4" eb="6">
      <t>コウジ</t>
    </rPh>
    <rPh sb="6" eb="7">
      <t>トウ</t>
    </rPh>
    <rPh sb="8" eb="10">
      <t>ケイヤク</t>
    </rPh>
    <rPh sb="10" eb="12">
      <t>キンガク</t>
    </rPh>
    <rPh sb="17" eb="21">
      <t>マンエンイジョウ</t>
    </rPh>
    <rPh sb="22" eb="24">
      <t>セコウ</t>
    </rPh>
    <rPh sb="24" eb="26">
      <t>ジッセキ</t>
    </rPh>
    <rPh sb="28" eb="29">
      <t>ケン</t>
    </rPh>
    <rPh sb="29" eb="31">
      <t>イジョウ</t>
    </rPh>
    <phoneticPr fontId="3"/>
  </si>
  <si>
    <t>水路改良工事等で契約金額３，０００万円以上の施工実績が２件以上ある</t>
    <rPh sb="6" eb="7">
      <t>トウ</t>
    </rPh>
    <phoneticPr fontId="7"/>
  </si>
  <si>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</si>
  <si>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工事名：</t>
    <rPh sb="0" eb="2">
      <t>コウジ</t>
    </rPh>
    <rPh sb="2" eb="3">
      <t>メイ</t>
    </rPh>
    <phoneticPr fontId="7"/>
  </si>
  <si>
    <t>直近５か年度及び入札公告日の属する年度の一般競争入札参加資格確認申請書の提出期限日までに完成引き渡しの済んだ工事の施工実績の有無
同種工事の定義
＝岐阜県内公共工事で、水路改良工事等</t>
    <rPh sb="77" eb="85">
      <t>ギフケンナイコウキョウコウジ</t>
    </rPh>
    <rPh sb="93" eb="94">
      <t>トウ</t>
    </rPh>
    <phoneticPr fontId="7"/>
  </si>
  <si>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※監理技術者、主任技術者、特定建設工事共同企業体の構成員である主任技術者もしくは現場代理人としての従事実績を評価する。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phoneticPr fontId="7"/>
  </si>
  <si>
    <t>２級土木施工管理技士</t>
    <rPh sb="1" eb="2">
      <t>キュウ</t>
    </rPh>
    <rPh sb="2" eb="10">
      <t>ドボクセコウカンリギシ</t>
    </rPh>
    <phoneticPr fontId="7"/>
  </si>
  <si>
    <t>１級土木施工管理技士又は技術士（総合技術監理部門（建設）・建設部門）</t>
    <rPh sb="1" eb="2">
      <t>キュウ</t>
    </rPh>
    <rPh sb="2" eb="4">
      <t>ドボク</t>
    </rPh>
    <rPh sb="4" eb="6">
      <t>セコウ</t>
    </rPh>
    <rPh sb="6" eb="8">
      <t>カンリ</t>
    </rPh>
    <rPh sb="8" eb="10">
      <t>ギシ</t>
    </rPh>
    <rPh sb="10" eb="11">
      <t>マタ</t>
    </rPh>
    <rPh sb="12" eb="14">
      <t>ギジュツ</t>
    </rPh>
    <rPh sb="14" eb="15">
      <t>シ</t>
    </rPh>
    <rPh sb="16" eb="18">
      <t>ソウゴウ</t>
    </rPh>
    <rPh sb="18" eb="20">
      <t>ギジュツ</t>
    </rPh>
    <rPh sb="20" eb="22">
      <t>カンリ</t>
    </rPh>
    <rPh sb="22" eb="23">
      <t>ブ</t>
    </rPh>
    <rPh sb="23" eb="24">
      <t>モン</t>
    </rPh>
    <rPh sb="25" eb="27">
      <t>ケンセツ</t>
    </rPh>
    <rPh sb="29" eb="31">
      <t>ケンセツ</t>
    </rPh>
    <rPh sb="31" eb="33">
      <t>ブモン</t>
    </rPh>
    <phoneticPr fontId="7"/>
  </si>
  <si>
    <t>水路改良工事等で契約金額６，０００万円以上の施工実績が１件以上ある</t>
    <rPh sb="6" eb="7">
      <t>トウ</t>
    </rPh>
    <rPh sb="28" eb="29">
      <t>ケン</t>
    </rPh>
    <rPh sb="29" eb="31">
      <t>イジョウ</t>
    </rPh>
    <phoneticPr fontId="7"/>
  </si>
  <si>
    <t>水路改良工事等で契約金額３，０００万円以上の施工実績が１件以上ある</t>
    <rPh sb="6" eb="7">
      <t>トウ</t>
    </rPh>
    <rPh sb="28" eb="29">
      <t>ケン</t>
    </rPh>
    <rPh sb="29" eb="31">
      <t>イジョウ</t>
    </rPh>
    <phoneticPr fontId="7"/>
  </si>
  <si>
    <t>主任技術者の保有する資格等</t>
    <rPh sb="0" eb="2">
      <t>シュニン</t>
    </rPh>
    <rPh sb="12" eb="13">
      <t>トウ</t>
    </rPh>
    <phoneticPr fontId="7"/>
  </si>
  <si>
    <t>※公告日時点で４０歳未満であること。</t>
    <rPh sb="1" eb="3">
      <t>コウコク</t>
    </rPh>
    <rPh sb="3" eb="4">
      <t>ビ</t>
    </rPh>
    <rPh sb="4" eb="6">
      <t>ジテン</t>
    </rPh>
    <rPh sb="9" eb="12">
      <t>サイミマン</t>
    </rPh>
    <phoneticPr fontId="7"/>
  </si>
  <si>
    <t>※公告日時点で有効期間内にあること。</t>
    <rPh sb="1" eb="3">
      <t>コウコク</t>
    </rPh>
    <rPh sb="3" eb="4">
      <t>ビ</t>
    </rPh>
    <rPh sb="4" eb="6">
      <t>ジテン</t>
    </rPh>
    <rPh sb="7" eb="9">
      <t>ユウコウ</t>
    </rPh>
    <rPh sb="9" eb="11">
      <t>キカン</t>
    </rPh>
    <rPh sb="11" eb="12">
      <t>ナイ</t>
    </rPh>
    <phoneticPr fontId="7"/>
  </si>
  <si>
    <t>※公告日時点で有効期間内にあること。</t>
    <phoneticPr fontId="7"/>
  </si>
  <si>
    <t>ボランティア活動実績あり</t>
    <rPh sb="8" eb="10">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</si>
</sst>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
    <numFmt numFmtId="177" formatCode="0.0;&quot;▲ &quot;0.0"/>
    <numFmt numFmtId="178" formatCode="0.00_);[Red]\(0.00\)"/>
    <numFmt numFmtId="179" formatCode="0.0_ "/>
  </numFmts>
  <fonts count="23">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u/>
      <sz val="12"/>
      <name val="ＭＳ Ｐゴシック"/>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style="thin">
        <color indexed="64"/>
      </bottom>
      <diagonal/>
    </border>
    <border>
      <left style="hair">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ck">
        <color rgb="FF008000"/>
      </bottom>
      <diagonal/>
    </border>
    <border>
      <left/>
      <right/>
      <top style="thick">
        <color rgb="FF008000"/>
      </top>
      <bottom/>
      <diagonal/>
    </border>
    <border>
      <left/>
      <right/>
      <top style="thin">
        <color indexed="64"/>
      </top>
      <bottom style="thick">
        <color rgb="FF008000"/>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6">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5" fillId="0" borderId="16" xfId="0" applyFont="1" applyBorder="1" applyAlignment="1">
      <alignmen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2" fillId="0" borderId="5" xfId="1" applyFont="1" applyBorder="1" applyAlignment="1">
      <alignment horizontal="center" wrapText="1" shrinkToFit="1"/>
    </xf>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2" xfId="0" applyFont="1" applyBorder="1" applyAlignment="1">
      <alignment vertical="center" wrapText="1"/>
    </xf>
    <xf numFmtId="0" fontId="15" fillId="0" borderId="14" xfId="0"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3" xfId="1" applyFont="1" applyBorder="1" applyAlignment="1">
      <alignment horizontal="center"/>
    </xf>
    <xf numFmtId="176" fontId="1" fillId="0" borderId="34" xfId="1" applyNumberFormat="1" applyFont="1" applyBorder="1" applyAlignment="1">
      <alignment horizontal="right"/>
    </xf>
    <xf numFmtId="176" fontId="1" fillId="0" borderId="35" xfId="1" applyNumberFormat="1" applyFont="1" applyBorder="1" applyAlignment="1">
      <alignment horizontal="right" vertical="center"/>
    </xf>
    <xf numFmtId="176" fontId="1" fillId="0" borderId="36" xfId="1" applyNumberFormat="1" applyFont="1" applyFill="1" applyBorder="1" applyAlignment="1">
      <alignment horizontal="right"/>
    </xf>
    <xf numFmtId="176" fontId="1" fillId="0" borderId="36" xfId="1" applyNumberFormat="1" applyFont="1" applyFill="1" applyBorder="1"/>
    <xf numFmtId="176" fontId="1" fillId="0" borderId="37" xfId="1" applyNumberFormat="1" applyFont="1" applyFill="1" applyBorder="1"/>
    <xf numFmtId="176" fontId="12" fillId="0" borderId="33" xfId="1" applyNumberFormat="1" applyFont="1" applyBorder="1" applyAlignment="1">
      <alignment horizontal="center"/>
    </xf>
    <xf numFmtId="176" fontId="1" fillId="0" borderId="38" xfId="1" applyNumberFormat="1" applyFont="1" applyFill="1" applyBorder="1"/>
    <xf numFmtId="176" fontId="1" fillId="0" borderId="39" xfId="1" applyNumberFormat="1" applyFont="1" applyFill="1" applyBorder="1"/>
    <xf numFmtId="176" fontId="12" fillId="0" borderId="41" xfId="1" applyNumberFormat="1" applyFont="1" applyBorder="1"/>
    <xf numFmtId="177" fontId="12" fillId="0" borderId="40" xfId="1" applyNumberFormat="1" applyFont="1" applyBorder="1" applyAlignment="1">
      <alignment horizontal="center" vertical="center"/>
    </xf>
    <xf numFmtId="178" fontId="1" fillId="0" borderId="38" xfId="1" applyNumberFormat="1" applyFont="1" applyFill="1" applyBorder="1"/>
    <xf numFmtId="178" fontId="1" fillId="0" borderId="36" xfId="1" applyNumberFormat="1" applyFont="1" applyFill="1" applyBorder="1"/>
    <xf numFmtId="178" fontId="1" fillId="0" borderId="40" xfId="1" applyNumberFormat="1" applyFont="1" applyFill="1" applyBorder="1"/>
    <xf numFmtId="178" fontId="1" fillId="0" borderId="39" xfId="1" applyNumberFormat="1" applyFont="1" applyFill="1" applyBorder="1"/>
    <xf numFmtId="178" fontId="1" fillId="0" borderId="37" xfId="1" applyNumberFormat="1" applyFont="1" applyFill="1" applyBorder="1"/>
    <xf numFmtId="176" fontId="1" fillId="0" borderId="40" xfId="1" applyNumberFormat="1" applyFont="1" applyBorder="1" applyAlignment="1"/>
    <xf numFmtId="178" fontId="12" fillId="0" borderId="41" xfId="1" applyNumberFormat="1" applyFont="1" applyFill="1" applyBorder="1"/>
    <xf numFmtId="177" fontId="12" fillId="0" borderId="41" xfId="1" applyNumberFormat="1" applyFont="1" applyBorder="1" applyAlignment="1">
      <alignment horizontal="center" vertical="center"/>
    </xf>
    <xf numFmtId="176" fontId="1" fillId="0" borderId="1" xfId="1" applyNumberFormat="1" applyFont="1" applyFill="1" applyBorder="1"/>
    <xf numFmtId="176" fontId="1" fillId="0" borderId="2" xfId="1" applyNumberFormat="1" applyFont="1" applyFill="1" applyBorder="1"/>
    <xf numFmtId="178" fontId="1" fillId="2" borderId="45" xfId="1" applyNumberFormat="1" applyFont="1" applyFill="1" applyBorder="1" applyAlignment="1">
      <alignment horizontal="right"/>
    </xf>
    <xf numFmtId="178" fontId="1" fillId="0" borderId="37" xfId="1" applyNumberFormat="1" applyFont="1" applyFill="1" applyBorder="1" applyAlignment="1">
      <alignment horizontal="right"/>
    </xf>
    <xf numFmtId="176" fontId="12" fillId="0" borderId="46" xfId="1" applyNumberFormat="1" applyFont="1" applyBorder="1"/>
    <xf numFmtId="178" fontId="1" fillId="0" borderId="40" xfId="1" applyNumberFormat="1" applyFont="1" applyFill="1" applyBorder="1" applyAlignment="1">
      <alignment horizontal="right"/>
    </xf>
    <xf numFmtId="178" fontId="1" fillId="0" borderId="47" xfId="1" applyNumberFormat="1" applyFont="1" applyFill="1" applyBorder="1" applyAlignment="1">
      <alignment horizontal="right"/>
    </xf>
    <xf numFmtId="178" fontId="1" fillId="0" borderId="2" xfId="1" applyNumberFormat="1" applyFont="1" applyFill="1" applyBorder="1"/>
    <xf numFmtId="178" fontId="1" fillId="0" borderId="49" xfId="1" applyNumberFormat="1" applyFont="1" applyFill="1" applyBorder="1"/>
    <xf numFmtId="178" fontId="1" fillId="0" borderId="40" xfId="1" applyNumberFormat="1" applyFont="1" applyBorder="1" applyAlignment="1">
      <alignment vertical="center"/>
    </xf>
    <xf numFmtId="178" fontId="1" fillId="0" borderId="36" xfId="1" applyNumberFormat="1" applyFont="1" applyFill="1" applyBorder="1" applyAlignment="1">
      <alignment horizontal="right" vertical="center"/>
    </xf>
    <xf numFmtId="178" fontId="1" fillId="0" borderId="37" xfId="1" applyNumberFormat="1" applyFont="1" applyBorder="1"/>
    <xf numFmtId="178" fontId="1" fillId="0" borderId="39" xfId="1" applyNumberFormat="1" applyFont="1" applyFill="1" applyBorder="1" applyAlignment="1">
      <alignment horizontal="right" vertical="center"/>
    </xf>
    <xf numFmtId="178" fontId="1" fillId="0" borderId="37" xfId="1" applyNumberFormat="1" applyFont="1" applyFill="1" applyBorder="1" applyAlignment="1">
      <alignment horizontal="right" vertical="center"/>
    </xf>
    <xf numFmtId="178" fontId="12" fillId="0" borderId="46" xfId="1" applyNumberFormat="1" applyFont="1" applyFill="1" applyBorder="1"/>
    <xf numFmtId="178" fontId="12" fillId="0" borderId="41"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 fillId="0" borderId="5" xfId="1" applyNumberFormat="1" applyFont="1" applyBorder="1" applyAlignment="1">
      <alignment horizontal="center" vertical="center" wrapText="1" shrinkToFit="1"/>
    </xf>
    <xf numFmtId="177" fontId="1" fillId="0" borderId="5" xfId="2" applyNumberFormat="1" applyFont="1" applyFill="1" applyBorder="1" applyAlignment="1">
      <alignment horizontal="center" vertical="center" wrapTex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0" fontId="15" fillId="0" borderId="20" xfId="1" applyFont="1" applyBorder="1" applyAlignment="1">
      <alignment horizontal="left" vertical="center" wrapText="1"/>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5" xfId="1" applyFont="1" applyBorder="1" applyAlignment="1">
      <alignment vertical="top" wrapText="1" shrinkToFit="1"/>
    </xf>
    <xf numFmtId="179" fontId="1" fillId="0" borderId="5" xfId="1" applyNumberFormat="1" applyFont="1" applyBorder="1" applyAlignment="1">
      <alignment horizontal="center" vertical="center" wrapText="1" shrinkToFi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horizontal="left" vertical="top" wrapText="1" shrinkToFi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177" fontId="15" fillId="0" borderId="15" xfId="1" applyNumberFormat="1" applyFont="1" applyBorder="1" applyAlignment="1">
      <alignment horizontal="center" vertical="center"/>
    </xf>
    <xf numFmtId="177" fontId="15" fillId="0" borderId="4" xfId="0" applyNumberFormat="1" applyFont="1" applyBorder="1" applyAlignment="1">
      <alignment horizontal="center" vertical="center" shrinkToFit="1"/>
    </xf>
    <xf numFmtId="0" fontId="15" fillId="0" borderId="19"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20" xfId="0" applyFont="1" applyBorder="1" applyAlignment="1">
      <alignment vertical="center" wrapText="1"/>
    </xf>
    <xf numFmtId="0" fontId="15" fillId="0" borderId="5" xfId="0" applyFont="1" applyBorder="1" applyAlignment="1">
      <alignment vertical="center" wrapText="1"/>
    </xf>
    <xf numFmtId="0" fontId="15" fillId="0" borderId="6" xfId="1" applyFont="1" applyBorder="1" applyAlignment="1">
      <alignment horizontal="left" vertical="top" wrapText="1"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177" fontId="15" fillId="0" borderId="8" xfId="1" applyNumberFormat="1" applyFont="1" applyBorder="1" applyAlignment="1">
      <alignment vertical="center"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0" xfId="1" applyFont="1" applyBorder="1" applyAlignment="1">
      <alignment horizontal="left" vertical="center" wrapText="1"/>
    </xf>
    <xf numFmtId="177" fontId="20" fillId="0" borderId="15" xfId="1" applyNumberFormat="1" applyFont="1" applyBorder="1" applyAlignment="1">
      <alignment horizontal="center" vertical="center" wrapText="1"/>
    </xf>
    <xf numFmtId="177" fontId="15" fillId="0" borderId="4" xfId="0" applyNumberFormat="1" applyFont="1" applyFill="1" applyBorder="1" applyAlignment="1">
      <alignment horizontal="center" vertical="center"/>
    </xf>
    <xf numFmtId="0" fontId="15" fillId="0" borderId="16" xfId="1" applyFont="1" applyBorder="1" applyAlignment="1">
      <alignment horizontal="left" vertical="center" wrapText="1"/>
    </xf>
    <xf numFmtId="0" fontId="15" fillId="0" borderId="15" xfId="1" applyFont="1" applyBorder="1" applyAlignment="1">
      <alignment horizontal="left" vertical="top" wrapText="1" shrinkToFit="1"/>
    </xf>
    <xf numFmtId="0" fontId="15" fillId="0" borderId="14"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4" xfId="1" applyFont="1" applyBorder="1" applyAlignment="1">
      <alignment horizontal="left" vertical="center" wrapText="1"/>
    </xf>
    <xf numFmtId="0" fontId="15" fillId="0" borderId="2" xfId="1" applyFont="1" applyBorder="1" applyAlignment="1">
      <alignment vertical="center" shrinkToFit="1"/>
    </xf>
    <xf numFmtId="0" fontId="15" fillId="0" borderId="2" xfId="1" applyFont="1" applyBorder="1" applyAlignment="1">
      <alignment horizontal="left" vertical="center" wrapText="1" shrinkToFit="1"/>
    </xf>
    <xf numFmtId="176" fontId="1" fillId="0" borderId="0" xfId="1" applyNumberFormat="1" applyFont="1" applyFill="1" applyBorder="1" applyAlignment="1">
      <alignment horizontal="right" vertical="center"/>
    </xf>
    <xf numFmtId="0" fontId="15" fillId="0" borderId="6" xfId="1" applyFont="1" applyBorder="1" applyAlignment="1">
      <alignment horizontal="left" vertical="top" wrapText="1" shrinkToFit="1"/>
    </xf>
    <xf numFmtId="0" fontId="15" fillId="0" borderId="7" xfId="0" applyFont="1" applyFill="1" applyBorder="1" applyAlignment="1">
      <alignment horizontal="left" vertical="center" wrapText="1"/>
    </xf>
    <xf numFmtId="0" fontId="15" fillId="0" borderId="12" xfId="1" applyFont="1" applyBorder="1" applyAlignment="1">
      <alignment vertical="center"/>
    </xf>
    <xf numFmtId="176" fontId="1" fillId="0" borderId="38" xfId="1" applyNumberFormat="1" applyFont="1" applyBorder="1" applyAlignment="1">
      <alignment horizontal="right"/>
    </xf>
    <xf numFmtId="0" fontId="15" fillId="0" borderId="16" xfId="1" applyFont="1" applyBorder="1" applyAlignment="1">
      <alignment vertical="center"/>
    </xf>
    <xf numFmtId="176" fontId="1" fillId="0" borderId="3" xfId="1" applyNumberFormat="1" applyFont="1" applyBorder="1" applyAlignment="1">
      <alignment horizontal="right"/>
    </xf>
    <xf numFmtId="0" fontId="1" fillId="0" borderId="15" xfId="1" applyFont="1" applyBorder="1"/>
    <xf numFmtId="0" fontId="15" fillId="0" borderId="5" xfId="1" applyFont="1" applyBorder="1" applyAlignment="1">
      <alignment vertical="center"/>
    </xf>
    <xf numFmtId="176" fontId="1" fillId="0" borderId="0" xfId="1" applyNumberFormat="1" applyFont="1" applyBorder="1" applyAlignment="1">
      <alignment horizontal="right" vertical="center"/>
    </xf>
    <xf numFmtId="176" fontId="1" fillId="0" borderId="39" xfId="1" applyNumberFormat="1" applyFont="1" applyBorder="1" applyAlignment="1">
      <alignment horizontal="right" vertical="center"/>
    </xf>
    <xf numFmtId="178" fontId="15" fillId="0" borderId="6" xfId="1" applyNumberFormat="1" applyFont="1" applyFill="1" applyBorder="1" applyAlignment="1">
      <alignment vertical="top" wrapText="1"/>
    </xf>
    <xf numFmtId="178" fontId="15" fillId="0" borderId="8" xfId="1" applyNumberFormat="1" applyFont="1" applyFill="1" applyBorder="1" applyAlignment="1">
      <alignment vertical="top"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1" xfId="1" applyFont="1" applyBorder="1" applyAlignment="1">
      <alignment horizontal="left" vertical="center" wrapText="1"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5" xfId="1" applyFont="1" applyBorder="1" applyAlignment="1">
      <alignment horizontal="left" vertical="top" wrapText="1"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xf numFmtId="0" fontId="15" fillId="0" borderId="53" xfId="1" applyFont="1" applyBorder="1" applyAlignment="1">
      <alignment horizontal="left" vertical="center" shrinkToFit="1"/>
    </xf>
    <xf numFmtId="0" fontId="15" fillId="0" borderId="54" xfId="1" applyFont="1" applyBorder="1" applyAlignment="1">
      <alignment horizontal="left" vertical="center" shrinkToFit="1"/>
    </xf>
    <xf numFmtId="0" fontId="15" fillId="0" borderId="55"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 xfId="1" applyFont="1" applyBorder="1" applyAlignment="1">
      <alignment vertical="center" wrapText="1"/>
    </xf>
    <xf numFmtId="0" fontId="15" fillId="0" borderId="4" xfId="1" applyFont="1" applyBorder="1" applyAlignment="1">
      <alignmen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15" xfId="1" applyFont="1" applyBorder="1" applyAlignment="1">
      <alignment horizontal="left" vertical="center" wrapText="1"/>
    </xf>
    <xf numFmtId="0" fontId="15" fillId="0" borderId="4" xfId="1" applyFont="1" applyBorder="1" applyAlignment="1">
      <alignment vertical="center"/>
    </xf>
    <xf numFmtId="0" fontId="15" fillId="0" borderId="13" xfId="1" applyFont="1" applyBorder="1" applyAlignment="1">
      <alignment horizontal="left" vertical="center" wrapText="1" shrinkToFit="1"/>
    </xf>
    <xf numFmtId="0" fontId="15" fillId="0" borderId="1"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178" fontId="1" fillId="0" borderId="3" xfId="1" applyNumberFormat="1" applyFont="1" applyFill="1" applyBorder="1" applyAlignment="1">
      <alignment horizontal="right" vertical="center"/>
    </xf>
    <xf numFmtId="178" fontId="1" fillId="0" borderId="38" xfId="1" applyNumberFormat="1" applyFont="1" applyFill="1" applyBorder="1" applyAlignment="1">
      <alignment horizontal="right" vertic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176" fontId="1" fillId="0" borderId="42"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5" fillId="0" borderId="2" xfId="1" applyFont="1" applyBorder="1" applyAlignment="1">
      <alignment vertical="center"/>
    </xf>
    <xf numFmtId="176" fontId="1" fillId="0" borderId="13" xfId="1" applyNumberFormat="1" applyFont="1" applyFill="1" applyBorder="1" applyAlignment="1">
      <alignment horizontal="right" vertical="center"/>
    </xf>
    <xf numFmtId="176" fontId="1" fillId="0" borderId="43" xfId="1" applyNumberFormat="1" applyFont="1" applyFill="1" applyBorder="1" applyAlignment="1">
      <alignment horizontal="right" vertical="center"/>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8" xfId="1" applyNumberFormat="1" applyFont="1" applyBorder="1" applyAlignment="1">
      <alignment horizontal="center" vertical="center" shrinkToFit="1"/>
    </xf>
    <xf numFmtId="177" fontId="15" fillId="0" borderId="6" xfId="1" applyNumberFormat="1" applyFont="1" applyBorder="1" applyAlignment="1">
      <alignment horizontal="center" vertical="center" wrapText="1" shrinkToFit="1"/>
    </xf>
    <xf numFmtId="177" fontId="15" fillId="0" borderId="15" xfId="1" applyNumberFormat="1" applyFont="1" applyBorder="1" applyAlignment="1">
      <alignment horizontal="center" vertical="center" wrapText="1" shrinkToFit="1"/>
    </xf>
    <xf numFmtId="0" fontId="15" fillId="0" borderId="2" xfId="1" applyFont="1" applyBorder="1" applyAlignment="1">
      <alignment horizontal="left" vertical="center" wrapText="1" shrinkToFit="1"/>
    </xf>
    <xf numFmtId="0" fontId="15" fillId="0" borderId="2" xfId="1" applyFont="1" applyBorder="1" applyAlignment="1">
      <alignment vertical="center" shrinkToFit="1"/>
    </xf>
    <xf numFmtId="0" fontId="15" fillId="0" borderId="1" xfId="1" applyFont="1" applyBorder="1" applyAlignment="1">
      <alignmen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2" fillId="0" borderId="4" xfId="1" applyFont="1" applyBorder="1" applyAlignment="1">
      <alignment horizontal="center" wrapText="1" shrinkToFit="1"/>
    </xf>
    <xf numFmtId="0" fontId="15" fillId="0" borderId="2" xfId="1" applyFont="1" applyFill="1" applyBorder="1" applyAlignment="1">
      <alignment horizontal="lef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vertical="center"/>
    </xf>
    <xf numFmtId="0" fontId="15" fillId="0" borderId="17" xfId="0" applyFont="1" applyFill="1" applyBorder="1" applyAlignment="1">
      <alignment vertic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12" xfId="1" applyFont="1" applyBorder="1" applyAlignment="1">
      <alignment horizontal="center" vertical="center" wrapTex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8" fontId="1" fillId="2" borderId="44"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178" fontId="1" fillId="0" borderId="48"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177" fontId="15" fillId="0" borderId="15" xfId="0" applyNumberFormat="1" applyFont="1" applyBorder="1" applyAlignment="1">
      <alignment horizontal="center" vertical="center" shrinkToFit="1"/>
    </xf>
    <xf numFmtId="0" fontId="10" fillId="0" borderId="2" xfId="0"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 fillId="0" borderId="7" xfId="1" applyFont="1" applyBorder="1" applyAlignment="1">
      <alignment horizontal="center"/>
    </xf>
    <xf numFmtId="0" fontId="1" fillId="0" borderId="4" xfId="1" applyFont="1" applyBorder="1" applyAlignment="1">
      <alignment horizontal="center"/>
    </xf>
    <xf numFmtId="179" fontId="15" fillId="0" borderId="6" xfId="1" applyNumberFormat="1" applyFont="1" applyBorder="1" applyAlignment="1">
      <alignment horizontal="center" vertical="center"/>
    </xf>
    <xf numFmtId="179" fontId="15" fillId="0" borderId="15" xfId="1" applyNumberFormat="1" applyFont="1" applyBorder="1" applyAlignment="1">
      <alignment horizontal="center" vertical="center"/>
    </xf>
    <xf numFmtId="0" fontId="15" fillId="0" borderId="56" xfId="1" applyFont="1" applyBorder="1" applyAlignment="1">
      <alignment horizontal="left" vertical="center" wrapText="1" shrinkToFit="1"/>
    </xf>
    <xf numFmtId="0" fontId="15" fillId="0" borderId="57" xfId="1" applyFont="1" applyBorder="1" applyAlignment="1">
      <alignment horizontal="left" vertical="center" wrapText="1" shrinkToFit="1"/>
    </xf>
    <xf numFmtId="0" fontId="15" fillId="0" borderId="58" xfId="1" applyFont="1" applyBorder="1" applyAlignment="1">
      <alignment horizontal="left" vertical="center" wrapText="1" shrinkToFit="1"/>
    </xf>
    <xf numFmtId="0" fontId="15" fillId="0" borderId="30" xfId="1" applyFont="1" applyBorder="1" applyAlignment="1">
      <alignment horizontal="left" vertical="center" shrinkToFit="1"/>
    </xf>
    <xf numFmtId="0" fontId="15" fillId="0" borderId="31" xfId="1" applyFont="1" applyBorder="1" applyAlignment="1">
      <alignment horizontal="left" vertical="center" shrinkToFit="1"/>
    </xf>
    <xf numFmtId="0" fontId="15" fillId="0" borderId="32" xfId="1" applyFont="1" applyBorder="1" applyAlignment="1">
      <alignment horizontal="left" vertical="center" shrinkToFit="1"/>
    </xf>
    <xf numFmtId="0" fontId="15" fillId="0" borderId="17"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5" xfId="1" applyFont="1" applyBorder="1" applyAlignment="1">
      <alignment vertical="center" wrapText="1"/>
    </xf>
    <xf numFmtId="0" fontId="15" fillId="0" borderId="50" xfId="1" applyFont="1" applyBorder="1" applyAlignment="1">
      <alignment horizontal="left" vertical="center" wrapText="1"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276225</xdr:rowOff>
        </xdr:from>
        <xdr:to>
          <xdr:col>4</xdr:col>
          <xdr:colOff>57150</xdr:colOff>
          <xdr:row>7</xdr:row>
          <xdr:rowOff>552450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57150</xdr:colOff>
          <xdr:row>8</xdr:row>
          <xdr:rowOff>466725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xdr:rowOff>
        </xdr:from>
        <xdr:to>
          <xdr:col>4</xdr:col>
          <xdr:colOff>57150</xdr:colOff>
          <xdr:row>13</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57150</xdr:colOff>
          <xdr:row>15</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47625</xdr:rowOff>
        </xdr:from>
        <xdr:to>
          <xdr:col>4</xdr:col>
          <xdr:colOff>57150</xdr:colOff>
          <xdr:row>14</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142875</xdr:rowOff>
        </xdr:from>
        <xdr:to>
          <xdr:col>4</xdr:col>
          <xdr:colOff>57150</xdr:colOff>
          <xdr:row>21</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85725</xdr:rowOff>
        </xdr:from>
        <xdr:to>
          <xdr:col>4</xdr:col>
          <xdr:colOff>57150</xdr:colOff>
          <xdr:row>22</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95250</xdr:rowOff>
        </xdr:from>
        <xdr:to>
          <xdr:col>4</xdr:col>
          <xdr:colOff>57150</xdr:colOff>
          <xdr:row>23</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47625</xdr:rowOff>
        </xdr:from>
        <xdr:to>
          <xdr:col>4</xdr:col>
          <xdr:colOff>57150</xdr:colOff>
          <xdr:row>24</xdr:row>
          <xdr:rowOff>314325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4</xdr:col>
          <xdr:colOff>57150</xdr:colOff>
          <xdr:row>36</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95250</xdr:rowOff>
        </xdr:from>
        <xdr:to>
          <xdr:col>4</xdr:col>
          <xdr:colOff>57150</xdr:colOff>
          <xdr:row>38</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85725</xdr:rowOff>
        </xdr:from>
        <xdr:to>
          <xdr:col>4</xdr:col>
          <xdr:colOff>57150</xdr:colOff>
          <xdr:row>39</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161925</xdr:rowOff>
        </xdr:from>
        <xdr:to>
          <xdr:col>4</xdr:col>
          <xdr:colOff>57150</xdr:colOff>
          <xdr:row>47</xdr:row>
          <xdr:rowOff>85725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76200</xdr:rowOff>
        </xdr:from>
        <xdr:to>
          <xdr:col>4</xdr:col>
          <xdr:colOff>57150</xdr:colOff>
          <xdr:row>49</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76200</xdr:rowOff>
        </xdr:from>
        <xdr:to>
          <xdr:col>4</xdr:col>
          <xdr:colOff>57150</xdr:colOff>
          <xdr:row>50</xdr:row>
          <xdr:rowOff>333375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95250</xdr:rowOff>
        </xdr:from>
        <xdr:to>
          <xdr:col>4</xdr:col>
          <xdr:colOff>57150</xdr:colOff>
          <xdr:row>52</xdr:row>
          <xdr:rowOff>142875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114300</xdr:rowOff>
        </xdr:from>
        <xdr:to>
          <xdr:col>3</xdr:col>
          <xdr:colOff>247650</xdr:colOff>
          <xdr:row>67</xdr:row>
          <xdr:rowOff>28575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66675</xdr:rowOff>
        </xdr:from>
        <xdr:to>
          <xdr:col>4</xdr:col>
          <xdr:colOff>66675</xdr:colOff>
          <xdr:row>69</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28575</xdr:rowOff>
        </xdr:from>
        <xdr:to>
          <xdr:col>4</xdr:col>
          <xdr:colOff>57150</xdr:colOff>
          <xdr:row>77</xdr:row>
          <xdr:rowOff>57150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219075</xdr:rowOff>
        </xdr:from>
        <xdr:to>
          <xdr:col>4</xdr:col>
          <xdr:colOff>57150</xdr:colOff>
          <xdr:row>79</xdr:row>
          <xdr:rowOff>571500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257175</xdr:rowOff>
        </xdr:from>
        <xdr:to>
          <xdr:col>4</xdr:col>
          <xdr:colOff>57150</xdr:colOff>
          <xdr:row>82</xdr:row>
          <xdr:rowOff>542925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57150</xdr:rowOff>
        </xdr:from>
        <xdr:to>
          <xdr:col>4</xdr:col>
          <xdr:colOff>57150</xdr:colOff>
          <xdr:row>83</xdr:row>
          <xdr:rowOff>266700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114300</xdr:rowOff>
        </xdr:from>
        <xdr:to>
          <xdr:col>4</xdr:col>
          <xdr:colOff>57150</xdr:colOff>
          <xdr:row>85</xdr:row>
          <xdr:rowOff>47625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28575</xdr:rowOff>
        </xdr:from>
        <xdr:to>
          <xdr:col>4</xdr:col>
          <xdr:colOff>57150</xdr:colOff>
          <xdr:row>86</xdr:row>
          <xdr:rowOff>285750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47625</xdr:rowOff>
        </xdr:from>
        <xdr:to>
          <xdr:col>4</xdr:col>
          <xdr:colOff>57150</xdr:colOff>
          <xdr:row>87</xdr:row>
          <xdr:rowOff>447675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38100</xdr:rowOff>
        </xdr:from>
        <xdr:to>
          <xdr:col>4</xdr:col>
          <xdr:colOff>57150</xdr:colOff>
          <xdr:row>88</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38100</xdr:rowOff>
        </xdr:from>
        <xdr:to>
          <xdr:col>4</xdr:col>
          <xdr:colOff>57150</xdr:colOff>
          <xdr:row>93</xdr:row>
          <xdr:rowOff>57150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0</xdr:rowOff>
        </xdr:from>
        <xdr:to>
          <xdr:col>4</xdr:col>
          <xdr:colOff>57150</xdr:colOff>
          <xdr:row>95</xdr:row>
          <xdr:rowOff>247650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104775</xdr:rowOff>
        </xdr:from>
        <xdr:to>
          <xdr:col>4</xdr:col>
          <xdr:colOff>57150</xdr:colOff>
          <xdr:row>37</xdr:row>
          <xdr:rowOff>361950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85725</xdr:rowOff>
        </xdr:from>
        <xdr:to>
          <xdr:col>3</xdr:col>
          <xdr:colOff>247650</xdr:colOff>
          <xdr:row>63</xdr:row>
          <xdr:rowOff>38100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152400</xdr:rowOff>
        </xdr:from>
        <xdr:to>
          <xdr:col>4</xdr:col>
          <xdr:colOff>57150</xdr:colOff>
          <xdr:row>65</xdr:row>
          <xdr:rowOff>9525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219075</xdr:rowOff>
        </xdr:from>
        <xdr:to>
          <xdr:col>4</xdr:col>
          <xdr:colOff>57150</xdr:colOff>
          <xdr:row>65</xdr:row>
          <xdr:rowOff>228600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57150</xdr:rowOff>
        </xdr:from>
        <xdr:to>
          <xdr:col>4</xdr:col>
          <xdr:colOff>66675</xdr:colOff>
          <xdr:row>25</xdr:row>
          <xdr:rowOff>314325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47625</xdr:rowOff>
        </xdr:from>
        <xdr:to>
          <xdr:col>4</xdr:col>
          <xdr:colOff>57150</xdr:colOff>
          <xdr:row>89</xdr:row>
          <xdr:rowOff>447675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447675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66675</xdr:rowOff>
        </xdr:from>
        <xdr:to>
          <xdr:col>4</xdr:col>
          <xdr:colOff>57150</xdr:colOff>
          <xdr:row>80</xdr:row>
          <xdr:rowOff>371475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428625</xdr:rowOff>
        </xdr:from>
        <xdr:to>
          <xdr:col>3</xdr:col>
          <xdr:colOff>161925</xdr:colOff>
          <xdr:row>81</xdr:row>
          <xdr:rowOff>590550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276225</xdr:rowOff>
        </xdr:from>
        <xdr:to>
          <xdr:col>3</xdr:col>
          <xdr:colOff>171450</xdr:colOff>
          <xdr:row>6</xdr:row>
          <xdr:rowOff>485775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0</xdr:rowOff>
        </xdr:from>
        <xdr:to>
          <xdr:col>4</xdr:col>
          <xdr:colOff>57150</xdr:colOff>
          <xdr:row>96</xdr:row>
          <xdr:rowOff>247650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0</xdr:rowOff>
        </xdr:from>
        <xdr:to>
          <xdr:col>4</xdr:col>
          <xdr:colOff>57150</xdr:colOff>
          <xdr:row>97</xdr:row>
          <xdr:rowOff>247650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114300</xdr:rowOff>
        </xdr:from>
        <xdr:to>
          <xdr:col>3</xdr:col>
          <xdr:colOff>247650</xdr:colOff>
          <xdr:row>68</xdr:row>
          <xdr:rowOff>238125</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295275</xdr:rowOff>
        </xdr:from>
        <xdr:to>
          <xdr:col>4</xdr:col>
          <xdr:colOff>57150</xdr:colOff>
          <xdr:row>94</xdr:row>
          <xdr:rowOff>542925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57150</xdr:colOff>
          <xdr:row>9</xdr:row>
          <xdr:rowOff>390525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285750</xdr:rowOff>
        </xdr:from>
        <xdr:to>
          <xdr:col>4</xdr:col>
          <xdr:colOff>57150</xdr:colOff>
          <xdr:row>11</xdr:row>
          <xdr:rowOff>552450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4</xdr:col>
          <xdr:colOff>57150</xdr:colOff>
          <xdr:row>36</xdr:row>
          <xdr:rowOff>266700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323850</xdr:rowOff>
        </xdr:from>
        <xdr:to>
          <xdr:col>4</xdr:col>
          <xdr:colOff>57150</xdr:colOff>
          <xdr:row>53</xdr:row>
          <xdr:rowOff>590550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333375</xdr:rowOff>
        </xdr:from>
        <xdr:to>
          <xdr:col>4</xdr:col>
          <xdr:colOff>57150</xdr:colOff>
          <xdr:row>54</xdr:row>
          <xdr:rowOff>600075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342900</xdr:rowOff>
        </xdr:from>
        <xdr:to>
          <xdr:col>4</xdr:col>
          <xdr:colOff>57150</xdr:colOff>
          <xdr:row>61</xdr:row>
          <xdr:rowOff>609600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219075</xdr:rowOff>
        </xdr:from>
        <xdr:to>
          <xdr:col>4</xdr:col>
          <xdr:colOff>57150</xdr:colOff>
          <xdr:row>65</xdr:row>
          <xdr:rowOff>228600</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4"/>
  <sheetViews>
    <sheetView showGridLines="0" tabSelected="1" view="pageLayout" topLeftCell="E74" zoomScaleNormal="100" zoomScaleSheetLayoutView="75" workbookViewId="0">
      <selection activeCell="F74" sqref="F74"/>
    </sheetView>
  </sheetViews>
  <sheetFormatPr defaultRowHeight="13.5"/>
  <cols>
    <col min="1" max="1" width="3.5" style="4" customWidth="1"/>
    <col min="2" max="2" width="18.5" style="4" customWidth="1"/>
    <col min="3" max="3" width="26.625" style="4" customWidth="1"/>
    <col min="4" max="4" width="3.5" style="4" customWidth="1"/>
    <col min="5" max="5" width="36.625" style="4" customWidth="1"/>
    <col min="6" max="7" width="25.625" style="4" customWidth="1"/>
    <col min="8" max="8" width="8" style="14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15" customHeight="1">
      <c r="A1" s="116"/>
      <c r="B1" s="119"/>
      <c r="C1" s="117"/>
      <c r="D1" s="117"/>
      <c r="E1" s="117"/>
      <c r="F1" s="1"/>
      <c r="G1" s="2"/>
      <c r="H1" s="122"/>
      <c r="I1" s="75"/>
      <c r="J1" s="3"/>
      <c r="K1" s="5"/>
      <c r="L1" s="3"/>
      <c r="M1" s="75"/>
    </row>
    <row r="2" spans="1:13" ht="27" customHeight="1" thickBot="1">
      <c r="A2" s="7" t="s">
        <v>0</v>
      </c>
      <c r="H2" s="121"/>
      <c r="I2" s="9"/>
    </row>
    <row r="3" spans="1:13" ht="23.25" customHeight="1" thickBot="1">
      <c r="A3" s="222" t="s">
        <v>1</v>
      </c>
      <c r="B3" s="222"/>
      <c r="C3" s="10" t="s">
        <v>2</v>
      </c>
      <c r="D3" s="11"/>
      <c r="E3" s="223" t="s">
        <v>3</v>
      </c>
      <c r="F3" s="223"/>
      <c r="G3" s="223"/>
      <c r="H3" s="123" t="s">
        <v>4</v>
      </c>
      <c r="I3" s="12" t="s">
        <v>5</v>
      </c>
      <c r="J3" s="72"/>
      <c r="K3" s="76"/>
      <c r="L3" s="9"/>
    </row>
    <row r="4" spans="1:13" ht="16.5" customHeight="1" thickBot="1">
      <c r="A4" s="13" t="s">
        <v>6</v>
      </c>
      <c r="B4" s="14"/>
      <c r="C4" s="15"/>
      <c r="D4" s="9"/>
      <c r="E4" s="224"/>
      <c r="F4" s="224"/>
      <c r="G4" s="224"/>
      <c r="H4" s="124"/>
      <c r="I4" s="16"/>
      <c r="J4" s="72"/>
      <c r="K4" s="76"/>
      <c r="L4" s="9"/>
    </row>
    <row r="5" spans="1:13" ht="24.95" hidden="1" customHeight="1">
      <c r="A5" s="17"/>
      <c r="B5" s="225" t="s">
        <v>7</v>
      </c>
      <c r="C5" s="226" t="s">
        <v>8</v>
      </c>
      <c r="D5" s="18"/>
      <c r="E5" s="227" t="s">
        <v>9</v>
      </c>
      <c r="F5" s="227"/>
      <c r="G5" s="227"/>
      <c r="H5" s="125"/>
      <c r="I5" s="19"/>
      <c r="J5" s="20"/>
      <c r="K5" s="77" t="s">
        <v>10</v>
      </c>
      <c r="L5" s="9"/>
    </row>
    <row r="6" spans="1:13" ht="24.95" hidden="1" customHeight="1">
      <c r="A6" s="17"/>
      <c r="B6" s="225"/>
      <c r="C6" s="226"/>
      <c r="D6" s="18"/>
      <c r="E6" s="227" t="s">
        <v>11</v>
      </c>
      <c r="F6" s="227"/>
      <c r="G6" s="227"/>
      <c r="H6" s="125"/>
      <c r="I6" s="19"/>
      <c r="J6" s="21"/>
      <c r="K6" s="78" t="s">
        <v>10</v>
      </c>
      <c r="L6" s="9"/>
    </row>
    <row r="7" spans="1:13" ht="63.75" customHeight="1">
      <c r="A7" s="17"/>
      <c r="B7" s="229" t="s">
        <v>12</v>
      </c>
      <c r="C7" s="202" t="s">
        <v>93</v>
      </c>
      <c r="D7" s="22"/>
      <c r="E7" s="197" t="s">
        <v>13</v>
      </c>
      <c r="F7" s="197"/>
      <c r="G7" s="197"/>
      <c r="H7" s="126">
        <v>2</v>
      </c>
      <c r="I7" s="193" t="s">
        <v>66</v>
      </c>
      <c r="J7" s="23"/>
      <c r="K7" s="79">
        <v>1</v>
      </c>
      <c r="L7" s="9"/>
    </row>
    <row r="8" spans="1:13" ht="69" customHeight="1">
      <c r="A8" s="17"/>
      <c r="B8" s="229"/>
      <c r="C8" s="203"/>
      <c r="D8" s="22"/>
      <c r="E8" s="196" t="s">
        <v>14</v>
      </c>
      <c r="F8" s="196"/>
      <c r="G8" s="196"/>
      <c r="H8" s="127">
        <v>0</v>
      </c>
      <c r="I8" s="194"/>
      <c r="J8" s="24"/>
      <c r="K8" s="80">
        <v>0</v>
      </c>
      <c r="L8" s="9"/>
    </row>
    <row r="9" spans="1:13" ht="44.25" customHeight="1" thickBot="1">
      <c r="A9" s="17"/>
      <c r="B9" s="229"/>
      <c r="C9" s="232"/>
      <c r="D9" s="25"/>
      <c r="E9" s="197" t="s">
        <v>15</v>
      </c>
      <c r="F9" s="197"/>
      <c r="G9" s="197"/>
      <c r="H9" s="146">
        <v>-2</v>
      </c>
      <c r="I9" s="195"/>
      <c r="J9" s="24"/>
      <c r="K9" s="81">
        <v>-1</v>
      </c>
      <c r="L9" s="9"/>
    </row>
    <row r="10" spans="1:13" ht="68.25" customHeight="1">
      <c r="A10" s="17"/>
      <c r="B10" s="229" t="s">
        <v>95</v>
      </c>
      <c r="C10" s="228" t="s">
        <v>96</v>
      </c>
      <c r="D10" s="183"/>
      <c r="E10" s="234" t="s">
        <v>97</v>
      </c>
      <c r="F10" s="207"/>
      <c r="G10" s="208"/>
      <c r="H10" s="217">
        <v>1</v>
      </c>
      <c r="I10" s="193" t="s">
        <v>98</v>
      </c>
      <c r="J10" s="26"/>
      <c r="K10" s="184" t="s">
        <v>10</v>
      </c>
      <c r="L10" s="9"/>
    </row>
    <row r="11" spans="1:13" ht="39.75" customHeight="1">
      <c r="A11" s="17"/>
      <c r="B11" s="229"/>
      <c r="C11" s="228"/>
      <c r="D11" s="185"/>
      <c r="E11" s="235"/>
      <c r="F11" s="235"/>
      <c r="G11" s="236"/>
      <c r="H11" s="218"/>
      <c r="I11" s="194"/>
      <c r="J11" s="26"/>
      <c r="K11" s="186"/>
      <c r="L11" s="9"/>
    </row>
    <row r="12" spans="1:13" ht="78" customHeight="1" thickBot="1">
      <c r="A12" s="187"/>
      <c r="B12" s="229"/>
      <c r="C12" s="233"/>
      <c r="D12" s="188"/>
      <c r="E12" s="204" t="s">
        <v>99</v>
      </c>
      <c r="F12" s="204"/>
      <c r="G12" s="204"/>
      <c r="H12" s="128">
        <v>0</v>
      </c>
      <c r="I12" s="195"/>
      <c r="J12" s="189"/>
      <c r="K12" s="190" t="s">
        <v>10</v>
      </c>
      <c r="L12" s="9"/>
    </row>
    <row r="13" spans="1:13" ht="20.100000000000001" customHeight="1" thickBot="1">
      <c r="A13" s="13" t="s">
        <v>17</v>
      </c>
      <c r="B13" s="14"/>
      <c r="C13" s="27"/>
      <c r="D13" s="27"/>
      <c r="E13" s="28"/>
      <c r="F13" s="28"/>
      <c r="G13" s="29"/>
      <c r="H13" s="124"/>
      <c r="I13" s="30"/>
      <c r="J13" s="31"/>
      <c r="K13" s="82"/>
      <c r="L13" s="9"/>
    </row>
    <row r="14" spans="1:13" ht="26.25" customHeight="1">
      <c r="A14" s="32"/>
      <c r="B14" s="229" t="s">
        <v>18</v>
      </c>
      <c r="C14" s="228" t="s">
        <v>19</v>
      </c>
      <c r="D14" s="22"/>
      <c r="E14" s="204" t="s">
        <v>20</v>
      </c>
      <c r="F14" s="204"/>
      <c r="G14" s="204"/>
      <c r="H14" s="128">
        <v>1</v>
      </c>
      <c r="I14" s="205" t="s">
        <v>67</v>
      </c>
      <c r="J14" s="24"/>
      <c r="K14" s="83">
        <v>2</v>
      </c>
      <c r="L14" s="9"/>
    </row>
    <row r="15" spans="1:13" ht="33" customHeight="1">
      <c r="A15" s="32"/>
      <c r="B15" s="229"/>
      <c r="C15" s="228"/>
      <c r="D15" s="22"/>
      <c r="E15" s="204" t="s">
        <v>77</v>
      </c>
      <c r="F15" s="204"/>
      <c r="G15" s="204"/>
      <c r="H15" s="128">
        <v>0.5</v>
      </c>
      <c r="I15" s="206"/>
      <c r="J15" s="24"/>
      <c r="K15" s="80">
        <v>1</v>
      </c>
      <c r="L15" s="9"/>
    </row>
    <row r="16" spans="1:13" ht="29.25" customHeight="1" thickBot="1">
      <c r="A16" s="33"/>
      <c r="B16" s="229"/>
      <c r="C16" s="228"/>
      <c r="D16" s="22"/>
      <c r="E16" s="204" t="s">
        <v>21</v>
      </c>
      <c r="F16" s="204"/>
      <c r="G16" s="204"/>
      <c r="H16" s="128">
        <v>0</v>
      </c>
      <c r="I16" s="213"/>
      <c r="J16" s="24"/>
      <c r="K16" s="84">
        <v>0</v>
      </c>
      <c r="L16" s="9"/>
    </row>
    <row r="17" spans="1:12" ht="16.5" customHeight="1" thickBot="1">
      <c r="A17" s="67" t="s">
        <v>50</v>
      </c>
      <c r="B17" s="34"/>
      <c r="C17" s="35"/>
      <c r="D17" s="35"/>
      <c r="E17" s="230" t="s">
        <v>22</v>
      </c>
      <c r="F17" s="230"/>
      <c r="G17" s="231"/>
      <c r="H17" s="144">
        <v>4</v>
      </c>
      <c r="I17" s="73"/>
      <c r="J17" s="36"/>
      <c r="K17" s="85">
        <f>+K7+K14</f>
        <v>3</v>
      </c>
      <c r="L17" s="9"/>
    </row>
    <row r="18" spans="1:12" ht="16.5" customHeight="1">
      <c r="A18" s="68" t="s">
        <v>56</v>
      </c>
      <c r="B18" s="65"/>
      <c r="C18" s="66"/>
      <c r="D18" s="66"/>
      <c r="E18" s="73"/>
      <c r="F18" s="73"/>
      <c r="G18" s="73"/>
      <c r="H18" s="129"/>
      <c r="I18" s="73"/>
      <c r="J18" s="36"/>
      <c r="K18" s="36"/>
      <c r="L18" s="9"/>
    </row>
    <row r="19" spans="1:12" ht="13.5" customHeight="1">
      <c r="A19" s="6" t="s">
        <v>57</v>
      </c>
      <c r="B19" s="9"/>
      <c r="C19" s="37"/>
      <c r="D19" s="37"/>
      <c r="E19" s="9"/>
      <c r="F19" s="9"/>
      <c r="G19" s="36"/>
      <c r="H19" s="130"/>
      <c r="I19" s="36"/>
      <c r="J19" s="36"/>
      <c r="K19" s="36"/>
      <c r="L19" s="9"/>
    </row>
    <row r="20" spans="1:12" ht="27.75" customHeight="1" thickBot="1">
      <c r="A20" s="38" t="s">
        <v>23</v>
      </c>
      <c r="B20" s="8"/>
      <c r="C20" s="39"/>
      <c r="D20" s="37"/>
      <c r="E20" s="9"/>
      <c r="F20" s="9"/>
      <c r="G20" s="36"/>
      <c r="H20" s="131"/>
      <c r="I20" s="36"/>
      <c r="J20" s="36"/>
      <c r="K20" s="36"/>
      <c r="L20" s="9"/>
    </row>
    <row r="21" spans="1:12" ht="23.25" customHeight="1">
      <c r="A21" s="222" t="s">
        <v>1</v>
      </c>
      <c r="B21" s="222"/>
      <c r="C21" s="40" t="s">
        <v>2</v>
      </c>
      <c r="D21" s="41"/>
      <c r="E21" s="223" t="s">
        <v>3</v>
      </c>
      <c r="F21" s="223"/>
      <c r="G21" s="223"/>
      <c r="H21" s="132" t="s">
        <v>4</v>
      </c>
      <c r="I21" s="71" t="s">
        <v>5</v>
      </c>
      <c r="J21" s="42"/>
      <c r="K21" s="86"/>
      <c r="L21" s="9"/>
    </row>
    <row r="22" spans="1:12" ht="36" customHeight="1">
      <c r="A22" s="198" t="s">
        <v>24</v>
      </c>
      <c r="B22" s="199"/>
      <c r="C22" s="202" t="s">
        <v>68</v>
      </c>
      <c r="D22" s="112"/>
      <c r="E22" s="204" t="s">
        <v>52</v>
      </c>
      <c r="F22" s="204"/>
      <c r="G22" s="204"/>
      <c r="H22" s="128">
        <v>1</v>
      </c>
      <c r="I22" s="205" t="s">
        <v>69</v>
      </c>
      <c r="J22" s="43"/>
      <c r="K22" s="87">
        <v>2</v>
      </c>
      <c r="L22" s="9"/>
    </row>
    <row r="23" spans="1:12" ht="36" customHeight="1">
      <c r="A23" s="200"/>
      <c r="B23" s="201"/>
      <c r="C23" s="203"/>
      <c r="D23" s="44"/>
      <c r="E23" s="178" t="s">
        <v>53</v>
      </c>
      <c r="F23" s="179"/>
      <c r="G23" s="158"/>
      <c r="H23" s="133">
        <v>0.5</v>
      </c>
      <c r="I23" s="206"/>
      <c r="J23" s="43"/>
      <c r="K23" s="88">
        <v>1</v>
      </c>
      <c r="L23" s="9"/>
    </row>
    <row r="24" spans="1:12" ht="36" customHeight="1" thickBot="1">
      <c r="A24" s="200"/>
      <c r="B24" s="201"/>
      <c r="C24" s="203"/>
      <c r="D24" s="44"/>
      <c r="E24" s="178" t="s">
        <v>63</v>
      </c>
      <c r="F24" s="154"/>
      <c r="G24" s="157"/>
      <c r="H24" s="133">
        <v>0</v>
      </c>
      <c r="I24" s="206"/>
      <c r="J24" s="43"/>
      <c r="K24" s="88">
        <v>0</v>
      </c>
      <c r="L24" s="9"/>
    </row>
    <row r="25" spans="1:12" ht="27.75" customHeight="1">
      <c r="A25" s="198" t="s">
        <v>25</v>
      </c>
      <c r="B25" s="199"/>
      <c r="C25" s="202" t="s">
        <v>100</v>
      </c>
      <c r="D25" s="44"/>
      <c r="E25" s="207" t="s">
        <v>104</v>
      </c>
      <c r="F25" s="207"/>
      <c r="G25" s="208"/>
      <c r="H25" s="163">
        <v>2</v>
      </c>
      <c r="I25" s="205" t="s">
        <v>101</v>
      </c>
      <c r="J25" s="43"/>
      <c r="K25" s="89">
        <v>2</v>
      </c>
      <c r="L25" s="9"/>
    </row>
    <row r="26" spans="1:12" ht="27.75" customHeight="1">
      <c r="A26" s="200"/>
      <c r="B26" s="201"/>
      <c r="C26" s="203"/>
      <c r="D26" s="44"/>
      <c r="E26" s="204" t="s">
        <v>105</v>
      </c>
      <c r="F26" s="204"/>
      <c r="G26" s="212"/>
      <c r="H26" s="155">
        <v>1</v>
      </c>
      <c r="I26" s="206"/>
      <c r="J26" s="43"/>
      <c r="K26" s="87"/>
      <c r="L26" s="9"/>
    </row>
    <row r="27" spans="1:12" ht="41.25" customHeight="1">
      <c r="A27" s="200"/>
      <c r="B27" s="201"/>
      <c r="C27" s="203"/>
      <c r="D27" s="174"/>
      <c r="E27" s="209" t="s">
        <v>102</v>
      </c>
      <c r="F27" s="210"/>
      <c r="G27" s="211"/>
      <c r="H27" s="164"/>
      <c r="I27" s="206"/>
      <c r="J27" s="43"/>
      <c r="K27" s="87"/>
      <c r="L27" s="9"/>
    </row>
    <row r="28" spans="1:12" ht="27" customHeight="1">
      <c r="A28" s="200"/>
      <c r="B28" s="201"/>
      <c r="C28" s="203"/>
      <c r="D28" s="174"/>
      <c r="E28" s="214" t="s">
        <v>46</v>
      </c>
      <c r="F28" s="215"/>
      <c r="G28" s="216"/>
      <c r="H28" s="164"/>
      <c r="I28" s="206"/>
      <c r="J28" s="43"/>
      <c r="K28" s="87"/>
      <c r="L28" s="9"/>
    </row>
    <row r="29" spans="1:12" ht="27" customHeight="1">
      <c r="A29" s="200"/>
      <c r="B29" s="201"/>
      <c r="C29" s="203"/>
      <c r="D29" s="174"/>
      <c r="E29" s="214" t="s">
        <v>47</v>
      </c>
      <c r="F29" s="215"/>
      <c r="G29" s="216"/>
      <c r="H29" s="164"/>
      <c r="I29" s="206"/>
      <c r="J29" s="43"/>
      <c r="K29" s="87"/>
      <c r="L29" s="9"/>
    </row>
    <row r="30" spans="1:12" ht="27" customHeight="1">
      <c r="A30" s="200"/>
      <c r="B30" s="201"/>
      <c r="C30" s="203"/>
      <c r="D30" s="174"/>
      <c r="E30" s="214" t="s">
        <v>48</v>
      </c>
      <c r="F30" s="215"/>
      <c r="G30" s="216"/>
      <c r="H30" s="164"/>
      <c r="I30" s="206"/>
      <c r="J30" s="43"/>
      <c r="K30" s="87"/>
      <c r="L30" s="9"/>
    </row>
    <row r="31" spans="1:12" ht="28.5" customHeight="1">
      <c r="A31" s="200"/>
      <c r="B31" s="201"/>
      <c r="C31" s="203"/>
      <c r="D31" s="174"/>
      <c r="E31" s="219" t="s">
        <v>49</v>
      </c>
      <c r="F31" s="220"/>
      <c r="G31" s="221"/>
      <c r="H31" s="164"/>
      <c r="I31" s="206"/>
      <c r="J31" s="43"/>
      <c r="K31" s="87"/>
      <c r="L31" s="9"/>
    </row>
    <row r="32" spans="1:12" ht="28.5" customHeight="1">
      <c r="A32" s="269"/>
      <c r="B32" s="270"/>
      <c r="C32" s="203"/>
      <c r="D32" s="63"/>
      <c r="E32" s="308" t="s">
        <v>103</v>
      </c>
      <c r="F32" s="309"/>
      <c r="G32" s="310"/>
      <c r="H32" s="259"/>
      <c r="I32" s="206"/>
      <c r="J32" s="43"/>
      <c r="K32" s="90"/>
      <c r="L32" s="9"/>
    </row>
    <row r="33" spans="1:12" ht="28.5" customHeight="1">
      <c r="A33" s="269"/>
      <c r="B33" s="270"/>
      <c r="C33" s="203"/>
      <c r="D33" s="64"/>
      <c r="E33" s="214" t="s">
        <v>46</v>
      </c>
      <c r="F33" s="215"/>
      <c r="G33" s="216"/>
      <c r="H33" s="259"/>
      <c r="I33" s="206"/>
      <c r="J33" s="43"/>
      <c r="K33" s="90"/>
      <c r="L33" s="9"/>
    </row>
    <row r="34" spans="1:12" ht="28.5" customHeight="1">
      <c r="A34" s="269"/>
      <c r="B34" s="270"/>
      <c r="C34" s="203"/>
      <c r="D34" s="64"/>
      <c r="E34" s="214" t="s">
        <v>47</v>
      </c>
      <c r="F34" s="215"/>
      <c r="G34" s="216"/>
      <c r="H34" s="259"/>
      <c r="I34" s="206"/>
      <c r="J34" s="43"/>
      <c r="K34" s="90"/>
      <c r="L34" s="9"/>
    </row>
    <row r="35" spans="1:12" ht="28.5" customHeight="1">
      <c r="A35" s="269"/>
      <c r="B35" s="270"/>
      <c r="C35" s="203"/>
      <c r="D35" s="64"/>
      <c r="E35" s="214" t="s">
        <v>48</v>
      </c>
      <c r="F35" s="215"/>
      <c r="G35" s="216"/>
      <c r="H35" s="259"/>
      <c r="I35" s="206"/>
      <c r="J35" s="43"/>
      <c r="K35" s="90"/>
      <c r="L35" s="9"/>
    </row>
    <row r="36" spans="1:12" ht="28.5" customHeight="1">
      <c r="A36" s="269"/>
      <c r="B36" s="270"/>
      <c r="C36" s="203"/>
      <c r="D36" s="159"/>
      <c r="E36" s="311" t="s">
        <v>49</v>
      </c>
      <c r="F36" s="312"/>
      <c r="G36" s="313"/>
      <c r="H36" s="218"/>
      <c r="I36" s="206"/>
      <c r="J36" s="43"/>
      <c r="K36" s="90"/>
      <c r="L36" s="9"/>
    </row>
    <row r="37" spans="1:12" ht="24.75" customHeight="1" thickBot="1">
      <c r="A37" s="175"/>
      <c r="B37" s="176"/>
      <c r="C37" s="176"/>
      <c r="D37" s="45"/>
      <c r="E37" s="268" t="s">
        <v>26</v>
      </c>
      <c r="F37" s="268"/>
      <c r="G37" s="268"/>
      <c r="H37" s="134">
        <v>0</v>
      </c>
      <c r="I37" s="145"/>
      <c r="J37" s="43"/>
      <c r="K37" s="91">
        <v>0</v>
      </c>
      <c r="L37" s="9"/>
    </row>
    <row r="38" spans="1:12" ht="33" customHeight="1">
      <c r="A38" s="228" t="s">
        <v>27</v>
      </c>
      <c r="B38" s="228"/>
      <c r="C38" s="228" t="s">
        <v>106</v>
      </c>
      <c r="D38" s="22"/>
      <c r="E38" s="204" t="s">
        <v>28</v>
      </c>
      <c r="F38" s="204"/>
      <c r="G38" s="204"/>
      <c r="H38" s="128">
        <v>1</v>
      </c>
      <c r="I38" s="205"/>
      <c r="J38" s="43"/>
      <c r="K38" s="92">
        <v>1</v>
      </c>
      <c r="L38" s="9"/>
    </row>
    <row r="39" spans="1:12" ht="33" customHeight="1">
      <c r="A39" s="228"/>
      <c r="B39" s="228"/>
      <c r="C39" s="228"/>
      <c r="D39" s="22"/>
      <c r="E39" s="204" t="s">
        <v>29</v>
      </c>
      <c r="F39" s="204"/>
      <c r="G39" s="204"/>
      <c r="H39" s="128">
        <v>0.5</v>
      </c>
      <c r="I39" s="206"/>
      <c r="J39" s="43"/>
      <c r="K39" s="88">
        <v>0.5</v>
      </c>
      <c r="L39" s="9"/>
    </row>
    <row r="40" spans="1:12" ht="33" customHeight="1" thickBot="1">
      <c r="A40" s="228"/>
      <c r="B40" s="228"/>
      <c r="C40" s="228"/>
      <c r="D40" s="22"/>
      <c r="E40" s="204" t="s">
        <v>30</v>
      </c>
      <c r="F40" s="204"/>
      <c r="G40" s="204"/>
      <c r="H40" s="128">
        <v>0</v>
      </c>
      <c r="I40" s="213"/>
      <c r="J40" s="43"/>
      <c r="K40" s="91">
        <v>0</v>
      </c>
      <c r="L40" s="9"/>
    </row>
    <row r="41" spans="1:12" ht="20.100000000000001" customHeight="1" thickBot="1">
      <c r="A41" s="67" t="s">
        <v>50</v>
      </c>
      <c r="B41" s="46"/>
      <c r="C41" s="47"/>
      <c r="D41" s="47"/>
      <c r="E41" s="230" t="s">
        <v>22</v>
      </c>
      <c r="F41" s="230"/>
      <c r="G41" s="231"/>
      <c r="H41" s="144">
        <v>4</v>
      </c>
      <c r="I41" s="73"/>
      <c r="J41" s="48"/>
      <c r="K41" s="93">
        <f>K22+K25+K38</f>
        <v>5</v>
      </c>
      <c r="L41" s="9"/>
    </row>
    <row r="42" spans="1:12" ht="20.100000000000001" customHeight="1">
      <c r="A42" s="68" t="s">
        <v>56</v>
      </c>
      <c r="B42" s="49"/>
      <c r="C42" s="50"/>
      <c r="D42" s="50"/>
      <c r="E42" s="73"/>
      <c r="F42" s="73"/>
      <c r="G42" s="73"/>
      <c r="H42" s="135"/>
      <c r="I42" s="73"/>
      <c r="J42" s="48"/>
      <c r="K42" s="48"/>
      <c r="L42" s="9"/>
    </row>
    <row r="43" spans="1:12" ht="16.5" customHeight="1">
      <c r="A43" s="6" t="s">
        <v>57</v>
      </c>
      <c r="B43" s="49"/>
      <c r="C43" s="50"/>
      <c r="D43" s="50"/>
      <c r="E43" s="73"/>
      <c r="F43" s="73"/>
      <c r="G43" s="48"/>
      <c r="H43" s="136"/>
      <c r="I43" s="48"/>
      <c r="J43" s="48"/>
      <c r="K43" s="48"/>
      <c r="L43" s="9"/>
    </row>
    <row r="44" spans="1:12" ht="25.5" customHeight="1">
      <c r="A44" s="51" t="s">
        <v>31</v>
      </c>
      <c r="B44" s="9"/>
      <c r="C44" s="37"/>
      <c r="D44" s="37"/>
      <c r="E44" s="9"/>
      <c r="F44" s="9"/>
      <c r="G44" s="52"/>
      <c r="H44" s="120"/>
      <c r="I44" s="52"/>
      <c r="J44" s="52"/>
      <c r="K44" s="52"/>
      <c r="L44" s="9"/>
    </row>
    <row r="45" spans="1:12" ht="31.5" customHeight="1" thickBot="1">
      <c r="A45" s="267" t="s">
        <v>32</v>
      </c>
      <c r="B45" s="267"/>
      <c r="C45" s="267"/>
      <c r="D45" s="53"/>
      <c r="E45" s="304"/>
      <c r="F45" s="305"/>
      <c r="G45" s="291" t="s">
        <v>74</v>
      </c>
      <c r="H45" s="292"/>
      <c r="I45" s="52"/>
      <c r="J45" s="52"/>
      <c r="K45" s="52"/>
      <c r="L45" s="9"/>
    </row>
    <row r="46" spans="1:12" ht="23.25" customHeight="1" thickBot="1">
      <c r="A46" s="222" t="s">
        <v>1</v>
      </c>
      <c r="B46" s="222"/>
      <c r="C46" s="40" t="s">
        <v>2</v>
      </c>
      <c r="D46" s="41"/>
      <c r="E46" s="223" t="s">
        <v>3</v>
      </c>
      <c r="F46" s="223"/>
      <c r="G46" s="223"/>
      <c r="H46" s="123" t="s">
        <v>4</v>
      </c>
      <c r="I46" s="12" t="s">
        <v>5</v>
      </c>
      <c r="J46" s="42"/>
      <c r="K46" s="94"/>
      <c r="L46" s="9"/>
    </row>
    <row r="47" spans="1:12" ht="25.5" customHeight="1" thickTop="1">
      <c r="A47" s="200" t="s">
        <v>24</v>
      </c>
      <c r="B47" s="201"/>
      <c r="C47" s="202" t="s">
        <v>76</v>
      </c>
      <c r="D47" s="113"/>
      <c r="E47" s="264" t="s">
        <v>52</v>
      </c>
      <c r="F47" s="264"/>
      <c r="G47" s="264"/>
      <c r="H47" s="217">
        <v>2</v>
      </c>
      <c r="I47" s="205" t="s">
        <v>70</v>
      </c>
      <c r="J47" s="26"/>
      <c r="K47" s="249">
        <v>2</v>
      </c>
      <c r="L47" s="9"/>
    </row>
    <row r="48" spans="1:12" ht="14.25" customHeight="1">
      <c r="A48" s="200"/>
      <c r="B48" s="201"/>
      <c r="C48" s="203"/>
      <c r="D48" s="113"/>
      <c r="E48" s="263"/>
      <c r="F48" s="263"/>
      <c r="G48" s="263"/>
      <c r="H48" s="259"/>
      <c r="I48" s="206"/>
      <c r="J48" s="26"/>
      <c r="K48" s="250"/>
      <c r="L48" s="9"/>
    </row>
    <row r="49" spans="1:12" ht="1.5" customHeight="1">
      <c r="A49" s="200"/>
      <c r="B49" s="201"/>
      <c r="C49" s="203"/>
      <c r="D49" s="114"/>
      <c r="E49" s="263"/>
      <c r="F49" s="263"/>
      <c r="G49" s="263"/>
      <c r="H49" s="218"/>
      <c r="I49" s="206"/>
      <c r="J49" s="24"/>
      <c r="K49" s="95"/>
      <c r="L49" s="9"/>
    </row>
    <row r="50" spans="1:12" ht="34.5" customHeight="1">
      <c r="A50" s="200"/>
      <c r="B50" s="201"/>
      <c r="C50" s="203"/>
      <c r="D50" s="113"/>
      <c r="E50" s="152" t="s">
        <v>53</v>
      </c>
      <c r="F50" s="151"/>
      <c r="G50" s="153"/>
      <c r="H50" s="133">
        <v>1</v>
      </c>
      <c r="I50" s="206"/>
      <c r="J50" s="24"/>
      <c r="K50" s="96">
        <v>1</v>
      </c>
      <c r="L50" s="9"/>
    </row>
    <row r="51" spans="1:12" ht="34.5" customHeight="1">
      <c r="A51" s="200"/>
      <c r="B51" s="201"/>
      <c r="C51" s="203"/>
      <c r="D51" s="44"/>
      <c r="E51" s="115" t="s">
        <v>62</v>
      </c>
      <c r="F51" s="151"/>
      <c r="G51" s="158"/>
      <c r="H51" s="133">
        <v>0</v>
      </c>
      <c r="I51" s="206"/>
      <c r="J51" s="24"/>
      <c r="K51" s="96">
        <v>0</v>
      </c>
      <c r="L51" s="9"/>
    </row>
    <row r="52" spans="1:12" ht="17.25" customHeight="1">
      <c r="A52" s="200"/>
      <c r="B52" s="201"/>
      <c r="C52" s="203"/>
      <c r="D52" s="113"/>
      <c r="E52" s="251" t="s">
        <v>54</v>
      </c>
      <c r="F52" s="251"/>
      <c r="G52" s="251"/>
      <c r="H52" s="306">
        <v>-2</v>
      </c>
      <c r="I52" s="206"/>
      <c r="J52" s="24"/>
      <c r="K52" s="252">
        <v>-2</v>
      </c>
      <c r="L52" s="9"/>
    </row>
    <row r="53" spans="1:12" ht="18.75" customHeight="1" thickBot="1">
      <c r="A53" s="247"/>
      <c r="B53" s="248"/>
      <c r="C53" s="232"/>
      <c r="D53" s="114"/>
      <c r="E53" s="251"/>
      <c r="F53" s="251"/>
      <c r="G53" s="251"/>
      <c r="H53" s="307"/>
      <c r="I53" s="213"/>
      <c r="J53" s="24"/>
      <c r="K53" s="253"/>
      <c r="L53" s="9"/>
    </row>
    <row r="54" spans="1:12" ht="75" customHeight="1" thickTop="1">
      <c r="A54" s="288" t="s">
        <v>61</v>
      </c>
      <c r="B54" s="314"/>
      <c r="C54" s="317" t="s">
        <v>108</v>
      </c>
      <c r="D54" s="44"/>
      <c r="E54" s="207" t="s">
        <v>112</v>
      </c>
      <c r="F54" s="207"/>
      <c r="G54" s="208"/>
      <c r="H54" s="163">
        <v>1</v>
      </c>
      <c r="I54" s="205" t="s">
        <v>109</v>
      </c>
      <c r="J54" s="24"/>
      <c r="K54" s="180"/>
      <c r="L54" s="9"/>
    </row>
    <row r="55" spans="1:12" ht="75" customHeight="1">
      <c r="A55" s="269"/>
      <c r="B55" s="270"/>
      <c r="C55" s="318"/>
      <c r="D55" s="44"/>
      <c r="E55" s="204" t="s">
        <v>113</v>
      </c>
      <c r="F55" s="204"/>
      <c r="G55" s="212"/>
      <c r="H55" s="155">
        <v>0.5</v>
      </c>
      <c r="I55" s="206"/>
      <c r="J55" s="24"/>
      <c r="K55" s="180"/>
      <c r="L55" s="9"/>
    </row>
    <row r="56" spans="1:12" ht="27.75" customHeight="1">
      <c r="A56" s="269"/>
      <c r="B56" s="270"/>
      <c r="C56" s="318"/>
      <c r="D56" s="177"/>
      <c r="E56" s="320" t="s">
        <v>107</v>
      </c>
      <c r="F56" s="321"/>
      <c r="G56" s="322"/>
      <c r="H56" s="162"/>
      <c r="I56" s="206"/>
      <c r="J56" s="24"/>
      <c r="K56" s="180"/>
      <c r="L56" s="9"/>
    </row>
    <row r="57" spans="1:12" ht="32.25" customHeight="1">
      <c r="A57" s="269"/>
      <c r="B57" s="270"/>
      <c r="C57" s="318"/>
      <c r="D57" s="177"/>
      <c r="E57" s="214" t="s">
        <v>46</v>
      </c>
      <c r="F57" s="215"/>
      <c r="G57" s="216"/>
      <c r="H57" s="162"/>
      <c r="I57" s="206"/>
      <c r="J57" s="24"/>
      <c r="K57" s="180"/>
      <c r="L57" s="9"/>
    </row>
    <row r="58" spans="1:12" ht="32.25" customHeight="1">
      <c r="A58" s="269"/>
      <c r="B58" s="270"/>
      <c r="C58" s="318"/>
      <c r="D58" s="177"/>
      <c r="E58" s="214" t="s">
        <v>47</v>
      </c>
      <c r="F58" s="215"/>
      <c r="G58" s="216"/>
      <c r="H58" s="162"/>
      <c r="I58" s="206"/>
      <c r="J58" s="24"/>
      <c r="K58" s="180"/>
      <c r="L58" s="9"/>
    </row>
    <row r="59" spans="1:12" ht="32.25" customHeight="1">
      <c r="A59" s="269"/>
      <c r="B59" s="270"/>
      <c r="C59" s="318"/>
      <c r="D59" s="177"/>
      <c r="E59" s="214" t="s">
        <v>48</v>
      </c>
      <c r="F59" s="215"/>
      <c r="G59" s="216"/>
      <c r="H59" s="162"/>
      <c r="I59" s="206"/>
      <c r="J59" s="24"/>
      <c r="K59" s="180"/>
      <c r="L59" s="9"/>
    </row>
    <row r="60" spans="1:12" ht="32.25" customHeight="1">
      <c r="A60" s="269"/>
      <c r="B60" s="270"/>
      <c r="C60" s="318"/>
      <c r="D60" s="177"/>
      <c r="E60" s="323" t="s">
        <v>72</v>
      </c>
      <c r="F60" s="324"/>
      <c r="G60" s="325"/>
      <c r="H60" s="162"/>
      <c r="I60" s="206"/>
      <c r="J60" s="24"/>
      <c r="K60" s="180"/>
      <c r="L60" s="9"/>
    </row>
    <row r="61" spans="1:12" ht="32.25" customHeight="1">
      <c r="A61" s="269"/>
      <c r="B61" s="270"/>
      <c r="C61" s="318"/>
      <c r="D61" s="142"/>
      <c r="E61" s="311" t="s">
        <v>71</v>
      </c>
      <c r="F61" s="312"/>
      <c r="G61" s="313"/>
      <c r="H61" s="162"/>
      <c r="I61" s="206"/>
      <c r="J61" s="24"/>
      <c r="K61" s="180"/>
      <c r="L61" s="9"/>
    </row>
    <row r="62" spans="1:12" ht="75" customHeight="1" thickBot="1">
      <c r="A62" s="315"/>
      <c r="B62" s="316"/>
      <c r="C62" s="319"/>
      <c r="D62" s="160"/>
      <c r="E62" s="268" t="s">
        <v>26</v>
      </c>
      <c r="F62" s="268"/>
      <c r="G62" s="268"/>
      <c r="H62" s="134">
        <v>0</v>
      </c>
      <c r="I62" s="213"/>
      <c r="J62" s="24"/>
      <c r="K62" s="180"/>
      <c r="L62" s="9"/>
    </row>
    <row r="63" spans="1:12" ht="12.75" customHeight="1">
      <c r="A63" s="237" t="s">
        <v>73</v>
      </c>
      <c r="B63" s="238"/>
      <c r="C63" s="202" t="s">
        <v>114</v>
      </c>
      <c r="D63" s="147"/>
      <c r="E63" s="207" t="s">
        <v>111</v>
      </c>
      <c r="F63" s="265"/>
      <c r="G63" s="265"/>
      <c r="H63" s="293">
        <v>2</v>
      </c>
      <c r="I63" s="161"/>
      <c r="K63" s="295">
        <v>2</v>
      </c>
      <c r="L63" s="9"/>
    </row>
    <row r="64" spans="1:12" ht="12.75" customHeight="1">
      <c r="A64" s="239"/>
      <c r="B64" s="240"/>
      <c r="C64" s="203"/>
      <c r="D64" s="148"/>
      <c r="E64" s="266"/>
      <c r="F64" s="266"/>
      <c r="G64" s="266"/>
      <c r="H64" s="300"/>
      <c r="I64" s="150"/>
      <c r="K64" s="296"/>
      <c r="L64" s="9"/>
    </row>
    <row r="65" spans="1:12" ht="20.100000000000001" customHeight="1">
      <c r="A65" s="239"/>
      <c r="B65" s="240"/>
      <c r="C65" s="203"/>
      <c r="D65" s="44"/>
      <c r="E65" s="204" t="s">
        <v>110</v>
      </c>
      <c r="F65" s="301"/>
      <c r="G65" s="301"/>
      <c r="H65" s="156">
        <v>1</v>
      </c>
      <c r="I65" s="150"/>
      <c r="K65" s="297"/>
      <c r="L65" s="9"/>
    </row>
    <row r="66" spans="1:12" ht="20.100000000000001" customHeight="1" thickBot="1">
      <c r="A66" s="241"/>
      <c r="B66" s="242"/>
      <c r="C66" s="232"/>
      <c r="D66" s="149"/>
      <c r="E66" s="204" t="s">
        <v>16</v>
      </c>
      <c r="F66" s="204"/>
      <c r="G66" s="204"/>
      <c r="H66" s="137">
        <v>0</v>
      </c>
      <c r="I66" s="150"/>
      <c r="K66" s="97">
        <v>0</v>
      </c>
      <c r="L66" s="9"/>
    </row>
    <row r="67" spans="1:12" ht="16.5" customHeight="1" thickBot="1">
      <c r="A67" s="237" t="s">
        <v>78</v>
      </c>
      <c r="B67" s="238"/>
      <c r="C67" s="202" t="s">
        <v>79</v>
      </c>
      <c r="D67" s="165"/>
      <c r="E67" s="207" t="s">
        <v>88</v>
      </c>
      <c r="F67" s="207"/>
      <c r="G67" s="208"/>
      <c r="H67" s="293">
        <v>2</v>
      </c>
      <c r="I67" s="254" t="s">
        <v>115</v>
      </c>
      <c r="J67" s="36"/>
      <c r="K67" s="99" t="e">
        <f>#REF!+K63+K47</f>
        <v>#REF!</v>
      </c>
      <c r="L67" s="9"/>
    </row>
    <row r="68" spans="1:12" ht="9.75" customHeight="1">
      <c r="A68" s="239"/>
      <c r="B68" s="240"/>
      <c r="C68" s="203"/>
      <c r="D68" s="166"/>
      <c r="E68" s="243"/>
      <c r="F68" s="243"/>
      <c r="G68" s="244"/>
      <c r="H68" s="294"/>
      <c r="I68" s="255"/>
      <c r="J68" s="36"/>
      <c r="K68" s="36"/>
      <c r="L68" s="9"/>
    </row>
    <row r="69" spans="1:12" ht="24" customHeight="1">
      <c r="A69" s="239"/>
      <c r="B69" s="240"/>
      <c r="C69" s="203"/>
      <c r="D69" s="168"/>
      <c r="E69" s="204" t="s">
        <v>89</v>
      </c>
      <c r="F69" s="204"/>
      <c r="G69" s="212"/>
      <c r="H69" s="156">
        <v>1</v>
      </c>
      <c r="I69" s="255"/>
      <c r="J69" s="36"/>
      <c r="K69" s="36"/>
      <c r="L69" s="9"/>
    </row>
    <row r="70" spans="1:12" ht="30.75" customHeight="1" thickBot="1">
      <c r="A70" s="241"/>
      <c r="B70" s="242"/>
      <c r="C70" s="232"/>
      <c r="D70" s="114"/>
      <c r="E70" s="243" t="s">
        <v>16</v>
      </c>
      <c r="F70" s="266"/>
      <c r="G70" s="266"/>
      <c r="H70" s="156">
        <v>0</v>
      </c>
      <c r="I70" s="256"/>
      <c r="J70" s="42"/>
      <c r="K70" s="42"/>
      <c r="L70" s="9"/>
    </row>
    <row r="71" spans="1:12" ht="24" customHeight="1" thickBot="1">
      <c r="A71" s="68" t="s">
        <v>50</v>
      </c>
      <c r="C71" s="54"/>
      <c r="D71" s="37"/>
      <c r="E71" s="230" t="s">
        <v>22</v>
      </c>
      <c r="F71" s="230"/>
      <c r="G71" s="231"/>
      <c r="H71" s="144">
        <v>7</v>
      </c>
      <c r="I71" s="73"/>
      <c r="J71" s="42"/>
      <c r="K71" s="94"/>
      <c r="L71" s="9"/>
    </row>
    <row r="72" spans="1:12" ht="20.100000000000001" customHeight="1">
      <c r="A72" s="68" t="s">
        <v>56</v>
      </c>
      <c r="C72" s="54"/>
      <c r="D72" s="37"/>
      <c r="E72" s="73"/>
      <c r="F72" s="73"/>
      <c r="G72" s="73"/>
      <c r="H72" s="135"/>
      <c r="I72" s="73"/>
      <c r="J72" s="118"/>
      <c r="K72" s="100">
        <v>1</v>
      </c>
      <c r="L72" s="9"/>
    </row>
    <row r="73" spans="1:12" ht="31.5" customHeight="1" thickBot="1">
      <c r="A73" s="6" t="s">
        <v>57</v>
      </c>
      <c r="C73" s="54"/>
      <c r="D73" s="37"/>
      <c r="H73" s="120"/>
      <c r="I73" s="9"/>
      <c r="J73" s="118"/>
      <c r="K73" s="101">
        <v>0</v>
      </c>
      <c r="L73" s="9"/>
    </row>
    <row r="74" spans="1:12" ht="27.75" customHeight="1" thickTop="1">
      <c r="A74" s="38" t="s">
        <v>33</v>
      </c>
      <c r="B74" s="8"/>
      <c r="C74" s="39"/>
      <c r="D74" s="37"/>
      <c r="E74" s="9"/>
      <c r="F74" s="9"/>
      <c r="G74" s="42"/>
      <c r="H74" s="55"/>
      <c r="I74" s="42"/>
      <c r="J74" s="56"/>
      <c r="K74" s="298">
        <v>2</v>
      </c>
      <c r="L74" s="9"/>
    </row>
    <row r="75" spans="1:12" ht="17.25" customHeight="1">
      <c r="A75" s="257" t="s">
        <v>1</v>
      </c>
      <c r="B75" s="258"/>
      <c r="C75" s="40" t="s">
        <v>2</v>
      </c>
      <c r="D75" s="41"/>
      <c r="E75" s="223" t="s">
        <v>3</v>
      </c>
      <c r="F75" s="223"/>
      <c r="G75" s="223"/>
      <c r="H75" s="123" t="s">
        <v>4</v>
      </c>
      <c r="I75" s="12" t="s">
        <v>5</v>
      </c>
      <c r="J75" s="56"/>
      <c r="K75" s="299"/>
      <c r="L75" s="9"/>
    </row>
    <row r="76" spans="1:12" ht="20.100000000000001" customHeight="1">
      <c r="A76" s="198" t="s">
        <v>34</v>
      </c>
      <c r="B76" s="199"/>
      <c r="C76" s="202" t="s">
        <v>58</v>
      </c>
      <c r="D76" s="112"/>
      <c r="E76" s="263" t="s">
        <v>35</v>
      </c>
      <c r="F76" s="263"/>
      <c r="G76" s="263"/>
      <c r="H76" s="217">
        <v>2</v>
      </c>
      <c r="I76" s="205" t="s">
        <v>75</v>
      </c>
      <c r="J76" s="57"/>
      <c r="K76" s="102">
        <v>1</v>
      </c>
      <c r="L76" s="9"/>
    </row>
    <row r="77" spans="1:12" ht="20.100000000000001" customHeight="1" thickBot="1">
      <c r="A77" s="200"/>
      <c r="B77" s="201"/>
      <c r="C77" s="203"/>
      <c r="D77" s="113"/>
      <c r="E77" s="263"/>
      <c r="F77" s="263"/>
      <c r="G77" s="263"/>
      <c r="H77" s="259"/>
      <c r="I77" s="206"/>
      <c r="J77" s="57"/>
      <c r="K77" s="103">
        <v>0</v>
      </c>
      <c r="L77" s="9"/>
    </row>
    <row r="78" spans="1:12" ht="12.75" customHeight="1" thickTop="1">
      <c r="A78" s="200"/>
      <c r="B78" s="201"/>
      <c r="C78" s="203"/>
      <c r="D78" s="113"/>
      <c r="E78" s="263"/>
      <c r="F78" s="263"/>
      <c r="G78" s="263"/>
      <c r="H78" s="259"/>
      <c r="I78" s="206"/>
      <c r="J78" s="74"/>
      <c r="K78" s="104">
        <f>1*2</f>
        <v>2</v>
      </c>
      <c r="L78" s="9"/>
    </row>
    <row r="79" spans="1:12" ht="16.5" customHeight="1">
      <c r="A79" s="200"/>
      <c r="B79" s="201"/>
      <c r="C79" s="203"/>
      <c r="D79" s="114"/>
      <c r="E79" s="263"/>
      <c r="F79" s="263"/>
      <c r="G79" s="263"/>
      <c r="H79" s="218"/>
      <c r="I79" s="206"/>
      <c r="J79" s="74"/>
      <c r="K79" s="105">
        <v>1</v>
      </c>
      <c r="L79" s="9"/>
    </row>
    <row r="80" spans="1:12" ht="50.25" customHeight="1" thickBot="1">
      <c r="A80" s="200"/>
      <c r="B80" s="201"/>
      <c r="C80" s="203"/>
      <c r="D80" s="114"/>
      <c r="E80" s="251" t="s">
        <v>36</v>
      </c>
      <c r="F80" s="251"/>
      <c r="G80" s="251"/>
      <c r="H80" s="138">
        <v>1</v>
      </c>
      <c r="I80" s="206"/>
      <c r="J80" s="74"/>
      <c r="K80" s="106">
        <v>0</v>
      </c>
      <c r="L80" s="9"/>
    </row>
    <row r="81" spans="1:12" ht="33.75" customHeight="1">
      <c r="A81" s="247"/>
      <c r="B81" s="248"/>
      <c r="C81" s="232"/>
      <c r="D81" s="114"/>
      <c r="E81" s="251" t="s">
        <v>37</v>
      </c>
      <c r="F81" s="251"/>
      <c r="G81" s="251"/>
      <c r="H81" s="138">
        <v>0</v>
      </c>
      <c r="I81" s="213"/>
      <c r="J81" s="118"/>
      <c r="K81" s="245">
        <v>1</v>
      </c>
      <c r="L81" s="9"/>
    </row>
    <row r="82" spans="1:12" ht="90.75" customHeight="1">
      <c r="A82" s="198" t="s">
        <v>38</v>
      </c>
      <c r="B82" s="199"/>
      <c r="C82" s="202" t="s">
        <v>39</v>
      </c>
      <c r="D82" s="44"/>
      <c r="E82" s="262" t="s">
        <v>64</v>
      </c>
      <c r="F82" s="262"/>
      <c r="G82" s="262"/>
      <c r="H82" s="133">
        <v>2</v>
      </c>
      <c r="I82" s="205"/>
      <c r="J82" s="118"/>
      <c r="K82" s="246"/>
      <c r="L82" s="9"/>
    </row>
    <row r="83" spans="1:12" ht="63.75" customHeight="1" thickBot="1">
      <c r="A83" s="200"/>
      <c r="B83" s="201"/>
      <c r="C83" s="203"/>
      <c r="D83" s="44"/>
      <c r="E83" s="204" t="s">
        <v>65</v>
      </c>
      <c r="F83" s="204"/>
      <c r="G83" s="204"/>
      <c r="H83" s="128">
        <v>1</v>
      </c>
      <c r="I83" s="206"/>
      <c r="J83" s="58"/>
      <c r="K83" s="107">
        <v>0</v>
      </c>
      <c r="L83" s="9"/>
    </row>
    <row r="84" spans="1:12" ht="26.25" customHeight="1">
      <c r="A84" s="247"/>
      <c r="B84" s="248"/>
      <c r="C84" s="232"/>
      <c r="D84" s="114"/>
      <c r="E84" s="204" t="s">
        <v>55</v>
      </c>
      <c r="F84" s="204"/>
      <c r="G84" s="204"/>
      <c r="H84" s="128">
        <v>0</v>
      </c>
      <c r="I84" s="213"/>
      <c r="J84" s="74"/>
      <c r="K84" s="100" t="s">
        <v>10</v>
      </c>
      <c r="L84" s="9"/>
    </row>
    <row r="85" spans="1:12" ht="26.25" customHeight="1" thickBot="1">
      <c r="A85" s="198" t="s">
        <v>40</v>
      </c>
      <c r="B85" s="199"/>
      <c r="C85" s="202" t="s">
        <v>59</v>
      </c>
      <c r="D85" s="112"/>
      <c r="E85" s="262" t="s">
        <v>118</v>
      </c>
      <c r="F85" s="262"/>
      <c r="G85" s="262"/>
      <c r="H85" s="260">
        <v>1</v>
      </c>
      <c r="I85" s="205"/>
      <c r="J85" s="74"/>
      <c r="K85" s="98" t="s">
        <v>10</v>
      </c>
      <c r="L85" s="9"/>
    </row>
    <row r="86" spans="1:12" ht="12.75" customHeight="1">
      <c r="A86" s="200"/>
      <c r="B86" s="201"/>
      <c r="C86" s="203"/>
      <c r="D86" s="114"/>
      <c r="E86" s="262"/>
      <c r="F86" s="262"/>
      <c r="G86" s="262"/>
      <c r="H86" s="261"/>
      <c r="I86" s="206"/>
      <c r="J86" s="118"/>
      <c r="K86" s="245">
        <v>1</v>
      </c>
      <c r="L86" s="9"/>
    </row>
    <row r="87" spans="1:12" ht="24.95" customHeight="1">
      <c r="A87" s="247"/>
      <c r="B87" s="248"/>
      <c r="C87" s="232"/>
      <c r="D87" s="114"/>
      <c r="E87" s="204" t="s">
        <v>60</v>
      </c>
      <c r="F87" s="204"/>
      <c r="G87" s="204"/>
      <c r="H87" s="128">
        <v>0</v>
      </c>
      <c r="I87" s="213"/>
      <c r="J87" s="118"/>
      <c r="K87" s="245"/>
      <c r="L87" s="9"/>
    </row>
    <row r="88" spans="1:12" ht="39.75" customHeight="1">
      <c r="A88" s="198" t="s">
        <v>90</v>
      </c>
      <c r="B88" s="199"/>
      <c r="C88" s="202" t="s">
        <v>91</v>
      </c>
      <c r="D88" s="44"/>
      <c r="E88" s="204" t="s">
        <v>41</v>
      </c>
      <c r="F88" s="204"/>
      <c r="G88" s="212"/>
      <c r="H88" s="133">
        <v>1</v>
      </c>
      <c r="I88" s="205"/>
      <c r="J88" s="118"/>
      <c r="K88" s="246"/>
      <c r="L88" s="9"/>
    </row>
    <row r="89" spans="1:12" ht="46.5" customHeight="1">
      <c r="A89" s="247"/>
      <c r="B89" s="248"/>
      <c r="C89" s="232"/>
      <c r="D89" s="114"/>
      <c r="E89" s="243" t="s">
        <v>42</v>
      </c>
      <c r="F89" s="243"/>
      <c r="G89" s="244"/>
      <c r="H89" s="128">
        <v>0</v>
      </c>
      <c r="I89" s="213"/>
      <c r="J89" s="118"/>
      <c r="K89" s="105">
        <v>0.5</v>
      </c>
      <c r="L89" s="9"/>
    </row>
    <row r="90" spans="1:12" ht="46.5" customHeight="1">
      <c r="A90" s="198" t="s">
        <v>82</v>
      </c>
      <c r="B90" s="199"/>
      <c r="C90" s="202" t="s">
        <v>83</v>
      </c>
      <c r="D90" s="44"/>
      <c r="E90" s="204" t="s">
        <v>80</v>
      </c>
      <c r="F90" s="204"/>
      <c r="G90" s="212"/>
      <c r="H90" s="128">
        <v>1</v>
      </c>
      <c r="I90" s="181" t="s">
        <v>116</v>
      </c>
      <c r="J90" s="167"/>
      <c r="K90" s="107"/>
      <c r="L90" s="9"/>
    </row>
    <row r="91" spans="1:12" ht="46.5" customHeight="1">
      <c r="A91" s="247"/>
      <c r="B91" s="248"/>
      <c r="C91" s="232"/>
      <c r="D91" s="172"/>
      <c r="E91" s="204" t="s">
        <v>81</v>
      </c>
      <c r="F91" s="204"/>
      <c r="G91" s="212"/>
      <c r="H91" s="128">
        <v>0</v>
      </c>
      <c r="I91" s="173"/>
      <c r="J91" s="167"/>
      <c r="K91" s="107"/>
      <c r="L91" s="9"/>
    </row>
    <row r="92" spans="1:12" ht="20.25" customHeight="1" thickBot="1">
      <c r="A92" s="237" t="s">
        <v>43</v>
      </c>
      <c r="B92" s="238"/>
      <c r="C92" s="199" t="s">
        <v>44</v>
      </c>
      <c r="D92" s="288"/>
      <c r="E92" s="302" t="s">
        <v>45</v>
      </c>
      <c r="F92" s="271" t="s">
        <v>92</v>
      </c>
      <c r="G92" s="272"/>
      <c r="H92" s="277">
        <v>1</v>
      </c>
      <c r="I92" s="191"/>
      <c r="J92" s="118"/>
      <c r="K92" s="108">
        <v>0</v>
      </c>
      <c r="L92" s="9"/>
    </row>
    <row r="93" spans="1:12" ht="18" customHeight="1" thickBot="1">
      <c r="A93" s="239"/>
      <c r="B93" s="240"/>
      <c r="C93" s="201"/>
      <c r="D93" s="269"/>
      <c r="E93" s="303"/>
      <c r="F93" s="273"/>
      <c r="G93" s="274"/>
      <c r="H93" s="278"/>
      <c r="I93" s="192"/>
      <c r="J93" s="48"/>
      <c r="K93" s="109">
        <f>K78+K72+K81+K74+K86</f>
        <v>7</v>
      </c>
      <c r="L93" s="9"/>
    </row>
    <row r="94" spans="1:12" ht="36" customHeight="1" thickBot="1">
      <c r="A94" s="239"/>
      <c r="B94" s="240"/>
      <c r="C94" s="201"/>
      <c r="D94" s="269"/>
      <c r="E94" s="303"/>
      <c r="F94" s="275"/>
      <c r="G94" s="276"/>
      <c r="H94" s="279"/>
      <c r="I94" s="192"/>
      <c r="J94" s="61"/>
      <c r="L94" s="9"/>
    </row>
    <row r="95" spans="1:12" ht="66" customHeight="1" thickBot="1">
      <c r="A95" s="239"/>
      <c r="B95" s="240"/>
      <c r="C95" s="201"/>
      <c r="D95" s="22"/>
      <c r="E95" s="182" t="s">
        <v>94</v>
      </c>
      <c r="F95" s="280" t="s">
        <v>84</v>
      </c>
      <c r="G95" s="281"/>
      <c r="H95" s="143">
        <v>0.5</v>
      </c>
      <c r="I95" s="192"/>
      <c r="J95" s="62"/>
      <c r="K95" s="110" t="e">
        <f>K17+K41+K67+K93</f>
        <v>#REF!</v>
      </c>
      <c r="L95" s="9"/>
    </row>
    <row r="96" spans="1:12" ht="26.25" customHeight="1">
      <c r="A96" s="239"/>
      <c r="B96" s="240"/>
      <c r="C96" s="248"/>
      <c r="D96" s="44"/>
      <c r="E96" s="59" t="s">
        <v>16</v>
      </c>
      <c r="F96" s="282"/>
      <c r="G96" s="283"/>
      <c r="H96" s="139">
        <v>0</v>
      </c>
      <c r="I96" s="192"/>
      <c r="L96" s="9"/>
    </row>
    <row r="97" spans="1:12" ht="26.25" customHeight="1">
      <c r="A97" s="239"/>
      <c r="B97" s="240"/>
      <c r="C97" s="202" t="s">
        <v>85</v>
      </c>
      <c r="D97" s="169"/>
      <c r="E97" s="284" t="s">
        <v>86</v>
      </c>
      <c r="F97" s="284"/>
      <c r="G97" s="285"/>
      <c r="H97" s="171">
        <v>0.5</v>
      </c>
      <c r="I97" s="289" t="s">
        <v>117</v>
      </c>
      <c r="L97" s="9"/>
    </row>
    <row r="98" spans="1:12" ht="27.75" customHeight="1">
      <c r="A98" s="241"/>
      <c r="B98" s="242"/>
      <c r="C98" s="232"/>
      <c r="D98" s="44"/>
      <c r="E98" s="286" t="s">
        <v>87</v>
      </c>
      <c r="F98" s="286"/>
      <c r="G98" s="287"/>
      <c r="H98" s="171">
        <v>0</v>
      </c>
      <c r="I98" s="290"/>
      <c r="L98" s="9"/>
    </row>
    <row r="99" spans="1:12" ht="21.75" customHeight="1">
      <c r="A99" s="68" t="s">
        <v>50</v>
      </c>
      <c r="B99" s="49"/>
      <c r="C99" s="60"/>
      <c r="D99" s="60"/>
      <c r="E99" s="230" t="s">
        <v>22</v>
      </c>
      <c r="F99" s="230"/>
      <c r="G99" s="231"/>
      <c r="H99" s="170">
        <v>8.5</v>
      </c>
      <c r="I99" s="73"/>
      <c r="K99" s="111"/>
      <c r="L99" s="9"/>
    </row>
    <row r="100" spans="1:12">
      <c r="A100" s="68" t="s">
        <v>56</v>
      </c>
      <c r="G100" s="61"/>
      <c r="H100" s="140"/>
      <c r="I100" s="57"/>
    </row>
    <row r="101" spans="1:12" ht="20.25" customHeight="1">
      <c r="A101" s="6" t="s">
        <v>57</v>
      </c>
      <c r="E101" s="69"/>
      <c r="F101" s="69"/>
      <c r="G101" s="70" t="s">
        <v>51</v>
      </c>
      <c r="H101" s="144">
        <v>23.5</v>
      </c>
      <c r="I101" s="73"/>
    </row>
    <row r="103" spans="1:12" ht="14.25" customHeight="1"/>
    <row r="104" spans="1:12" ht="13.5" customHeight="1"/>
  </sheetData>
  <mergeCells count="145">
    <mergeCell ref="E40:G40"/>
    <mergeCell ref="E32:G32"/>
    <mergeCell ref="E33:G33"/>
    <mergeCell ref="E34:G34"/>
    <mergeCell ref="C47:C53"/>
    <mergeCell ref="E41:G41"/>
    <mergeCell ref="E35:G35"/>
    <mergeCell ref="E36:G36"/>
    <mergeCell ref="A54:B62"/>
    <mergeCell ref="C54:C62"/>
    <mergeCell ref="E54:G54"/>
    <mergeCell ref="E55:G55"/>
    <mergeCell ref="E56:G56"/>
    <mergeCell ref="E57:G57"/>
    <mergeCell ref="E58:G58"/>
    <mergeCell ref="E59:G59"/>
    <mergeCell ref="E60:G60"/>
    <mergeCell ref="E61:G61"/>
    <mergeCell ref="E62:G62"/>
    <mergeCell ref="A85:B87"/>
    <mergeCell ref="C85:C87"/>
    <mergeCell ref="E85:G86"/>
    <mergeCell ref="E99:G99"/>
    <mergeCell ref="G45:H45"/>
    <mergeCell ref="H67:H68"/>
    <mergeCell ref="K86:K88"/>
    <mergeCell ref="K63:K65"/>
    <mergeCell ref="E70:G70"/>
    <mergeCell ref="E69:G69"/>
    <mergeCell ref="K74:K75"/>
    <mergeCell ref="E80:G80"/>
    <mergeCell ref="E81:G81"/>
    <mergeCell ref="I85:I87"/>
    <mergeCell ref="E87:G87"/>
    <mergeCell ref="I76:I81"/>
    <mergeCell ref="H63:H64"/>
    <mergeCell ref="E65:G65"/>
    <mergeCell ref="E66:G66"/>
    <mergeCell ref="I82:I84"/>
    <mergeCell ref="E92:E94"/>
    <mergeCell ref="E45:F45"/>
    <mergeCell ref="H47:H49"/>
    <mergeCell ref="H52:H53"/>
    <mergeCell ref="A88:B89"/>
    <mergeCell ref="C88:C89"/>
    <mergeCell ref="I88:I89"/>
    <mergeCell ref="C92:C96"/>
    <mergeCell ref="F92:G94"/>
    <mergeCell ref="H92:H94"/>
    <mergeCell ref="E88:G88"/>
    <mergeCell ref="E89:G89"/>
    <mergeCell ref="F95:G95"/>
    <mergeCell ref="F96:G96"/>
    <mergeCell ref="A90:B91"/>
    <mergeCell ref="C90:C91"/>
    <mergeCell ref="E90:G90"/>
    <mergeCell ref="E91:G91"/>
    <mergeCell ref="A92:B98"/>
    <mergeCell ref="C97:C98"/>
    <mergeCell ref="E97:G97"/>
    <mergeCell ref="E98:G98"/>
    <mergeCell ref="D92:D94"/>
    <mergeCell ref="I97:I98"/>
    <mergeCell ref="H85:H86"/>
    <mergeCell ref="C82:C84"/>
    <mergeCell ref="E82:G82"/>
    <mergeCell ref="E83:G83"/>
    <mergeCell ref="E84:G84"/>
    <mergeCell ref="C76:C81"/>
    <mergeCell ref="E76:G79"/>
    <mergeCell ref="H32:H36"/>
    <mergeCell ref="I38:I40"/>
    <mergeCell ref="E47:G49"/>
    <mergeCell ref="C63:C66"/>
    <mergeCell ref="E63:G64"/>
    <mergeCell ref="C25:C36"/>
    <mergeCell ref="A45:C45"/>
    <mergeCell ref="A46:B46"/>
    <mergeCell ref="E46:G46"/>
    <mergeCell ref="A47:B53"/>
    <mergeCell ref="A38:B40"/>
    <mergeCell ref="C38:C40"/>
    <mergeCell ref="E38:G38"/>
    <mergeCell ref="E37:G37"/>
    <mergeCell ref="A25:B31"/>
    <mergeCell ref="A32:B36"/>
    <mergeCell ref="E39:G39"/>
    <mergeCell ref="A67:B70"/>
    <mergeCell ref="C67:C70"/>
    <mergeCell ref="E67:G68"/>
    <mergeCell ref="K81:K82"/>
    <mergeCell ref="A82:B84"/>
    <mergeCell ref="A76:B81"/>
    <mergeCell ref="I47:I53"/>
    <mergeCell ref="K47:K48"/>
    <mergeCell ref="E52:G53"/>
    <mergeCell ref="K52:K53"/>
    <mergeCell ref="I67:I70"/>
    <mergeCell ref="A75:B75"/>
    <mergeCell ref="E75:G75"/>
    <mergeCell ref="E71:G71"/>
    <mergeCell ref="H76:H79"/>
    <mergeCell ref="A63:B66"/>
    <mergeCell ref="I54:I62"/>
    <mergeCell ref="A3:B3"/>
    <mergeCell ref="E3:G3"/>
    <mergeCell ref="E4:G4"/>
    <mergeCell ref="B5:B6"/>
    <mergeCell ref="C5:C6"/>
    <mergeCell ref="E5:G5"/>
    <mergeCell ref="E6:G6"/>
    <mergeCell ref="A21:B21"/>
    <mergeCell ref="E21:G21"/>
    <mergeCell ref="E16:G16"/>
    <mergeCell ref="C14:C16"/>
    <mergeCell ref="E14:G14"/>
    <mergeCell ref="E15:G15"/>
    <mergeCell ref="B14:B16"/>
    <mergeCell ref="E17:G17"/>
    <mergeCell ref="B7:B9"/>
    <mergeCell ref="C7:C9"/>
    <mergeCell ref="E7:G7"/>
    <mergeCell ref="B10:B12"/>
    <mergeCell ref="C10:C12"/>
    <mergeCell ref="E10:G10"/>
    <mergeCell ref="E11:G11"/>
    <mergeCell ref="E12:G12"/>
    <mergeCell ref="I7:I9"/>
    <mergeCell ref="E8:G8"/>
    <mergeCell ref="E9:G9"/>
    <mergeCell ref="A22:B24"/>
    <mergeCell ref="C22:C24"/>
    <mergeCell ref="E22:G22"/>
    <mergeCell ref="I22:I24"/>
    <mergeCell ref="E25:G25"/>
    <mergeCell ref="E27:G27"/>
    <mergeCell ref="E26:G26"/>
    <mergeCell ref="I14:I16"/>
    <mergeCell ref="I25:I36"/>
    <mergeCell ref="E28:G28"/>
    <mergeCell ref="E29:G29"/>
    <mergeCell ref="E30:G30"/>
    <mergeCell ref="H10:H11"/>
    <mergeCell ref="I10:I12"/>
    <mergeCell ref="E31:G31"/>
  </mergeCells>
  <phoneticPr fontId="7"/>
  <pageMargins left="0.27559055118110237" right="0.27559055118110237" top="0.55118110236220474" bottom="0.15748031496062992" header="0.11811023622047245" footer="0.11811023622047245"/>
  <pageSetup paperSize="9" scale="71" fitToHeight="0" orientation="landscape" r:id="rId1"/>
  <headerFooter>
    <oddHeader xml:space="preserve">&amp;R工事名　第６４２工区切通排水路築造工事
</oddHeader>
    <oddFooter xml:space="preserve">&amp;C&amp;26 </oddFooter>
  </headerFooter>
  <rowBreaks count="5" manualBreakCount="5">
    <brk id="19" max="8" man="1"/>
    <brk id="43" max="8" man="1"/>
    <brk id="62" max="8" man="1"/>
    <brk id="73" max="8" man="1"/>
    <brk id="9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7</xdr:row>
                    <xdr:rowOff>276225</xdr:rowOff>
                  </from>
                  <to>
                    <xdr:col>4</xdr:col>
                    <xdr:colOff>57150</xdr:colOff>
                    <xdr:row>7</xdr:row>
                    <xdr:rowOff>552450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8</xdr:row>
                    <xdr:rowOff>209550</xdr:rowOff>
                  </from>
                  <to>
                    <xdr:col>4</xdr:col>
                    <xdr:colOff>57150</xdr:colOff>
                    <xdr:row>8</xdr:row>
                    <xdr:rowOff>466725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3</xdr:col>
                    <xdr:colOff>0</xdr:colOff>
                    <xdr:row>13</xdr:row>
                    <xdr:rowOff>19050</xdr:rowOff>
                  </from>
                  <to>
                    <xdr:col>4</xdr:col>
                    <xdr:colOff>57150</xdr:colOff>
                    <xdr:row>13</xdr:row>
                    <xdr:rowOff>276225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0</xdr:colOff>
                    <xdr:row>15</xdr:row>
                    <xdr:rowOff>0</xdr:rowOff>
                  </from>
                  <to>
                    <xdr:col>4</xdr:col>
                    <xdr:colOff>57150</xdr:colOff>
                    <xdr:row>15</xdr:row>
                    <xdr:rowOff>266700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0</xdr:colOff>
                    <xdr:row>14</xdr:row>
                    <xdr:rowOff>47625</xdr:rowOff>
                  </from>
                  <to>
                    <xdr:col>4</xdr:col>
                    <xdr:colOff>57150</xdr:colOff>
                    <xdr:row>14</xdr:row>
                    <xdr:rowOff>314325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0</xdr:colOff>
                    <xdr:row>21</xdr:row>
                    <xdr:rowOff>142875</xdr:rowOff>
                  </from>
                  <to>
                    <xdr:col>4</xdr:col>
                    <xdr:colOff>57150</xdr:colOff>
                    <xdr:row>21</xdr:row>
                    <xdr:rowOff>390525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0</xdr:colOff>
                    <xdr:row>22</xdr:row>
                    <xdr:rowOff>85725</xdr:rowOff>
                  </from>
                  <to>
                    <xdr:col>4</xdr:col>
                    <xdr:colOff>57150</xdr:colOff>
                    <xdr:row>22</xdr:row>
                    <xdr:rowOff>342900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0</xdr:colOff>
                    <xdr:row>23</xdr:row>
                    <xdr:rowOff>95250</xdr:rowOff>
                  </from>
                  <to>
                    <xdr:col>4</xdr:col>
                    <xdr:colOff>57150</xdr:colOff>
                    <xdr:row>23</xdr:row>
                    <xdr:rowOff>361950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0</xdr:colOff>
                    <xdr:row>24</xdr:row>
                    <xdr:rowOff>47625</xdr:rowOff>
                  </from>
                  <to>
                    <xdr:col>4</xdr:col>
                    <xdr:colOff>57150</xdr:colOff>
                    <xdr:row>24</xdr:row>
                    <xdr:rowOff>314325</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36</xdr:row>
                    <xdr:rowOff>9525</xdr:rowOff>
                  </from>
                  <to>
                    <xdr:col>4</xdr:col>
                    <xdr:colOff>57150</xdr:colOff>
                    <xdr:row>36</xdr:row>
                    <xdr:rowOff>266700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38</xdr:row>
                    <xdr:rowOff>95250</xdr:rowOff>
                  </from>
                  <to>
                    <xdr:col>4</xdr:col>
                    <xdr:colOff>57150</xdr:colOff>
                    <xdr:row>38</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39</xdr:row>
                    <xdr:rowOff>85725</xdr:rowOff>
                  </from>
                  <to>
                    <xdr:col>4</xdr:col>
                    <xdr:colOff>57150</xdr:colOff>
                    <xdr:row>39</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46</xdr:row>
                    <xdr:rowOff>161925</xdr:rowOff>
                  </from>
                  <to>
                    <xdr:col>4</xdr:col>
                    <xdr:colOff>57150</xdr:colOff>
                    <xdr:row>47</xdr:row>
                    <xdr:rowOff>85725</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76200</xdr:rowOff>
                  </from>
                  <to>
                    <xdr:col>4</xdr:col>
                    <xdr:colOff>57150</xdr:colOff>
                    <xdr:row>49</xdr:row>
                    <xdr:rowOff>333375</xdr:rowOff>
                  </to>
                </anchor>
              </controlPr>
            </control>
          </mc:Choice>
        </mc:AlternateContent>
        <mc:AlternateContent xmlns:mc="http://schemas.openxmlformats.org/markup-compatibility/2006">
          <mc:Choice Requires="x14">
            <control shapeId="10267" r:id="rId18" name="Check Box 27">
              <controlPr defaultSize="0" autoFill="0" autoLine="0" autoPict="0">
                <anchor moveWithCells="1">
                  <from>
                    <xdr:col>3</xdr:col>
                    <xdr:colOff>0</xdr:colOff>
                    <xdr:row>50</xdr:row>
                    <xdr:rowOff>76200</xdr:rowOff>
                  </from>
                  <to>
                    <xdr:col>4</xdr:col>
                    <xdr:colOff>57150</xdr:colOff>
                    <xdr:row>50</xdr:row>
                    <xdr:rowOff>333375</xdr:rowOff>
                  </to>
                </anchor>
              </controlPr>
            </control>
          </mc:Choice>
        </mc:AlternateContent>
        <mc:AlternateContent xmlns:mc="http://schemas.openxmlformats.org/markup-compatibility/2006">
          <mc:Choice Requires="x14">
            <control shapeId="10268" r:id="rId19" name="Check Box 28">
              <controlPr defaultSize="0" autoFill="0" autoLine="0" autoPict="0">
                <anchor moveWithCells="1">
                  <from>
                    <xdr:col>3</xdr:col>
                    <xdr:colOff>0</xdr:colOff>
                    <xdr:row>51</xdr:row>
                    <xdr:rowOff>95250</xdr:rowOff>
                  </from>
                  <to>
                    <xdr:col>4</xdr:col>
                    <xdr:colOff>57150</xdr:colOff>
                    <xdr:row>52</xdr:row>
                    <xdr:rowOff>142875</xdr:rowOff>
                  </to>
                </anchor>
              </controlPr>
            </control>
          </mc:Choice>
        </mc:AlternateContent>
        <mc:AlternateContent xmlns:mc="http://schemas.openxmlformats.org/markup-compatibility/2006">
          <mc:Choice Requires="x14">
            <control shapeId="10273" r:id="rId20" name="Check Box 33">
              <controlPr defaultSize="0" autoFill="0" autoLine="0" autoPict="0">
                <anchor moveWithCells="1">
                  <from>
                    <xdr:col>3</xdr:col>
                    <xdr:colOff>0</xdr:colOff>
                    <xdr:row>66</xdr:row>
                    <xdr:rowOff>114300</xdr:rowOff>
                  </from>
                  <to>
                    <xdr:col>3</xdr:col>
                    <xdr:colOff>247650</xdr:colOff>
                    <xdr:row>67</xdr:row>
                    <xdr:rowOff>28575</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3</xdr:col>
                    <xdr:colOff>0</xdr:colOff>
                    <xdr:row>69</xdr:row>
                    <xdr:rowOff>66675</xdr:rowOff>
                  </from>
                  <to>
                    <xdr:col>4</xdr:col>
                    <xdr:colOff>66675</xdr:colOff>
                    <xdr:row>69</xdr:row>
                    <xdr:rowOff>276225</xdr:rowOff>
                  </to>
                </anchor>
              </controlPr>
            </control>
          </mc:Choice>
        </mc:AlternateContent>
        <mc:AlternateContent xmlns:mc="http://schemas.openxmlformats.org/markup-compatibility/2006">
          <mc:Choice Requires="x14">
            <control shapeId="10282" r:id="rId22" name="Check Box 42">
              <controlPr defaultSize="0" autoFill="0" autoLine="0" autoPict="0">
                <anchor moveWithCells="1">
                  <from>
                    <xdr:col>3</xdr:col>
                    <xdr:colOff>0</xdr:colOff>
                    <xdr:row>76</xdr:row>
                    <xdr:rowOff>28575</xdr:rowOff>
                  </from>
                  <to>
                    <xdr:col>4</xdr:col>
                    <xdr:colOff>57150</xdr:colOff>
                    <xdr:row>77</xdr:row>
                    <xdr:rowOff>57150</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3</xdr:col>
                    <xdr:colOff>0</xdr:colOff>
                    <xdr:row>79</xdr:row>
                    <xdr:rowOff>219075</xdr:rowOff>
                  </from>
                  <to>
                    <xdr:col>4</xdr:col>
                    <xdr:colOff>57150</xdr:colOff>
                    <xdr:row>79</xdr:row>
                    <xdr:rowOff>571500</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3</xdr:col>
                    <xdr:colOff>0</xdr:colOff>
                    <xdr:row>82</xdr:row>
                    <xdr:rowOff>257175</xdr:rowOff>
                  </from>
                  <to>
                    <xdr:col>4</xdr:col>
                    <xdr:colOff>57150</xdr:colOff>
                    <xdr:row>82</xdr:row>
                    <xdr:rowOff>542925</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3</xdr:col>
                    <xdr:colOff>0</xdr:colOff>
                    <xdr:row>83</xdr:row>
                    <xdr:rowOff>57150</xdr:rowOff>
                  </from>
                  <to>
                    <xdr:col>4</xdr:col>
                    <xdr:colOff>57150</xdr:colOff>
                    <xdr:row>83</xdr:row>
                    <xdr:rowOff>266700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3</xdr:col>
                    <xdr:colOff>0</xdr:colOff>
                    <xdr:row>84</xdr:row>
                    <xdr:rowOff>114300</xdr:rowOff>
                  </from>
                  <to>
                    <xdr:col>4</xdr:col>
                    <xdr:colOff>57150</xdr:colOff>
                    <xdr:row>85</xdr:row>
                    <xdr:rowOff>47625</xdr:rowOff>
                  </to>
                </anchor>
              </controlPr>
            </control>
          </mc:Choice>
        </mc:AlternateContent>
        <mc:AlternateContent xmlns:mc="http://schemas.openxmlformats.org/markup-compatibility/2006">
          <mc:Choice Requires="x14">
            <control shapeId="10291" r:id="rId27" name="Check Box 51">
              <controlPr defaultSize="0" autoFill="0" autoLine="0" autoPict="0">
                <anchor moveWithCells="1">
                  <from>
                    <xdr:col>3</xdr:col>
                    <xdr:colOff>0</xdr:colOff>
                    <xdr:row>86</xdr:row>
                    <xdr:rowOff>28575</xdr:rowOff>
                  </from>
                  <to>
                    <xdr:col>4</xdr:col>
                    <xdr:colOff>57150</xdr:colOff>
                    <xdr:row>86</xdr:row>
                    <xdr:rowOff>285750</xdr:rowOff>
                  </to>
                </anchor>
              </controlPr>
            </control>
          </mc:Choice>
        </mc:AlternateContent>
        <mc:AlternateContent xmlns:mc="http://schemas.openxmlformats.org/markup-compatibility/2006">
          <mc:Choice Requires="x14">
            <control shapeId="10292" r:id="rId28" name="Check Box 52">
              <controlPr defaultSize="0" autoFill="0" autoLine="0" autoPict="0">
                <anchor moveWithCells="1">
                  <from>
                    <xdr:col>3</xdr:col>
                    <xdr:colOff>0</xdr:colOff>
                    <xdr:row>87</xdr:row>
                    <xdr:rowOff>47625</xdr:rowOff>
                  </from>
                  <to>
                    <xdr:col>4</xdr:col>
                    <xdr:colOff>57150</xdr:colOff>
                    <xdr:row>87</xdr:row>
                    <xdr:rowOff>447675</xdr:rowOff>
                  </to>
                </anchor>
              </controlPr>
            </control>
          </mc:Choice>
        </mc:AlternateContent>
        <mc:AlternateContent xmlns:mc="http://schemas.openxmlformats.org/markup-compatibility/2006">
          <mc:Choice Requires="x14">
            <control shapeId="10293" r:id="rId29" name="Check Box 53">
              <controlPr defaultSize="0" autoFill="0" autoLine="0" autoPict="0">
                <anchor moveWithCells="1">
                  <from>
                    <xdr:col>3</xdr:col>
                    <xdr:colOff>0</xdr:colOff>
                    <xdr:row>88</xdr:row>
                    <xdr:rowOff>38100</xdr:rowOff>
                  </from>
                  <to>
                    <xdr:col>4</xdr:col>
                    <xdr:colOff>57150</xdr:colOff>
                    <xdr:row>88</xdr:row>
                    <xdr:rowOff>390525</xdr:rowOff>
                  </to>
                </anchor>
              </controlPr>
            </control>
          </mc:Choice>
        </mc:AlternateContent>
        <mc:AlternateContent xmlns:mc="http://schemas.openxmlformats.org/markup-compatibility/2006">
          <mc:Choice Requires="x14">
            <control shapeId="10294" r:id="rId30" name="Check Box 54">
              <controlPr defaultSize="0" autoFill="0" autoLine="0" autoPict="0">
                <anchor moveWithCells="1">
                  <from>
                    <xdr:col>3</xdr:col>
                    <xdr:colOff>0</xdr:colOff>
                    <xdr:row>92</xdr:row>
                    <xdr:rowOff>38100</xdr:rowOff>
                  </from>
                  <to>
                    <xdr:col>4</xdr:col>
                    <xdr:colOff>57150</xdr:colOff>
                    <xdr:row>93</xdr:row>
                    <xdr:rowOff>57150</xdr:rowOff>
                  </to>
                </anchor>
              </controlPr>
            </control>
          </mc:Choice>
        </mc:AlternateContent>
        <mc:AlternateContent xmlns:mc="http://schemas.openxmlformats.org/markup-compatibility/2006">
          <mc:Choice Requires="x14">
            <control shapeId="10296" r:id="rId31" name="Check Box 56">
              <controlPr defaultSize="0" autoFill="0" autoLine="0" autoPict="0">
                <anchor moveWithCells="1">
                  <from>
                    <xdr:col>3</xdr:col>
                    <xdr:colOff>0</xdr:colOff>
                    <xdr:row>95</xdr:row>
                    <xdr:rowOff>0</xdr:rowOff>
                  </from>
                  <to>
                    <xdr:col>4</xdr:col>
                    <xdr:colOff>57150</xdr:colOff>
                    <xdr:row>95</xdr:row>
                    <xdr:rowOff>247650</xdr:rowOff>
                  </to>
                </anchor>
              </controlPr>
            </control>
          </mc:Choice>
        </mc:AlternateContent>
        <mc:AlternateContent xmlns:mc="http://schemas.openxmlformats.org/markup-compatibility/2006">
          <mc:Choice Requires="x14">
            <control shapeId="10297" r:id="rId32" name="Check Box 57">
              <controlPr defaultSize="0" autoFill="0" autoLine="0" autoPict="0">
                <anchor moveWithCells="1">
                  <from>
                    <xdr:col>3</xdr:col>
                    <xdr:colOff>0</xdr:colOff>
                    <xdr:row>37</xdr:row>
                    <xdr:rowOff>104775</xdr:rowOff>
                  </from>
                  <to>
                    <xdr:col>4</xdr:col>
                    <xdr:colOff>57150</xdr:colOff>
                    <xdr:row>37</xdr:row>
                    <xdr:rowOff>361950</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3</xdr:col>
                    <xdr:colOff>0</xdr:colOff>
                    <xdr:row>62</xdr:row>
                    <xdr:rowOff>85725</xdr:rowOff>
                  </from>
                  <to>
                    <xdr:col>3</xdr:col>
                    <xdr:colOff>247650</xdr:colOff>
                    <xdr:row>63</xdr:row>
                    <xdr:rowOff>38100</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3</xdr:col>
                    <xdr:colOff>0</xdr:colOff>
                    <xdr:row>63</xdr:row>
                    <xdr:rowOff>152400</xdr:rowOff>
                  </from>
                  <to>
                    <xdr:col>4</xdr:col>
                    <xdr:colOff>57150</xdr:colOff>
                    <xdr:row>65</xdr:row>
                    <xdr:rowOff>9525</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3</xdr:col>
                    <xdr:colOff>0</xdr:colOff>
                    <xdr:row>64</xdr:row>
                    <xdr:rowOff>219075</xdr:rowOff>
                  </from>
                  <to>
                    <xdr:col>4</xdr:col>
                    <xdr:colOff>57150</xdr:colOff>
                    <xdr:row>65</xdr:row>
                    <xdr:rowOff>228600</xdr:rowOff>
                  </to>
                </anchor>
              </controlPr>
            </control>
          </mc:Choice>
        </mc:AlternateContent>
        <mc:AlternateContent xmlns:mc="http://schemas.openxmlformats.org/markup-compatibility/2006">
          <mc:Choice Requires="x14">
            <control shapeId="10312" r:id="rId36" name="Check Box 72">
              <controlPr defaultSize="0" autoFill="0" autoLine="0" autoPict="0">
                <anchor moveWithCells="1">
                  <from>
                    <xdr:col>3</xdr:col>
                    <xdr:colOff>0</xdr:colOff>
                    <xdr:row>25</xdr:row>
                    <xdr:rowOff>57150</xdr:rowOff>
                  </from>
                  <to>
                    <xdr:col>4</xdr:col>
                    <xdr:colOff>66675</xdr:colOff>
                    <xdr:row>25</xdr:row>
                    <xdr:rowOff>314325</xdr:rowOff>
                  </to>
                </anchor>
              </controlPr>
            </control>
          </mc:Choice>
        </mc:AlternateContent>
        <mc:AlternateContent xmlns:mc="http://schemas.openxmlformats.org/markup-compatibility/2006">
          <mc:Choice Requires="x14">
            <control shapeId="10313" r:id="rId37" name="Check Box 73">
              <controlPr defaultSize="0" autoFill="0" autoLine="0" autoPict="0">
                <anchor moveWithCells="1">
                  <from>
                    <xdr:col>3</xdr:col>
                    <xdr:colOff>0</xdr:colOff>
                    <xdr:row>89</xdr:row>
                    <xdr:rowOff>47625</xdr:rowOff>
                  </from>
                  <to>
                    <xdr:col>4</xdr:col>
                    <xdr:colOff>57150</xdr:colOff>
                    <xdr:row>89</xdr:row>
                    <xdr:rowOff>447675</xdr:rowOff>
                  </to>
                </anchor>
              </controlPr>
            </control>
          </mc:Choice>
        </mc:AlternateContent>
        <mc:AlternateContent xmlns:mc="http://schemas.openxmlformats.org/markup-compatibility/2006">
          <mc:Choice Requires="x14">
            <control shapeId="10315" r:id="rId38" name="Check Box 75">
              <controlPr defaultSize="0" autoFill="0" autoLine="0" autoPict="0">
                <anchor moveWithCells="1">
                  <from>
                    <xdr:col>3</xdr:col>
                    <xdr:colOff>0</xdr:colOff>
                    <xdr:row>90</xdr:row>
                    <xdr:rowOff>47625</xdr:rowOff>
                  </from>
                  <to>
                    <xdr:col>4</xdr:col>
                    <xdr:colOff>57150</xdr:colOff>
                    <xdr:row>90</xdr:row>
                    <xdr:rowOff>447675</xdr:rowOff>
                  </to>
                </anchor>
              </controlPr>
            </control>
          </mc:Choice>
        </mc:AlternateContent>
        <mc:AlternateContent xmlns:mc="http://schemas.openxmlformats.org/markup-compatibility/2006">
          <mc:Choice Requires="x14">
            <control shapeId="10317" r:id="rId39" name="Check Box 77">
              <controlPr defaultSize="0" autoFill="0" autoLine="0" autoPict="0">
                <anchor moveWithCells="1">
                  <from>
                    <xdr:col>3</xdr:col>
                    <xdr:colOff>0</xdr:colOff>
                    <xdr:row>80</xdr:row>
                    <xdr:rowOff>66675</xdr:rowOff>
                  </from>
                  <to>
                    <xdr:col>4</xdr:col>
                    <xdr:colOff>57150</xdr:colOff>
                    <xdr:row>80</xdr:row>
                    <xdr:rowOff>371475</xdr:rowOff>
                  </to>
                </anchor>
              </controlPr>
            </control>
          </mc:Choice>
        </mc:AlternateContent>
        <mc:AlternateContent xmlns:mc="http://schemas.openxmlformats.org/markup-compatibility/2006">
          <mc:Choice Requires="x14">
            <control shapeId="10318" r:id="rId40" name="Check Box 78">
              <controlPr defaultSize="0" autoFill="0" autoLine="0" autoPict="0">
                <anchor moveWithCells="1">
                  <from>
                    <xdr:col>3</xdr:col>
                    <xdr:colOff>0</xdr:colOff>
                    <xdr:row>81</xdr:row>
                    <xdr:rowOff>428625</xdr:rowOff>
                  </from>
                  <to>
                    <xdr:col>3</xdr:col>
                    <xdr:colOff>161925</xdr:colOff>
                    <xdr:row>81</xdr:row>
                    <xdr:rowOff>590550</xdr:rowOff>
                  </to>
                </anchor>
              </controlPr>
            </control>
          </mc:Choice>
        </mc:AlternateContent>
        <mc:AlternateContent xmlns:mc="http://schemas.openxmlformats.org/markup-compatibility/2006">
          <mc:Choice Requires="x14">
            <control shapeId="10319" r:id="rId41" name="Check Box 79">
              <controlPr defaultSize="0" autoFill="0" autoLine="0" autoPict="0">
                <anchor moveWithCells="1">
                  <from>
                    <xdr:col>3</xdr:col>
                    <xdr:colOff>0</xdr:colOff>
                    <xdr:row>6</xdr:row>
                    <xdr:rowOff>276225</xdr:rowOff>
                  </from>
                  <to>
                    <xdr:col>3</xdr:col>
                    <xdr:colOff>171450</xdr:colOff>
                    <xdr:row>6</xdr:row>
                    <xdr:rowOff>485775</xdr:rowOff>
                  </to>
                </anchor>
              </controlPr>
            </control>
          </mc:Choice>
        </mc:AlternateContent>
        <mc:AlternateContent xmlns:mc="http://schemas.openxmlformats.org/markup-compatibility/2006">
          <mc:Choice Requires="x14">
            <control shapeId="10321" r:id="rId42" name="Check Box 81">
              <controlPr defaultSize="0" autoFill="0" autoLine="0" autoPict="0">
                <anchor moveWithCells="1">
                  <from>
                    <xdr:col>3</xdr:col>
                    <xdr:colOff>0</xdr:colOff>
                    <xdr:row>96</xdr:row>
                    <xdr:rowOff>0</xdr:rowOff>
                  </from>
                  <to>
                    <xdr:col>4</xdr:col>
                    <xdr:colOff>57150</xdr:colOff>
                    <xdr:row>96</xdr:row>
                    <xdr:rowOff>247650</xdr:rowOff>
                  </to>
                </anchor>
              </controlPr>
            </control>
          </mc:Choice>
        </mc:AlternateContent>
        <mc:AlternateContent xmlns:mc="http://schemas.openxmlformats.org/markup-compatibility/2006">
          <mc:Choice Requires="x14">
            <control shapeId="10322" r:id="rId43" name="Check Box 82">
              <controlPr defaultSize="0" autoFill="0" autoLine="0" autoPict="0">
                <anchor moveWithCells="1">
                  <from>
                    <xdr:col>3</xdr:col>
                    <xdr:colOff>0</xdr:colOff>
                    <xdr:row>97</xdr:row>
                    <xdr:rowOff>0</xdr:rowOff>
                  </from>
                  <to>
                    <xdr:col>4</xdr:col>
                    <xdr:colOff>57150</xdr:colOff>
                    <xdr:row>97</xdr:row>
                    <xdr:rowOff>247650</xdr:rowOff>
                  </to>
                </anchor>
              </controlPr>
            </control>
          </mc:Choice>
        </mc:AlternateContent>
        <mc:AlternateContent xmlns:mc="http://schemas.openxmlformats.org/markup-compatibility/2006">
          <mc:Choice Requires="x14">
            <control shapeId="10324" r:id="rId44" name="Check Box 84">
              <controlPr defaultSize="0" autoFill="0" autoLine="0" autoPict="0">
                <anchor moveWithCells="1">
                  <from>
                    <xdr:col>3</xdr:col>
                    <xdr:colOff>0</xdr:colOff>
                    <xdr:row>68</xdr:row>
                    <xdr:rowOff>114300</xdr:rowOff>
                  </from>
                  <to>
                    <xdr:col>3</xdr:col>
                    <xdr:colOff>247650</xdr:colOff>
                    <xdr:row>68</xdr:row>
                    <xdr:rowOff>238125</xdr:rowOff>
                  </to>
                </anchor>
              </controlPr>
            </control>
          </mc:Choice>
        </mc:AlternateContent>
        <mc:AlternateContent xmlns:mc="http://schemas.openxmlformats.org/markup-compatibility/2006">
          <mc:Choice Requires="x14">
            <control shapeId="10325" r:id="rId45" name="Check Box 85">
              <controlPr defaultSize="0" autoFill="0" autoLine="0" autoPict="0">
                <anchor moveWithCells="1">
                  <from>
                    <xdr:col>3</xdr:col>
                    <xdr:colOff>0</xdr:colOff>
                    <xdr:row>94</xdr:row>
                    <xdr:rowOff>295275</xdr:rowOff>
                  </from>
                  <to>
                    <xdr:col>4</xdr:col>
                    <xdr:colOff>57150</xdr:colOff>
                    <xdr:row>94</xdr:row>
                    <xdr:rowOff>542925</xdr:rowOff>
                  </to>
                </anchor>
              </controlPr>
            </control>
          </mc:Choice>
        </mc:AlternateContent>
        <mc:AlternateContent xmlns:mc="http://schemas.openxmlformats.org/markup-compatibility/2006">
          <mc:Choice Requires="x14">
            <control shapeId="10326" r:id="rId46" name="Check Box 86">
              <controlPr defaultSize="0" autoFill="0" autoLine="0" autoPict="0">
                <anchor moveWithCells="1">
                  <from>
                    <xdr:col>3</xdr:col>
                    <xdr:colOff>0</xdr:colOff>
                    <xdr:row>9</xdr:row>
                    <xdr:rowOff>133350</xdr:rowOff>
                  </from>
                  <to>
                    <xdr:col>4</xdr:col>
                    <xdr:colOff>57150</xdr:colOff>
                    <xdr:row>9</xdr:row>
                    <xdr:rowOff>390525</xdr:rowOff>
                  </to>
                </anchor>
              </controlPr>
            </control>
          </mc:Choice>
        </mc:AlternateContent>
        <mc:AlternateContent xmlns:mc="http://schemas.openxmlformats.org/markup-compatibility/2006">
          <mc:Choice Requires="x14">
            <control shapeId="10327" r:id="rId47" name="Check Box 87">
              <controlPr defaultSize="0" autoFill="0" autoLine="0" autoPict="0">
                <anchor moveWithCells="1">
                  <from>
                    <xdr:col>3</xdr:col>
                    <xdr:colOff>0</xdr:colOff>
                    <xdr:row>11</xdr:row>
                    <xdr:rowOff>285750</xdr:rowOff>
                  </from>
                  <to>
                    <xdr:col>4</xdr:col>
                    <xdr:colOff>57150</xdr:colOff>
                    <xdr:row>11</xdr:row>
                    <xdr:rowOff>552450</xdr:rowOff>
                  </to>
                </anchor>
              </controlPr>
            </control>
          </mc:Choice>
        </mc:AlternateContent>
        <mc:AlternateContent xmlns:mc="http://schemas.openxmlformats.org/markup-compatibility/2006">
          <mc:Choice Requires="x14">
            <control shapeId="10329" r:id="rId48" name="Check Box 89">
              <controlPr defaultSize="0" autoFill="0" autoLine="0" autoPict="0">
                <anchor moveWithCells="1">
                  <from>
                    <xdr:col>3</xdr:col>
                    <xdr:colOff>0</xdr:colOff>
                    <xdr:row>36</xdr:row>
                    <xdr:rowOff>9525</xdr:rowOff>
                  </from>
                  <to>
                    <xdr:col>4</xdr:col>
                    <xdr:colOff>57150</xdr:colOff>
                    <xdr:row>36</xdr:row>
                    <xdr:rowOff>266700</xdr:rowOff>
                  </to>
                </anchor>
              </controlPr>
            </control>
          </mc:Choice>
        </mc:AlternateContent>
        <mc:AlternateContent xmlns:mc="http://schemas.openxmlformats.org/markup-compatibility/2006">
          <mc:Choice Requires="x14">
            <control shapeId="10334" r:id="rId49" name="Check Box 94">
              <controlPr defaultSize="0" autoFill="0" autoLine="0" autoPict="0">
                <anchor moveWithCells="1">
                  <from>
                    <xdr:col>3</xdr:col>
                    <xdr:colOff>0</xdr:colOff>
                    <xdr:row>53</xdr:row>
                    <xdr:rowOff>323850</xdr:rowOff>
                  </from>
                  <to>
                    <xdr:col>4</xdr:col>
                    <xdr:colOff>57150</xdr:colOff>
                    <xdr:row>53</xdr:row>
                    <xdr:rowOff>590550</xdr:rowOff>
                  </to>
                </anchor>
              </controlPr>
            </control>
          </mc:Choice>
        </mc:AlternateContent>
        <mc:AlternateContent xmlns:mc="http://schemas.openxmlformats.org/markup-compatibility/2006">
          <mc:Choice Requires="x14">
            <control shapeId="10335" r:id="rId50" name="Check Box 95">
              <controlPr defaultSize="0" autoFill="0" autoLine="0" autoPict="0">
                <anchor moveWithCells="1">
                  <from>
                    <xdr:col>3</xdr:col>
                    <xdr:colOff>0</xdr:colOff>
                    <xdr:row>54</xdr:row>
                    <xdr:rowOff>333375</xdr:rowOff>
                  </from>
                  <to>
                    <xdr:col>4</xdr:col>
                    <xdr:colOff>57150</xdr:colOff>
                    <xdr:row>54</xdr:row>
                    <xdr:rowOff>600075</xdr:rowOff>
                  </to>
                </anchor>
              </controlPr>
            </control>
          </mc:Choice>
        </mc:AlternateContent>
        <mc:AlternateContent xmlns:mc="http://schemas.openxmlformats.org/markup-compatibility/2006">
          <mc:Choice Requires="x14">
            <control shapeId="10337" r:id="rId51" name="Check Box 97">
              <controlPr defaultSize="0" autoFill="0" autoLine="0" autoPict="0">
                <anchor moveWithCells="1">
                  <from>
                    <xdr:col>3</xdr:col>
                    <xdr:colOff>0</xdr:colOff>
                    <xdr:row>61</xdr:row>
                    <xdr:rowOff>342900</xdr:rowOff>
                  </from>
                  <to>
                    <xdr:col>4</xdr:col>
                    <xdr:colOff>57150</xdr:colOff>
                    <xdr:row>61</xdr:row>
                    <xdr:rowOff>609600</xdr:rowOff>
                  </to>
                </anchor>
              </controlPr>
            </control>
          </mc:Choice>
        </mc:AlternateContent>
        <mc:AlternateContent xmlns:mc="http://schemas.openxmlformats.org/markup-compatibility/2006">
          <mc:Choice Requires="x14">
            <control shapeId="10339" r:id="rId52" name="Check Box 99">
              <controlPr defaultSize="0" autoFill="0" autoLine="0" autoPict="0">
                <anchor moveWithCells="1">
                  <from>
                    <xdr:col>3</xdr:col>
                    <xdr:colOff>0</xdr:colOff>
                    <xdr:row>64</xdr:row>
                    <xdr:rowOff>219075</xdr:rowOff>
                  </from>
                  <to>
                    <xdr:col>4</xdr:col>
                    <xdr:colOff>57150</xdr:colOff>
                    <xdr:row>65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第642工区切通排水路築造工事チェックシート</vt:lpstr>
      <vt:lpstr>第642工区切通排水路築造工事チェックシート!Print_Area</vt:lpstr>
      <vt:lpstr>第642工区切通排水路築造工事チェックシート!Print_Titles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2020-08-17T01:34:13Z</cp:lastPrinted>
  <dcterms:created xsi:type="dcterms:W3CDTF">2018-12-06T06:10:46Z</dcterms:created>
  <dcterms:modified xsi:type="dcterms:W3CDTF">2020-08-20T00:47:51Z</dcterms:modified>
</cp:coreProperties>
</file>