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指導係※\○R6報酬改定対応\1障害者体制様式\"/>
    </mc:Choice>
  </mc:AlternateContent>
  <xr:revisionPtr revIDLastSave="0" documentId="13_ncr:1_{B1059CFC-7760-46F9-A666-AF59A770B57A}" xr6:coauthVersionLast="47" xr6:coauthVersionMax="47" xr10:uidLastSave="{00000000-0000-0000-0000-000000000000}"/>
  <bookViews>
    <workbookView xWindow="-120" yWindow="-120" windowWidth="20730" windowHeight="11160" xr2:uid="{BEE5B789-2B17-4D4E-A56E-40B9ECF8C476}"/>
  </bookViews>
  <sheets>
    <sheet name="別紙0-1（特定事業所加算）居宅介護" sheetId="4" r:id="rId1"/>
    <sheet name="別紙0-2（特定事業所加算）重度訪問" sheetId="5" r:id="rId2"/>
    <sheet name="別紙0-3（特定事業所加算）同行援護" sheetId="6" r:id="rId3"/>
    <sheet name="別紙0-4（特定事業所加算）行動援護" sheetId="7" r:id="rId4"/>
    <sheet name="別紙0-5地域移行支援サービス費（Ⅰ）地域移行" sheetId="8" r:id="rId5"/>
    <sheet name="別紙1（療養介護）" sheetId="9" r:id="rId6"/>
    <sheet name="別紙1-1（人員配置体制加算（生活介護・療養介護））" sheetId="10" r:id="rId7"/>
    <sheet name="別紙1-2（人員配置体制加算（共同生活援助））" sheetId="11" r:id="rId8"/>
    <sheet name="別添参考様式（人員配置体制確認表）" sheetId="12" r:id="rId9"/>
    <sheet name="別添参考様式（人員配置体制確認表 （記載例））" sheetId="13" r:id="rId10"/>
    <sheet name="参考表" sheetId="14" r:id="rId11"/>
    <sheet name="別紙2-2（常勤看護職員配置等加算・看護職員配置加算）" sheetId="27" r:id="rId12"/>
    <sheet name="別紙3（視覚・聴覚言語障害者支援体制加算Ⅰ）" sheetId="28" r:id="rId13"/>
    <sheet name="別紙3（視覚・聴覚言語障害者支援体制加算Ⅱ）" sheetId="29" r:id="rId14"/>
    <sheet name="別紙4（食事提供体制）" sheetId="18" r:id="rId15"/>
    <sheet name="別紙5（利用日数特例)" sheetId="19" r:id="rId16"/>
    <sheet name="別紙5（記載例）" sheetId="20" r:id="rId17"/>
    <sheet name="別紙6（送迎加算）" sheetId="21" r:id="rId18"/>
    <sheet name="別紙7-1（重度障害者支援加算（生活介護・施設入所支援））" sheetId="1" r:id="rId19"/>
    <sheet name="別紙7-2（重度障害者支援加算（短期入所））" sheetId="2" r:id="rId20"/>
    <sheet name="別紙7-3（重度障害者支援加算（共同生活援助））" sheetId="3" r:id="rId21"/>
    <sheet name="別紙8（延長支援加算）" sheetId="22" r:id="rId22"/>
    <sheet name="別紙9（医療連携体制加算（短期Ⅸ）（GHⅦ））" sheetId="23" r:id="rId23"/>
    <sheet name="別紙10（夜間支援等体制加算）" sheetId="24" r:id="rId24"/>
    <sheet name="別紙10（記載例）" sheetId="25" r:id="rId25"/>
    <sheet name="別紙10-2（夜間支援等体制加算（宿泊型自立訓練)）" sheetId="26" r:id="rId26"/>
  </sheets>
  <definedNames>
    <definedName name="Excel_BuiltIn_Print_Area" localSheetId="12">'別紙3（視覚・聴覚言語障害者支援体制加算Ⅰ）'!$A$4:$AK$49</definedName>
    <definedName name="Excel_BuiltIn_Print_Area" localSheetId="13">'別紙3（視覚・聴覚言語障害者支援体制加算Ⅱ）'!$A$4:$AK$49</definedName>
    <definedName name="_xlnm.Print_Area" localSheetId="10">参考表!$A$1:$CD$35</definedName>
    <definedName name="_xlnm.Print_Area" localSheetId="1">'別紙0-2（特定事業所加算）重度訪問'!$A$1:$Z$64</definedName>
    <definedName name="_xlnm.Print_Area" localSheetId="5">'別紙1（療養介護）'!$A$2:$AJ$41</definedName>
    <definedName name="_xlnm.Print_Area" localSheetId="24">'別紙10（記載例）'!$A$1:$M$53</definedName>
    <definedName name="_xlnm.Print_Area" localSheetId="23">'別紙10（夜間支援等体制加算）'!$A$1:$M$53</definedName>
    <definedName name="_xlnm.Print_Area" localSheetId="25">'別紙10-2（夜間支援等体制加算（宿泊型自立訓練)）'!$A$1:$K$38</definedName>
    <definedName name="_xlnm.Print_Area" localSheetId="12">'別紙3（視覚・聴覚言語障害者支援体制加算Ⅰ）'!$A$1:$AK$48</definedName>
    <definedName name="_xlnm.Print_Area" localSheetId="13">'別紙3（視覚・聴覚言語障害者支援体制加算Ⅱ）'!$A$1:$AK$48</definedName>
    <definedName name="_xlnm.Print_Area" localSheetId="18">'別紙7-1（重度障害者支援加算（生活介護・施設入所支援））'!$A$1:$H$20</definedName>
    <definedName name="_xlnm.Print_Area" localSheetId="19">'別紙7-2（重度障害者支援加算（短期入所））'!$A$1:$H$16</definedName>
    <definedName name="_xlnm.Print_Area" localSheetId="20">'別紙7-3（重度障害者支援加算（共同生活援助））'!$A$1:$AH$47</definedName>
    <definedName name="_xlnm.Print_Area" localSheetId="22">'別紙9（医療連携体制加算（短期Ⅸ）（GHⅦ））'!$A$1:$H$20</definedName>
    <definedName name="_xlnm.Print_Area" localSheetId="9">'別添参考様式（人員配置体制確認表 （記載例））'!$A$1:$BX$76</definedName>
    <definedName name="_xlnm.Print_Area" localSheetId="8">'別添参考様式（人員配置体制確認表）'!$A$1:$BX$76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8" i="29" l="1"/>
  <c r="AE25" i="29"/>
  <c r="S13" i="29" s="1"/>
  <c r="S12" i="29"/>
  <c r="S28" i="28"/>
  <c r="AE25" i="28"/>
  <c r="S13" i="28" s="1"/>
  <c r="S12" i="28"/>
  <c r="L13" i="25"/>
  <c r="K13" i="25"/>
  <c r="J13" i="25"/>
  <c r="I13" i="25"/>
  <c r="H13" i="25"/>
  <c r="G13" i="25"/>
  <c r="L13" i="24"/>
  <c r="K13" i="24"/>
  <c r="J13" i="24"/>
  <c r="I13" i="24"/>
  <c r="H13" i="24"/>
  <c r="G13" i="24"/>
  <c r="A30" i="22"/>
  <c r="A31" i="22" s="1"/>
  <c r="A32" i="22" s="1"/>
  <c r="A33" i="22" s="1"/>
  <c r="A34" i="22" s="1"/>
  <c r="A35" i="22" s="1"/>
  <c r="A36" i="22" s="1"/>
  <c r="A37" i="22" s="1"/>
  <c r="A38" i="22" s="1"/>
  <c r="A39" i="22" s="1"/>
  <c r="A29" i="22"/>
  <c r="AB25" i="21"/>
  <c r="AB17" i="21"/>
  <c r="AB16" i="21"/>
  <c r="Y10" i="21" s="1"/>
  <c r="Y11" i="21"/>
  <c r="BC29" i="14"/>
  <c r="BC30" i="14" s="1"/>
  <c r="AZ29" i="14"/>
  <c r="Y29" i="14"/>
  <c r="S29" i="14"/>
  <c r="BR28" i="14"/>
  <c r="BR29" i="14" s="1"/>
  <c r="BO28" i="14"/>
  <c r="BO29" i="14" s="1"/>
  <c r="BL28" i="14"/>
  <c r="BL29" i="14" s="1"/>
  <c r="BL30" i="14" s="1"/>
  <c r="BI28" i="14"/>
  <c r="BI29" i="14" s="1"/>
  <c r="BF28" i="14"/>
  <c r="BF29" i="14" s="1"/>
  <c r="BC28" i="14"/>
  <c r="AZ28" i="14"/>
  <c r="AW28" i="14"/>
  <c r="AW29" i="14" s="1"/>
  <c r="AT28" i="14"/>
  <c r="AT29" i="14" s="1"/>
  <c r="AQ28" i="14"/>
  <c r="AQ29" i="14" s="1"/>
  <c r="AK28" i="14"/>
  <c r="AK29" i="14" s="1"/>
  <c r="AH28" i="14"/>
  <c r="AH29" i="14" s="1"/>
  <c r="AB30" i="14" s="1"/>
  <c r="AB28" i="14"/>
  <c r="AB29" i="14" s="1"/>
  <c r="Y28" i="14"/>
  <c r="S28" i="14"/>
  <c r="M28" i="14"/>
  <c r="BU27" i="14"/>
  <c r="BU26" i="14"/>
  <c r="BU25" i="14"/>
  <c r="BU24" i="14"/>
  <c r="BU23" i="14"/>
  <c r="BU22" i="14"/>
  <c r="BU21" i="14"/>
  <c r="BU20" i="14"/>
  <c r="BU19" i="14"/>
  <c r="BU18" i="14"/>
  <c r="BU17" i="14"/>
  <c r="BU16" i="14"/>
  <c r="BU28" i="14" s="1"/>
  <c r="BY5" i="14"/>
  <c r="AX73" i="13"/>
  <c r="AW73" i="13"/>
  <c r="AV73" i="13"/>
  <c r="AU73" i="13"/>
  <c r="AT73" i="13"/>
  <c r="AS73" i="13"/>
  <c r="AR73" i="13"/>
  <c r="AQ73" i="13"/>
  <c r="AP73" i="13"/>
  <c r="AO73" i="13"/>
  <c r="AN73" i="13"/>
  <c r="AM73" i="13"/>
  <c r="AL73" i="13"/>
  <c r="AK73" i="13"/>
  <c r="AJ73" i="13"/>
  <c r="AI73" i="13"/>
  <c r="AH73" i="13"/>
  <c r="AG73" i="13"/>
  <c r="AF73" i="13"/>
  <c r="AE73" i="13"/>
  <c r="AD73" i="13"/>
  <c r="AC73" i="13"/>
  <c r="AB73" i="13"/>
  <c r="AA73" i="13"/>
  <c r="Z73" i="13"/>
  <c r="Y73" i="13"/>
  <c r="X73" i="13"/>
  <c r="W73" i="13"/>
  <c r="AY72" i="13"/>
  <c r="BB72" i="13" s="1"/>
  <c r="BB71" i="13"/>
  <c r="AY71" i="13"/>
  <c r="AY70" i="13"/>
  <c r="BB70" i="13" s="1"/>
  <c r="BB69" i="13"/>
  <c r="AY69" i="13"/>
  <c r="AY68" i="13"/>
  <c r="BB68" i="13" s="1"/>
  <c r="BB67" i="13"/>
  <c r="AY67" i="13"/>
  <c r="AY66" i="13"/>
  <c r="BB66" i="13" s="1"/>
  <c r="AY65"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Z59" i="13"/>
  <c r="Y59" i="13"/>
  <c r="X59" i="13"/>
  <c r="W59"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W58" i="13"/>
  <c r="AY57" i="13"/>
  <c r="BB57" i="13" s="1"/>
  <c r="AY56" i="13"/>
  <c r="BB56" i="13" s="1"/>
  <c r="AY55" i="13"/>
  <c r="BB55" i="13" s="1"/>
  <c r="BB54" i="13"/>
  <c r="AY54" i="13"/>
  <c r="AY53" i="13"/>
  <c r="BB53" i="13" s="1"/>
  <c r="AY52" i="13"/>
  <c r="BB52" i="13" s="1"/>
  <c r="AY51" i="13"/>
  <c r="BB51" i="13" s="1"/>
  <c r="AY50" i="13"/>
  <c r="BB50" i="13" s="1"/>
  <c r="BB49" i="13"/>
  <c r="AY49" i="13"/>
  <c r="AY48" i="13"/>
  <c r="BB48" i="13" s="1"/>
  <c r="AY47" i="13"/>
  <c r="BB47" i="13" s="1"/>
  <c r="AY46" i="13"/>
  <c r="BB46" i="13" s="1"/>
  <c r="AY45" i="13"/>
  <c r="BB45" i="13" s="1"/>
  <c r="AY44" i="13"/>
  <c r="BB44" i="13" s="1"/>
  <c r="AY43" i="13"/>
  <c r="BB43" i="13" s="1"/>
  <c r="BB42" i="13"/>
  <c r="AY42" i="13"/>
  <c r="AY41" i="13"/>
  <c r="BB41" i="13" s="1"/>
  <c r="AY40" i="13"/>
  <c r="BB40" i="13" s="1"/>
  <c r="AY39" i="13"/>
  <c r="BB39" i="13" s="1"/>
  <c r="AY38" i="13"/>
  <c r="AY59" i="13" s="1"/>
  <c r="AY37" i="13"/>
  <c r="BB37" i="13" s="1"/>
  <c r="AL16" i="13"/>
  <c r="AE16" i="13"/>
  <c r="AI16" i="13" s="1"/>
  <c r="AV15" i="13"/>
  <c r="AL15" i="13"/>
  <c r="AE15" i="13"/>
  <c r="AI15" i="13" s="1"/>
  <c r="L15" i="13"/>
  <c r="BA9" i="13"/>
  <c r="AW9" i="13"/>
  <c r="AS9" i="13"/>
  <c r="AO9" i="13"/>
  <c r="AK9" i="13"/>
  <c r="AG9" i="13"/>
  <c r="BE8" i="13"/>
  <c r="AE14" i="13" s="1"/>
  <c r="L8" i="13"/>
  <c r="BE7" i="13"/>
  <c r="BE6" i="13"/>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BB72" i="12"/>
  <c r="AY72" i="12"/>
  <c r="AY71" i="12"/>
  <c r="BB71" i="12" s="1"/>
  <c r="AY70" i="12"/>
  <c r="BB70" i="12" s="1"/>
  <c r="AY69" i="12"/>
  <c r="BB69" i="12" s="1"/>
  <c r="AY68" i="12"/>
  <c r="BB68" i="12" s="1"/>
  <c r="AY67" i="12"/>
  <c r="BB67" i="12" s="1"/>
  <c r="AY66" i="12"/>
  <c r="BB66" i="12" s="1"/>
  <c r="AY65"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AY57" i="12"/>
  <c r="BB57" i="12" s="1"/>
  <c r="BB56" i="12"/>
  <c r="AY56" i="12"/>
  <c r="AY55" i="12"/>
  <c r="BB55" i="12" s="1"/>
  <c r="BB54" i="12"/>
  <c r="AY54" i="12"/>
  <c r="AY53" i="12"/>
  <c r="BB53" i="12" s="1"/>
  <c r="BB52" i="12"/>
  <c r="AY52" i="12"/>
  <c r="BE51" i="12"/>
  <c r="AV16" i="12" s="1"/>
  <c r="BB51" i="12"/>
  <c r="AY51" i="12"/>
  <c r="AY50" i="12"/>
  <c r="BB50" i="12" s="1"/>
  <c r="BB49" i="12"/>
  <c r="AY49" i="12"/>
  <c r="AY48" i="12"/>
  <c r="BB48" i="12" s="1"/>
  <c r="BB47" i="12"/>
  <c r="AY47" i="12"/>
  <c r="AY46" i="12"/>
  <c r="BB46" i="12" s="1"/>
  <c r="BB45" i="12"/>
  <c r="AY45" i="12"/>
  <c r="AY44" i="12"/>
  <c r="BB44" i="12" s="1"/>
  <c r="AY43" i="12"/>
  <c r="BB43" i="12" s="1"/>
  <c r="BB42" i="12"/>
  <c r="AY42" i="12"/>
  <c r="AY41" i="12"/>
  <c r="BB41" i="12" s="1"/>
  <c r="BB40" i="12"/>
  <c r="AY40" i="12"/>
  <c r="AY39" i="12"/>
  <c r="BB39" i="12" s="1"/>
  <c r="BB38" i="12"/>
  <c r="AY38" i="12"/>
  <c r="AY37" i="12"/>
  <c r="AI16" i="12"/>
  <c r="AE16" i="12"/>
  <c r="AL16" i="12" s="1"/>
  <c r="BC15" i="12"/>
  <c r="AZ15" i="12"/>
  <c r="AV15" i="12"/>
  <c r="AI15" i="12"/>
  <c r="AE15" i="12"/>
  <c r="AL15" i="12" s="1"/>
  <c r="L15" i="12"/>
  <c r="BC14" i="12"/>
  <c r="AZ14" i="12"/>
  <c r="AV14" i="12"/>
  <c r="AE14" i="12"/>
  <c r="AE17" i="12" s="1"/>
  <c r="BA9" i="12"/>
  <c r="AW9" i="12"/>
  <c r="AS9" i="12"/>
  <c r="AO9" i="12"/>
  <c r="AK9" i="12"/>
  <c r="AG9" i="12"/>
  <c r="BE8" i="12"/>
  <c r="L8" i="12"/>
  <c r="BE7" i="12"/>
  <c r="BE6" i="12"/>
  <c r="BE9" i="12" s="1"/>
  <c r="I31" i="11"/>
  <c r="I30" i="11"/>
  <c r="I18" i="11"/>
  <c r="I26" i="11" s="1"/>
  <c r="I33" i="11" s="1"/>
  <c r="I17" i="11"/>
  <c r="I25" i="11" s="1"/>
  <c r="Q41" i="9"/>
  <c r="Q40" i="9"/>
  <c r="AH38" i="9"/>
  <c r="U38" i="9"/>
  <c r="R38" i="9"/>
  <c r="O38" i="9"/>
  <c r="L38" i="9"/>
  <c r="I38" i="9"/>
  <c r="F38" i="9"/>
  <c r="AA38" i="9" s="1"/>
  <c r="AH37" i="9"/>
  <c r="Q39" i="9" s="1"/>
  <c r="AA37" i="9"/>
  <c r="AG21" i="9"/>
  <c r="AG20" i="9"/>
  <c r="AG19" i="9"/>
  <c r="AG18" i="9"/>
  <c r="AG14" i="9"/>
  <c r="AG13" i="9"/>
  <c r="AG12" i="9"/>
  <c r="AG11" i="9"/>
  <c r="AF9" i="9"/>
  <c r="AW1" i="9"/>
  <c r="AV1" i="9"/>
  <c r="AU1" i="9"/>
  <c r="AT1" i="9"/>
  <c r="AS1" i="9"/>
  <c r="AR1" i="9"/>
  <c r="AQ1" i="9"/>
  <c r="AP1" i="9"/>
  <c r="AO1" i="9"/>
  <c r="AN1" i="9"/>
  <c r="AM1" i="9"/>
  <c r="BH51" i="13" l="1"/>
  <c r="BE51" i="13"/>
  <c r="AV16" i="13" s="1"/>
  <c r="AT31" i="12"/>
  <c r="BG10" i="12"/>
  <c r="AD31" i="12"/>
  <c r="N31" i="12"/>
  <c r="AC26" i="12"/>
  <c r="BI26" i="12"/>
  <c r="M26" i="12"/>
  <c r="BJ31" i="12"/>
  <c r="AS26" i="12"/>
  <c r="BC16" i="12"/>
  <c r="AV17" i="12"/>
  <c r="AZ16" i="12"/>
  <c r="AK30" i="14"/>
  <c r="BC17" i="12"/>
  <c r="AL14" i="13"/>
  <c r="AL17" i="13" s="1"/>
  <c r="AI14" i="13"/>
  <c r="AI17" i="13" s="1"/>
  <c r="AE17" i="13"/>
  <c r="BH43" i="13"/>
  <c r="BH58" i="13" s="1"/>
  <c r="AI14" i="12"/>
  <c r="AI17" i="12" s="1"/>
  <c r="BC15" i="13"/>
  <c r="AZ15" i="13"/>
  <c r="BU29" i="14"/>
  <c r="BY32" i="14" s="1"/>
  <c r="S30" i="14"/>
  <c r="AZ17" i="12"/>
  <c r="AY58" i="12"/>
  <c r="BB37" i="12"/>
  <c r="BB59" i="12" s="1"/>
  <c r="AY73" i="12"/>
  <c r="BB65" i="12"/>
  <c r="AY58" i="13"/>
  <c r="AY73" i="13"/>
  <c r="BB38" i="13"/>
  <c r="BB59" i="13" s="1"/>
  <c r="BE43" i="13"/>
  <c r="BB58" i="13"/>
  <c r="AY59" i="12"/>
  <c r="BE43" i="12"/>
  <c r="BE58" i="12" s="1"/>
  <c r="BB58" i="12"/>
  <c r="BE9" i="13"/>
  <c r="AL14" i="12"/>
  <c r="AL17" i="12" s="1"/>
  <c r="BH43" i="12"/>
  <c r="BH51" i="12"/>
  <c r="AT30" i="14"/>
  <c r="BB65" i="13"/>
  <c r="BI27" i="12" l="1"/>
  <c r="BE27" i="12" s="1"/>
  <c r="M27" i="12"/>
  <c r="I27" i="12" s="1"/>
  <c r="AS27" i="12"/>
  <c r="AO27" i="12" s="1"/>
  <c r="AC27" i="12"/>
  <c r="Y27" i="12" s="1"/>
  <c r="AS26" i="13"/>
  <c r="M26" i="13"/>
  <c r="AC26" i="13"/>
  <c r="BI26" i="13"/>
  <c r="BG10" i="13"/>
  <c r="AO26" i="12"/>
  <c r="Y26" i="12"/>
  <c r="BE58" i="13"/>
  <c r="AV14" i="13"/>
  <c r="BB73" i="12"/>
  <c r="BE65" i="12"/>
  <c r="BE73" i="12" s="1"/>
  <c r="BC16" i="13"/>
  <c r="AZ16" i="13"/>
  <c r="BH58" i="12"/>
  <c r="AS27" i="13"/>
  <c r="AO27" i="13" s="1"/>
  <c r="M27" i="13"/>
  <c r="I27" i="13" s="1"/>
  <c r="AC27" i="13"/>
  <c r="Y27" i="13" s="1"/>
  <c r="BI27" i="13"/>
  <c r="BE27" i="13" s="1"/>
  <c r="I26" i="12"/>
  <c r="BE65" i="13"/>
  <c r="BE73" i="13" s="1"/>
  <c r="BB73" i="13"/>
  <c r="BE26" i="12"/>
  <c r="AS28" i="13" l="1"/>
  <c r="AO28" i="13" s="1"/>
  <c r="M28" i="13"/>
  <c r="I28" i="13" s="1"/>
  <c r="AC28" i="13"/>
  <c r="Y28" i="13" s="1"/>
  <c r="BI28" i="13"/>
  <c r="BE28" i="13" s="1"/>
  <c r="BQ14" i="13"/>
  <c r="BQ14" i="12"/>
  <c r="AC28" i="12"/>
  <c r="BI28" i="12"/>
  <c r="M28" i="12"/>
  <c r="AS28" i="12"/>
  <c r="BI29" i="13"/>
  <c r="BE26" i="13"/>
  <c r="BE29" i="13" s="1"/>
  <c r="BJ31" i="13" s="1"/>
  <c r="AV17" i="13"/>
  <c r="BC14" i="13"/>
  <c r="BC17" i="13" s="1"/>
  <c r="AZ14" i="13"/>
  <c r="AZ17" i="13" s="1"/>
  <c r="M29" i="13"/>
  <c r="I26" i="13"/>
  <c r="I29" i="13" s="1"/>
  <c r="N31" i="13" s="1"/>
  <c r="AC29" i="13"/>
  <c r="Y26" i="13"/>
  <c r="Y29" i="13" s="1"/>
  <c r="AD31" i="13" s="1"/>
  <c r="AS29" i="13"/>
  <c r="AO26" i="13"/>
  <c r="AO29" i="13" s="1"/>
  <c r="AT31" i="13" s="1"/>
  <c r="BE28" i="12" l="1"/>
  <c r="BE29" i="12" s="1"/>
  <c r="BI29" i="12"/>
  <c r="Y28" i="12"/>
  <c r="Y29" i="12" s="1"/>
  <c r="AC29" i="12"/>
  <c r="AO28" i="12"/>
  <c r="AO29" i="12" s="1"/>
  <c r="AS29" i="12"/>
  <c r="BM14" i="12"/>
  <c r="BM15" i="12" s="1"/>
  <c r="BQ15" i="12"/>
  <c r="I28" i="12"/>
  <c r="I29" i="12" s="1"/>
  <c r="M29" i="12"/>
  <c r="BM14" i="13"/>
  <c r="BM15" i="13" s="1"/>
  <c r="BQ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E9" authorId="0" shapeId="0" xr:uid="{73A501FB-C486-4B91-B345-290A4D2F6649}">
      <text>
        <r>
          <rPr>
            <b/>
            <u/>
            <sz val="9"/>
            <color indexed="10"/>
            <rFont val="ＭＳ Ｐゴシック"/>
            <family val="3"/>
            <charset val="128"/>
          </rPr>
          <t>セルの背景が緑の場合</t>
        </r>
        <r>
          <rPr>
            <b/>
            <sz val="9"/>
            <color indexed="10"/>
            <rFont val="ＭＳ Ｐゴシック"/>
            <family val="3"/>
            <charset val="128"/>
          </rPr>
          <t xml:space="preserve">は、自動的に計算しますので、入力は不要です（以下このシートについて、同じ）
</t>
        </r>
      </text>
    </comment>
  </commentList>
</comments>
</file>

<file path=xl/sharedStrings.xml><?xml version="1.0" encoding="utf-8"?>
<sst xmlns="http://schemas.openxmlformats.org/spreadsheetml/2006/main" count="1768" uniqueCount="742">
  <si>
    <t>人</t>
    <rPh sb="0" eb="1">
      <t>ヒト</t>
    </rPh>
    <phoneticPr fontId="2"/>
  </si>
  <si>
    <t>生活支援員の数（全体）（a)</t>
    <rPh sb="0" eb="2">
      <t>セイカツ</t>
    </rPh>
    <rPh sb="2" eb="4">
      <t>シエン</t>
    </rPh>
    <rPh sb="4" eb="5">
      <t>イン</t>
    </rPh>
    <rPh sb="6" eb="7">
      <t>カズ</t>
    </rPh>
    <rPh sb="8" eb="10">
      <t>ゼンタイ</t>
    </rPh>
    <phoneticPr fontId="1"/>
  </si>
  <si>
    <t>研修修了者の人数(b)</t>
    <rPh sb="0" eb="2">
      <t>ケンシュウ</t>
    </rPh>
    <rPh sb="2" eb="5">
      <t>シュウリョウシャ</t>
    </rPh>
    <rPh sb="6" eb="8">
      <t>ニンズウ</t>
    </rPh>
    <phoneticPr fontId="1"/>
  </si>
  <si>
    <t>(b)/(a)</t>
    <phoneticPr fontId="1"/>
  </si>
  <si>
    <t>％</t>
    <phoneticPr fontId="2"/>
  </si>
  <si>
    <t>　</t>
    <phoneticPr fontId="1"/>
  </si>
  <si>
    <t>年　　月　　日</t>
    <rPh sb="0" eb="1">
      <t>ネン</t>
    </rPh>
    <rPh sb="3" eb="4">
      <t>ガツ</t>
    </rPh>
    <rPh sb="6" eb="7">
      <t>ニチ</t>
    </rPh>
    <phoneticPr fontId="2"/>
  </si>
  <si>
    <t>１　新規　　　　　　　２　変更　　　　　　　３　終了</t>
    <rPh sb="2" eb="4">
      <t>シンキ</t>
    </rPh>
    <rPh sb="13" eb="15">
      <t>ヘンコウ</t>
    </rPh>
    <rPh sb="24" eb="26">
      <t>シュウリョウ</t>
    </rPh>
    <phoneticPr fontId="2"/>
  </si>
  <si>
    <t>　　　※　生活支援員のうち20％以上が、強度行動障害支援者養成研修（基礎研修）修了者であ
　　　　ること。</t>
    <rPh sb="36" eb="38">
      <t>ケンシュウ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</si>
  <si>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</si>
  <si>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2"/>
  </si>
  <si>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2"/>
  </si>
  <si>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2"/>
  </si>
  <si>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2"/>
  </si>
  <si>
    <t>１　事業所・施設の名称</t>
    <rPh sb="2" eb="5">
      <t>ジギョウショ</t>
    </rPh>
    <rPh sb="6" eb="8">
      <t>シセツ</t>
    </rPh>
    <rPh sb="9" eb="11">
      <t>メイショウ</t>
    </rPh>
    <phoneticPr fontId="2"/>
  </si>
  <si>
    <t>２　異動区分</t>
    <rPh sb="2" eb="4">
      <t>イドウ</t>
    </rPh>
    <rPh sb="4" eb="6">
      <t>クブン</t>
    </rPh>
    <phoneticPr fontId="2"/>
  </si>
  <si>
    <t>４　配置状況</t>
    <rPh sb="2" eb="4">
      <t>ハイチ</t>
    </rPh>
    <rPh sb="4" eb="6">
      <t>ジョウキョウ</t>
    </rPh>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</si>
  <si>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</si>
  <si>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１　新規　　　　　　　２　変更　　　　　　　　３　終了</t>
    <rPh sb="2" eb="4">
      <t>シンキ</t>
    </rPh>
    <rPh sb="13" eb="15">
      <t>ヘンコウ</t>
    </rPh>
    <rPh sb="25" eb="27">
      <t>シュウリョウ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</si>
  <si>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</si>
  <si>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2"/>
  </si>
  <si>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2"/>
  </si>
  <si>
    <t>３　配置状況
（基礎研修修了者名）</t>
    <rPh sb="2" eb="4">
      <t>ハイチ</t>
    </rPh>
    <rPh sb="4" eb="6">
      <t>ジョウキョウ</t>
    </rPh>
    <rPh sb="8" eb="10">
      <t>キソ</t>
    </rPh>
    <rPh sb="10" eb="12">
      <t>ケンシュウ</t>
    </rPh>
    <rPh sb="12" eb="15">
      <t>シュウリョウシャ</t>
    </rPh>
    <rPh sb="15" eb="16">
      <t>メイ</t>
    </rPh>
    <phoneticPr fontId="2"/>
  </si>
  <si>
    <t>４　配置状況
（実践研修修了者名）</t>
    <rPh sb="2" eb="4">
      <t>ハイチ</t>
    </rPh>
    <rPh sb="4" eb="6">
      <t>ジョウキョウ</t>
    </rPh>
    <rPh sb="8" eb="10">
      <t>ジッセン</t>
    </rPh>
    <rPh sb="10" eb="12">
      <t>ケンシュウ</t>
    </rPh>
    <rPh sb="12" eb="15">
      <t>シュウリョウシャ</t>
    </rPh>
    <rPh sb="15" eb="16">
      <t>メイ</t>
    </rPh>
    <phoneticPr fontId="2"/>
  </si>
  <si>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2"/>
  </si>
  <si>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2"/>
  </si>
  <si>
    <t>生活支援員の数</t>
    <rPh sb="0" eb="2">
      <t>セイカツ</t>
    </rPh>
    <rPh sb="2" eb="5">
      <t>シエンイン</t>
    </rPh>
    <rPh sb="6" eb="7">
      <t>カズ</t>
    </rPh>
    <phoneticPr fontId="2"/>
  </si>
  <si>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2"/>
  </si>
  <si>
    <t>（　　あり　　・　　なし　　）</t>
    <phoneticPr fontId="20"/>
  </si>
  <si>
    <t>中核的人材養成研修修了者　配置</t>
    <phoneticPr fontId="20"/>
  </si>
  <si>
    <t>喀痰吸引等研修（第３号）</t>
    <rPh sb="0" eb="2">
      <t>カクタン</t>
    </rPh>
    <rPh sb="2" eb="4">
      <t>キュウイン</t>
    </rPh>
    <rPh sb="4" eb="5">
      <t>トウ</t>
    </rPh>
    <rPh sb="5" eb="7">
      <t>ケンシュウ</t>
    </rPh>
    <rPh sb="8" eb="9">
      <t>ダイ</t>
    </rPh>
    <rPh sb="10" eb="11">
      <t>ゴウ</t>
    </rPh>
    <phoneticPr fontId="2"/>
  </si>
  <si>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</si>
  <si>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強度行動障害支援者養成研修（実践研修）</t>
    <rPh sb="14" eb="16">
      <t>ジッセン</t>
    </rPh>
    <phoneticPr fontId="2"/>
  </si>
  <si>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</si>
  <si>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氏名</t>
    <rPh sb="0" eb="2">
      <t>シメイ</t>
    </rPh>
    <phoneticPr fontId="2"/>
  </si>
  <si>
    <t>職種</t>
    <rPh sb="0" eb="2">
      <t>ショクシュ</t>
    </rPh>
    <phoneticPr fontId="2"/>
  </si>
  <si>
    <t>研修の受講状況</t>
    <rPh sb="0" eb="2">
      <t>ケンシュウ</t>
    </rPh>
    <rPh sb="3" eb="5">
      <t>ジュコウ</t>
    </rPh>
    <rPh sb="5" eb="7">
      <t>ジョウキョウ</t>
    </rPh>
    <phoneticPr fontId="2"/>
  </si>
  <si>
    <t>職員配置</t>
    <rPh sb="0" eb="2">
      <t>ショクイン</t>
    </rPh>
    <rPh sb="2" eb="4">
      <t>ハイチ</t>
    </rPh>
    <phoneticPr fontId="2"/>
  </si>
  <si>
    <t>１　新規　　　　２　変更　　　　３　終了</t>
    <phoneticPr fontId="20"/>
  </si>
  <si>
    <t>異動区分</t>
    <rPh sb="0" eb="2">
      <t>イドウ</t>
    </rPh>
    <rPh sb="2" eb="4">
      <t>クブン</t>
    </rPh>
    <phoneticPr fontId="2"/>
  </si>
  <si>
    <t>事業所の名称</t>
    <rPh sb="0" eb="3">
      <t>ジギョウショ</t>
    </rPh>
    <rPh sb="4" eb="6">
      <t>メイショウ</t>
    </rPh>
    <phoneticPr fontId="2"/>
  </si>
  <si>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2"/>
  </si>
  <si>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2"/>
  </si>
  <si>
    <t>年　　月　　日</t>
    <rPh sb="0" eb="1">
      <t>ネン</t>
    </rPh>
    <rPh sb="3" eb="4">
      <t>ツキ</t>
    </rPh>
    <rPh sb="6" eb="7">
      <t>ヒ</t>
    </rPh>
    <phoneticPr fontId="20"/>
  </si>
  <si>
    <t>２　サービスの種類</t>
    <rPh sb="7" eb="9">
      <t>シュルイ</t>
    </rPh>
    <phoneticPr fontId="2"/>
  </si>
  <si>
    <t>３　異動区分</t>
    <rPh sb="2" eb="4">
      <t>イドウ</t>
    </rPh>
    <rPh sb="4" eb="6">
      <t>クブン</t>
    </rPh>
    <phoneticPr fontId="2"/>
  </si>
  <si>
    <t>５　強度行動障害支援者
　養成研修（基礎研修）
　修了者配置人数</t>
    <rPh sb="18" eb="20">
      <t>キソ</t>
    </rPh>
    <rPh sb="28" eb="30">
      <t>ハイチ</t>
    </rPh>
    <rPh sb="30" eb="32">
      <t>ニンズウ</t>
    </rPh>
    <phoneticPr fontId="2"/>
  </si>
  <si>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2"/>
  </si>
  <si>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2"/>
  </si>
  <si>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2"/>
  </si>
  <si>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2"/>
  </si>
  <si>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2"/>
  </si>
  <si>
    <t>別紙７－１</t>
    <rPh sb="0" eb="2">
      <t>ベッシ</t>
    </rPh>
    <phoneticPr fontId="1"/>
  </si>
  <si>
    <t>別紙７－２</t>
    <rPh sb="0" eb="2">
      <t>ベッシ</t>
    </rPh>
    <phoneticPr fontId="1"/>
  </si>
  <si>
    <t>別紙７－３</t>
    <rPh sb="0" eb="2">
      <t>ベッシ</t>
    </rPh>
    <phoneticPr fontId="1"/>
  </si>
  <si>
    <t>　　年 　　月 　　日</t>
    <phoneticPr fontId="2"/>
  </si>
  <si>
    <t>別紙０－１</t>
    <rPh sb="0" eb="2">
      <t>ベッシ</t>
    </rPh>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</si>
  <si>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</si>
  <si>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</si>
  <si>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異動等区分</t>
    <rPh sb="2" eb="3">
      <t>ナド</t>
    </rPh>
    <phoneticPr fontId="2"/>
  </si>
  <si>
    <t>　１　新規　　　　　２　変更　　　　　３　終了</t>
    <phoneticPr fontId="2"/>
  </si>
  <si>
    <t>届 出 項 目</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</si>
  <si>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</si>
  <si>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　〔　体　制　要　件　〕</t>
    <rPh sb="3" eb="4">
      <t>カラダ</t>
    </rPh>
    <rPh sb="5" eb="6">
      <t>セイ</t>
    </rPh>
    <rPh sb="7" eb="8">
      <t>ヨウ</t>
    </rPh>
    <rPh sb="9" eb="10">
      <t>ケン</t>
    </rPh>
    <phoneticPr fontId="2"/>
  </si>
  <si>
    <r>
      <t xml:space="preserve"> 有 </t>
    </r>
    <r>
      <rPr>
        <b/>
        <sz val="14"/>
        <rFont val="HGSｺﾞｼｯｸM"/>
        <family val="3"/>
        <charset val="128"/>
      </rPr>
      <t>・</t>
    </r>
    <r>
      <rPr>
        <b/>
        <sz val="11"/>
        <rFont val="HGSｺﾞｼｯｸM"/>
        <family val="3"/>
        <charset val="128"/>
      </rPr>
      <t xml:space="preserve"> 無</t>
    </r>
    <phoneticPr fontId="2"/>
  </si>
  <si>
    <t>①－ア</t>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</si>
  <si>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</si>
  <si>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t>
  </si>
  <si>
    <t>・</t>
    <phoneticPr fontId="2"/>
  </si>
  <si>
    <t>①－イ</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</si>
  <si>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</si>
  <si>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t>
    <phoneticPr fontId="2"/>
  </si>
  <si>
    <t>　居宅介護従業者の技術指導等を目的とした会議を定期的に開催している。</t>
    <phoneticPr fontId="2"/>
  </si>
  <si>
    <t>③</t>
    <phoneticPr fontId="2"/>
  </si>
  <si>
    <t>　サービス提供責任者と居宅介護従業者との間の情報伝達及び報告体制を整備している。</t>
    <rPh sb="11" eb="13">
      <t>キョタク</t>
    </rPh>
    <rPh sb="13" eb="15">
      <t>カイゴ</t>
    </rPh>
    <rPh sb="15" eb="18">
      <t>ジュウギョウシャ</t>
    </rPh>
    <phoneticPr fontId="2"/>
  </si>
  <si>
    <t>④　</t>
    <phoneticPr fontId="2"/>
  </si>
  <si>
    <t>　居宅介護従業者に対する健康診断の定期的な実施体制を整備している。</t>
    <phoneticPr fontId="2"/>
  </si>
  <si>
    <t>⑤　</t>
    <phoneticPr fontId="2"/>
  </si>
  <si>
    <t>　緊急時等における対応方法を利用者に明示している。</t>
    <phoneticPr fontId="2"/>
  </si>
  <si>
    <t>⑥　</t>
    <phoneticPr fontId="2"/>
  </si>
  <si>
    <t>　新規に採用したすべての居宅介護従業者に対し、熟練した居宅介護従業者の同行による研修を実施している。</t>
    <phoneticPr fontId="2"/>
  </si>
  <si>
    <t>　</t>
    <phoneticPr fontId="2"/>
  </si>
  <si>
    <t>　〔　人　材　要　件　〕　</t>
    <rPh sb="3" eb="4">
      <t>ジン</t>
    </rPh>
    <rPh sb="5" eb="6">
      <t>ザイ</t>
    </rPh>
    <rPh sb="7" eb="8">
      <t>ヨウ</t>
    </rPh>
    <rPh sb="9" eb="10">
      <t>ケン</t>
    </rPh>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</si>
  <si>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</si>
  <si>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</si>
  <si>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</si>
  <si>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</si>
  <si>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</si>
  <si>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</si>
  <si>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</si>
  <si>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</si>
  <si>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</si>
  <si>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</si>
  <si>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</si>
  <si>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(3)</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</si>
  <si>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</si>
  <si>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(1)に占める(3)の割合が50％以上</t>
    <rPh sb="4" eb="5">
      <t>シ</t>
    </rPh>
    <rPh sb="11" eb="13">
      <t>ワリアイ</t>
    </rPh>
    <rPh sb="17" eb="19">
      <t>イジョウ</t>
    </rPh>
    <phoneticPr fontId="2"/>
  </si>
  <si>
    <t>(4)</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</si>
  <si>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</si>
  <si>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(1)に占める(4)の割合が40％以上</t>
    <rPh sb="4" eb="5">
      <t>シ</t>
    </rPh>
    <rPh sb="11" eb="13">
      <t>ワリアイ</t>
    </rPh>
    <rPh sb="17" eb="19">
      <t>イジョウ</t>
    </rPh>
    <phoneticPr fontId="2"/>
  </si>
  <si>
    <t>②　サービス提供責任者に関する要件について</t>
    <rPh sb="6" eb="8">
      <t>テイキョウ</t>
    </rPh>
    <rPh sb="8" eb="11">
      <t>セキニンシャ</t>
    </rPh>
    <rPh sb="12" eb="13">
      <t>カン</t>
    </rPh>
    <rPh sb="15" eb="17">
      <t>ヨウケン</t>
    </rPh>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</si>
  <si>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</si>
  <si>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</si>
  <si>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</si>
  <si>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１人を超えるサービス提供責任者を配置することとされている事業所は、常勤のサービス提供責任者の２名以上の配置していること。</t>
    <phoneticPr fontId="2"/>
  </si>
  <si>
    <t>　ウ　</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</si>
  <si>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</si>
  <si>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</si>
  <si>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</si>
  <si>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</si>
  <si>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</si>
  <si>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</si>
  <si>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</si>
  <si>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</si>
  <si>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</si>
  <si>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①　</t>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</si>
  <si>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</si>
  <si>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</si>
  <si>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備考</t>
    <phoneticPr fontId="2"/>
  </si>
  <si>
    <t>　「異動区分」、「届出項目」欄については、該当する番号に○を付してください。</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</si>
  <si>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</si>
  <si>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それぞれの要件について根拠となる（要件を満たすことがわかる）書類も提出してください。</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</si>
  <si>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</si>
  <si>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 xml:space="preserve"> </t>
    <phoneticPr fontId="2"/>
  </si>
  <si>
    <t>別紙０－２</t>
    <rPh sb="0" eb="2">
      <t>ベッシ</t>
    </rPh>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</si>
  <si>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</si>
  <si>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</si>
  <si>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r>
      <t xml:space="preserve">有 </t>
    </r>
    <r>
      <rPr>
        <b/>
        <sz val="14"/>
        <rFont val="HGSｺﾞｼｯｸM"/>
        <family val="3"/>
        <charset val="128"/>
      </rPr>
      <t>・</t>
    </r>
    <r>
      <rPr>
        <b/>
        <sz val="11"/>
        <rFont val="HGSｺﾞｼｯｸM"/>
        <family val="3"/>
        <charset val="128"/>
      </rPr>
      <t xml:space="preserve"> 無</t>
    </r>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</si>
  <si>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</si>
  <si>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</si>
  <si>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②</t>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</si>
  <si>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
  </si>
  <si>
    <t>　サービス提供責任者が重度訪問介護従業者に対して、毎月定期的に利用者に関する情報やサービス提供に当たっての留意事項を伝達している。（変更があった場合を含む。）</t>
    <phoneticPr fontId="2"/>
  </si>
  <si>
    <t>　重度訪問介護従業者に対する健康診断の定期的な実施体制を整備している。</t>
    <phoneticPr fontId="2"/>
  </si>
  <si>
    <t>　新規に採用したすべての重度訪問介護従業者に対し、熟練した重度訪問介護従業者の同行による研修を実施している。</t>
    <phoneticPr fontId="2"/>
  </si>
  <si>
    <t>⑦　</t>
    <phoneticPr fontId="2"/>
  </si>
  <si>
    <t>　重度訪問介護従業者の常時派遣が可能となっており、現に深夜帯も含めてサービス提供している。</t>
    <rPh sb="11" eb="13">
      <t>ジョウジ</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</si>
  <si>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</si>
  <si>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2"/>
  </si>
  <si>
    <t>重度訪問介護従業者の総数</t>
    <rPh sb="0" eb="2">
      <t>ジュウド</t>
    </rPh>
    <rPh sb="2" eb="4">
      <t>ホウモン</t>
    </rPh>
    <rPh sb="4" eb="6">
      <t>カイゴ</t>
    </rPh>
    <rPh sb="6" eb="9">
      <t>ジュウギョウシャ</t>
    </rPh>
    <rPh sb="10" eb="12">
      <t>ソウスウ</t>
    </rPh>
    <phoneticPr fontId="2"/>
  </si>
  <si>
    <t>(2)</t>
  </si>
  <si>
    <t>(1)のうち介護福祉士の総数</t>
    <rPh sb="5" eb="7">
      <t>カイゴ</t>
    </rPh>
    <rPh sb="7" eb="10">
      <t>フクシシ</t>
    </rPh>
    <rPh sb="11" eb="13">
      <t>ソウスウ</t>
    </rPh>
    <phoneticPr fontId="2"/>
  </si>
  <si>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</si>
  <si>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</si>
  <si>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</si>
  <si>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2"/>
  </si>
  <si>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2"/>
  </si>
  <si>
    <t>イ　</t>
    <phoneticPr fontId="2"/>
  </si>
  <si>
    <t>　一人を超えるサービス提供責任者の配置義務がある事業所については、常勤のサービス提供責任者の２名以上の配置していること。</t>
    <phoneticPr fontId="2"/>
  </si>
  <si>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</si>
  <si>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</si>
  <si>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</si>
  <si>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</si>
  <si>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</si>
  <si>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2"/>
  </si>
  <si>
    <t>備考</t>
  </si>
  <si>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2"/>
  </si>
  <si>
    <t>別紙０－３</t>
    <rPh sb="0" eb="2">
      <t>ベッシ</t>
    </rPh>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</si>
  <si>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</si>
  <si>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r>
      <t xml:space="preserve">有 </t>
    </r>
    <r>
      <rPr>
        <b/>
        <sz val="14"/>
        <color indexed="8"/>
        <rFont val="HGSｺﾞｼｯｸM"/>
        <family val="3"/>
        <charset val="128"/>
      </rPr>
      <t>・</t>
    </r>
    <r>
      <rPr>
        <b/>
        <sz val="11"/>
        <color indexed="8"/>
        <rFont val="HGSｺﾞｼｯｸM"/>
        <family val="3"/>
        <charset val="128"/>
      </rPr>
      <t xml:space="preserve"> 無</t>
    </r>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</si>
  <si>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</si>
  <si>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t>
  </si>
  <si>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</si>
  <si>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</si>
  <si>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</si>
  <si>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</si>
  <si>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</si>
  <si>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</si>
  <si>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同行援護従業者の総数</t>
    <rPh sb="0" eb="2">
      <t>ドウコウ</t>
    </rPh>
    <rPh sb="2" eb="4">
      <t>エンゴ</t>
    </rPh>
    <rPh sb="4" eb="7">
      <t>ジュウギョウシャ</t>
    </rPh>
    <rPh sb="8" eb="10">
      <t>ソウスウ</t>
    </rPh>
    <phoneticPr fontId="2"/>
  </si>
  <si>
    <t>(４)</t>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</si>
  <si>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</si>
  <si>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</si>
  <si>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(1)のうち同行援護従業者養成研修及び国立リハビリテーションセンター学院視覚障害学科修了者等の総数</t>
    <phoneticPr fontId="2"/>
  </si>
  <si>
    <t>(1)に占める(5)の割合が30％以上</t>
    <rPh sb="4" eb="5">
      <t>シ</t>
    </rPh>
    <rPh sb="11" eb="13">
      <t>ワリアイ</t>
    </rPh>
    <rPh sb="17" eb="19">
      <t>イジョウ</t>
    </rPh>
    <phoneticPr fontId="2"/>
  </si>
  <si>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</si>
  <si>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</si>
  <si>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(1)に占める(6)の割合が20％以上</t>
    <phoneticPr fontId="2"/>
  </si>
  <si>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</si>
  <si>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</si>
  <si>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</si>
  <si>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</si>
  <si>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</si>
  <si>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</si>
  <si>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</si>
  <si>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</si>
  <si>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</si>
  <si>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「常勤」をいう。</t>
  </si>
  <si>
    <t xml:space="preserve"> 　　年 　　月 　　日</t>
    <phoneticPr fontId="2"/>
  </si>
  <si>
    <t>別紙０－４</t>
    <rPh sb="0" eb="2">
      <t>ベッシ</t>
    </rPh>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</si>
  <si>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</si>
  <si>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</si>
  <si>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</si>
  <si>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</si>
  <si>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</si>
  <si>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2"/>
  </si>
  <si>
    <t>　サービス提供責任者と行動援護従業者との間の情報伝達及び報告体制を整備している。</t>
    <rPh sb="11" eb="15">
      <t>コウドウエンゴ</t>
    </rPh>
    <rPh sb="15" eb="18">
      <t>ジュウギョウシャ</t>
    </rPh>
    <phoneticPr fontId="2"/>
  </si>
  <si>
    <t>④</t>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</si>
  <si>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2"/>
  </si>
  <si>
    <t>⑤</t>
    <phoneticPr fontId="2"/>
  </si>
  <si>
    <t>　行動援護従業者に対する健康診断の定期的な実施体制を整備している。</t>
    <phoneticPr fontId="2"/>
  </si>
  <si>
    <t>⑥</t>
    <phoneticPr fontId="2"/>
  </si>
  <si>
    <t>⑦</t>
    <phoneticPr fontId="2"/>
  </si>
  <si>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</si>
  <si>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</si>
  <si>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</si>
  <si>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</si>
  <si>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</si>
  <si>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(5)</t>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</si>
  <si>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</si>
  <si>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</si>
  <si>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</si>
  <si>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</si>
  <si>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</si>
  <si>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２　　　　
　　　　　</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</si>
  <si>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</si>
  <si>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</si>
  <si>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t>
    <phoneticPr fontId="2"/>
  </si>
  <si>
    <t>（体制様式　別紙０－５）</t>
    <phoneticPr fontId="2"/>
  </si>
  <si>
    <t>地域移行支援サービス費（Ⅰ）に係る届出書</t>
    <rPh sb="0" eb="2">
      <t>チイキ</t>
    </rPh>
    <rPh sb="2" eb="4">
      <t>イコウ</t>
    </rPh>
    <rPh sb="4" eb="6">
      <t>シエン</t>
    </rPh>
    <rPh sb="10" eb="11">
      <t>ヒ</t>
    </rPh>
    <rPh sb="15" eb="16">
      <t>カカ</t>
    </rPh>
    <rPh sb="17" eb="19">
      <t>トドケデ</t>
    </rPh>
    <rPh sb="19" eb="20">
      <t>ショ</t>
    </rPh>
    <phoneticPr fontId="2"/>
  </si>
  <si>
    <t>事業所・施設の名称</t>
    <rPh sb="0" eb="3">
      <t>ジギョウショ</t>
    </rPh>
    <rPh sb="4" eb="6">
      <t>シセツ</t>
    </rPh>
    <rPh sb="7" eb="9">
      <t>メイショウ</t>
    </rPh>
    <phoneticPr fontId="2"/>
  </si>
  <si>
    <t>　１　地域移行の実績</t>
    <rPh sb="3" eb="5">
      <t>チイキ</t>
    </rPh>
    <rPh sb="5" eb="7">
      <t>イコウ</t>
    </rPh>
    <rPh sb="8" eb="10">
      <t>ジッセキ</t>
    </rPh>
    <phoneticPr fontId="2"/>
  </si>
  <si>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2"/>
  </si>
  <si>
    <t>有・無</t>
    <rPh sb="0" eb="1">
      <t>ア</t>
    </rPh>
    <rPh sb="2" eb="3">
      <t>ナ</t>
    </rPh>
    <phoneticPr fontId="2"/>
  </si>
  <si>
    <t>　 ２　地域移行の実績</t>
    <rPh sb="4" eb="6">
      <t>チイキ</t>
    </rPh>
    <rPh sb="6" eb="8">
      <t>イコウ</t>
    </rPh>
    <rPh sb="9" eb="11">
      <t>ジッセキ</t>
    </rPh>
    <phoneticPr fontId="2"/>
  </si>
  <si>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2"/>
  </si>
  <si>
    <t>　 ３　関係機関との連携</t>
    <rPh sb="4" eb="6">
      <t>カンケイ</t>
    </rPh>
    <rPh sb="6" eb="8">
      <t>キカン</t>
    </rPh>
    <rPh sb="10" eb="12">
      <t>レンケイ</t>
    </rPh>
    <phoneticPr fontId="2"/>
  </si>
  <si>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2"/>
  </si>
  <si>
    <t>備考１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0" eb="2">
      <t>ビコウ</t>
    </rPh>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2"/>
  </si>
  <si>
    <t>　　２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2"/>
  </si>
  <si>
    <t>　　３　関係機関との連携については、その状況等を具体的に記載してください。</t>
    <rPh sb="4" eb="6">
      <t>カンケイ</t>
    </rPh>
    <rPh sb="6" eb="8">
      <t>キカン</t>
    </rPh>
    <rPh sb="10" eb="12">
      <t>レンケイ</t>
    </rPh>
    <phoneticPr fontId="2"/>
  </si>
  <si>
    <t>（体制様式　別紙１）</t>
    <rPh sb="6" eb="8">
      <t>ベッシ</t>
    </rPh>
    <phoneticPr fontId="2"/>
  </si>
  <si>
    <t xml:space="preserve">Ⅰ </t>
    <phoneticPr fontId="2"/>
  </si>
  <si>
    <t xml:space="preserve">Ⅱ </t>
    <phoneticPr fontId="2"/>
  </si>
  <si>
    <t>Ⅲ</t>
    <phoneticPr fontId="2"/>
  </si>
  <si>
    <t>Ⅳ</t>
    <phoneticPr fontId="2"/>
  </si>
  <si>
    <t>Ⅴ</t>
    <phoneticPr fontId="2"/>
  </si>
  <si>
    <t xml:space="preserve">Ⅵ </t>
    <phoneticPr fontId="2"/>
  </si>
  <si>
    <t>Ⅶ</t>
    <phoneticPr fontId="2"/>
  </si>
  <si>
    <t>Ⅷ</t>
    <phoneticPr fontId="2"/>
  </si>
  <si>
    <t>Ⅸ</t>
    <phoneticPr fontId="2"/>
  </si>
  <si>
    <t>Ⅹ</t>
    <phoneticPr fontId="2"/>
  </si>
  <si>
    <t>XI</t>
    <phoneticPr fontId="2"/>
  </si>
  <si>
    <t>指定療養介護に係るサービス費区分等の状況</t>
    <rPh sb="0" eb="2">
      <t>シテイ</t>
    </rPh>
    <rPh sb="2" eb="4">
      <t>リョウヨウ</t>
    </rPh>
    <rPh sb="4" eb="6">
      <t>カイゴ</t>
    </rPh>
    <rPh sb="7" eb="8">
      <t>カカ</t>
    </rPh>
    <rPh sb="13" eb="14">
      <t>ヒ</t>
    </rPh>
    <rPh sb="14" eb="16">
      <t>クブン</t>
    </rPh>
    <rPh sb="16" eb="17">
      <t>トウ</t>
    </rPh>
    <rPh sb="18" eb="20">
      <t>ジョウキョウ</t>
    </rPh>
    <phoneticPr fontId="2"/>
  </si>
  <si>
    <t>サービスの種類</t>
    <rPh sb="5" eb="7">
      <t>シュルイ</t>
    </rPh>
    <phoneticPr fontId="2"/>
  </si>
  <si>
    <t>指定療養介護</t>
    <rPh sb="0" eb="2">
      <t>シテイ</t>
    </rPh>
    <rPh sb="2" eb="4">
      <t>リョウヨウ</t>
    </rPh>
    <rPh sb="4" eb="6">
      <t>カイゴ</t>
    </rPh>
    <phoneticPr fontId="2"/>
  </si>
  <si>
    <t>利用定員</t>
    <rPh sb="0" eb="2">
      <t>リヨウ</t>
    </rPh>
    <rPh sb="2" eb="4">
      <t>テイイン</t>
    </rPh>
    <phoneticPr fontId="2"/>
  </si>
  <si>
    <t>◎療養介護サービス費の区分</t>
    <rPh sb="1" eb="3">
      <t>リョウヨウ</t>
    </rPh>
    <rPh sb="3" eb="5">
      <t>カイゴ</t>
    </rPh>
    <rPh sb="9" eb="10">
      <t>ヒ</t>
    </rPh>
    <rPh sb="11" eb="13">
      <t>クブン</t>
    </rPh>
    <phoneticPr fontId="2"/>
  </si>
  <si>
    <t>療養介護サービス費の区分</t>
    <rPh sb="0" eb="2">
      <t>リョウヨウ</t>
    </rPh>
    <rPh sb="2" eb="4">
      <t>カイゴ</t>
    </rPh>
    <rPh sb="8" eb="9">
      <t>ヒ</t>
    </rPh>
    <rPh sb="10" eb="12">
      <t>クブン</t>
    </rPh>
    <phoneticPr fontId="2"/>
  </si>
  <si>
    <t>　療養介護サービス費</t>
    <rPh sb="1" eb="3">
      <t>リョウヨウ</t>
    </rPh>
    <rPh sb="3" eb="5">
      <t>カイゴ</t>
    </rPh>
    <rPh sb="9" eb="10">
      <t>ヒ</t>
    </rPh>
    <phoneticPr fontId="2"/>
  </si>
  <si>
    <t>（</t>
    <phoneticPr fontId="2"/>
  </si>
  <si>
    <t>）</t>
    <phoneticPr fontId="2"/>
  </si>
  <si>
    <t>利用者割合</t>
    <rPh sb="0" eb="3">
      <t>リヨウシャ</t>
    </rPh>
    <rPh sb="3" eb="5">
      <t>ワリアイ</t>
    </rPh>
    <phoneticPr fontId="2"/>
  </si>
  <si>
    <t>該当サービス費</t>
    <rPh sb="0" eb="2">
      <t>ガイトウ</t>
    </rPh>
    <rPh sb="6" eb="7">
      <t>ヒ</t>
    </rPh>
    <phoneticPr fontId="2"/>
  </si>
  <si>
    <t>　常勤換算法による生活支援員の員数が利用者の数を２で割った数以上で、利用者数の
５０％以上が区分６</t>
    <rPh sb="1" eb="3">
      <t>ジョウキン</t>
    </rPh>
    <rPh sb="3" eb="5">
      <t>カンサン</t>
    </rPh>
    <rPh sb="5" eb="6">
      <t>ホウ</t>
    </rPh>
    <rPh sb="9" eb="11">
      <t>セイカツ</t>
    </rPh>
    <rPh sb="11" eb="14">
      <t>シエンイン</t>
    </rPh>
    <rPh sb="15" eb="17">
      <t>インスウ</t>
    </rPh>
    <rPh sb="18" eb="21">
      <t>リヨウシャ</t>
    </rPh>
    <rPh sb="22" eb="23">
      <t>カズ</t>
    </rPh>
    <rPh sb="26" eb="27">
      <t>ワ</t>
    </rPh>
    <rPh sb="29" eb="30">
      <t>カズ</t>
    </rPh>
    <rPh sb="30" eb="32">
      <t>イジョウ</t>
    </rPh>
    <rPh sb="34" eb="37">
      <t>リヨウシャ</t>
    </rPh>
    <rPh sb="37" eb="38">
      <t>スウ</t>
    </rPh>
    <rPh sb="43" eb="45">
      <t>イジョウ</t>
    </rPh>
    <rPh sb="46" eb="48">
      <t>クブン</t>
    </rPh>
    <phoneticPr fontId="2"/>
  </si>
  <si>
    <t>（Ⅰ）</t>
    <phoneticPr fontId="2"/>
  </si>
  <si>
    <t>　常勤換算法による生活支援員の員数が利用者の数を３で割った数以上</t>
    <rPh sb="1" eb="3">
      <t>ジョウキン</t>
    </rPh>
    <rPh sb="3" eb="5">
      <t>カンサン</t>
    </rPh>
    <rPh sb="5" eb="6">
      <t>ホウ</t>
    </rPh>
    <rPh sb="9" eb="11">
      <t>セイカツ</t>
    </rPh>
    <rPh sb="11" eb="13">
      <t>シエン</t>
    </rPh>
    <rPh sb="13" eb="14">
      <t>イン</t>
    </rPh>
    <rPh sb="15" eb="17">
      <t>インズウ</t>
    </rPh>
    <rPh sb="18" eb="21">
      <t>リヨウシャ</t>
    </rPh>
    <rPh sb="22" eb="23">
      <t>カズ</t>
    </rPh>
    <rPh sb="26" eb="27">
      <t>ワ</t>
    </rPh>
    <rPh sb="29" eb="30">
      <t>カズ</t>
    </rPh>
    <rPh sb="30" eb="32">
      <t>イジョウ</t>
    </rPh>
    <phoneticPr fontId="2"/>
  </si>
  <si>
    <t>（Ⅱ）</t>
    <phoneticPr fontId="2"/>
  </si>
  <si>
    <t>　常勤換算法による生活支援員の員数が利用者の数を４で割った数以上</t>
    <rPh sb="1" eb="3">
      <t>ジョウキン</t>
    </rPh>
    <rPh sb="3" eb="5">
      <t>カンサン</t>
    </rPh>
    <rPh sb="5" eb="6">
      <t>ホウ</t>
    </rPh>
    <rPh sb="9" eb="11">
      <t>セイカツ</t>
    </rPh>
    <rPh sb="11" eb="13">
      <t>シエン</t>
    </rPh>
    <rPh sb="13" eb="14">
      <t>イン</t>
    </rPh>
    <rPh sb="15" eb="17">
      <t>インズウ</t>
    </rPh>
    <rPh sb="18" eb="21">
      <t>リヨウシャ</t>
    </rPh>
    <rPh sb="22" eb="23">
      <t>カズ</t>
    </rPh>
    <rPh sb="26" eb="27">
      <t>ワ</t>
    </rPh>
    <rPh sb="29" eb="30">
      <t>カズ</t>
    </rPh>
    <rPh sb="30" eb="32">
      <t>イジョウ</t>
    </rPh>
    <phoneticPr fontId="2"/>
  </si>
  <si>
    <t>（Ⅲ）</t>
    <phoneticPr fontId="2"/>
  </si>
  <si>
    <t>　常勤換算法による生活支援員の員数が利用者の数を６で割った数以上</t>
    <phoneticPr fontId="2"/>
  </si>
  <si>
    <t>（Ⅳ）</t>
    <phoneticPr fontId="2"/>
  </si>
  <si>
    <t>　※「療養介護の対象者について」該当しない特定旧法受給者等の取り扱い
　常勤換算法による生活支援員の員数が療養介護の対象者に該当しない特定旧法受給者等を６で割った数以上の場合</t>
    <rPh sb="53" eb="55">
      <t>リョウヨウ</t>
    </rPh>
    <rPh sb="55" eb="57">
      <t>カイゴ</t>
    </rPh>
    <rPh sb="58" eb="60">
      <t>タイショウ</t>
    </rPh>
    <rPh sb="60" eb="61">
      <t>シャ</t>
    </rPh>
    <rPh sb="62" eb="64">
      <t>ガイトウ</t>
    </rPh>
    <rPh sb="67" eb="69">
      <t>トクテイ</t>
    </rPh>
    <rPh sb="69" eb="71">
      <t>キュウホウ</t>
    </rPh>
    <rPh sb="71" eb="74">
      <t>ジュキュウシャ</t>
    </rPh>
    <rPh sb="74" eb="75">
      <t>トウ</t>
    </rPh>
    <rPh sb="85" eb="87">
      <t>バアイ</t>
    </rPh>
    <phoneticPr fontId="2"/>
  </si>
  <si>
    <t>（Ⅴ）</t>
    <phoneticPr fontId="2"/>
  </si>
  <si>
    <t>◎福祉専門職配置加算の区分</t>
    <rPh sb="1" eb="3">
      <t>フクシ</t>
    </rPh>
    <rPh sb="3" eb="5">
      <t>センモン</t>
    </rPh>
    <rPh sb="5" eb="6">
      <t>ショク</t>
    </rPh>
    <rPh sb="6" eb="8">
      <t>ハイチ</t>
    </rPh>
    <rPh sb="8" eb="10">
      <t>カサン</t>
    </rPh>
    <rPh sb="11" eb="13">
      <t>クブン</t>
    </rPh>
    <phoneticPr fontId="2"/>
  </si>
  <si>
    <r>
      <t>　　生活支援員として常勤で配置される従業者のうち、社会福祉士、介護福祉士、精神保健福祉士</t>
    </r>
    <r>
      <rPr>
        <sz val="11"/>
        <color indexed="10"/>
        <rFont val="ＭＳ Ｐゴシック"/>
        <family val="3"/>
        <charset val="128"/>
      </rPr>
      <t>、公認心理師</t>
    </r>
    <r>
      <rPr>
        <sz val="11"/>
        <color theme="1"/>
        <rFont val="游ゴシック"/>
        <family val="3"/>
        <charset val="128"/>
        <scheme val="minor"/>
      </rPr>
      <t>の資格を有する従業者の割合が100分の35</t>
    </r>
    <r>
      <rPr>
        <sz val="11"/>
        <rFont val="ＭＳ Ｐゴシック"/>
        <family val="3"/>
        <charset val="128"/>
      </rPr>
      <t>以上</t>
    </r>
    <rPh sb="2" eb="4">
      <t>セイカツ</t>
    </rPh>
    <rPh sb="4" eb="6">
      <t>シエン</t>
    </rPh>
    <rPh sb="6" eb="7">
      <t>イン</t>
    </rPh>
    <rPh sb="10" eb="12">
      <t>ジョウキン</t>
    </rPh>
    <rPh sb="13" eb="15">
      <t>ハイチ</t>
    </rPh>
    <rPh sb="18" eb="21">
      <t>ジュウギョウシャ</t>
    </rPh>
    <rPh sb="25" eb="27">
      <t>シャカイ</t>
    </rPh>
    <rPh sb="27" eb="29">
      <t>フクシ</t>
    </rPh>
    <rPh sb="29" eb="30">
      <t>シ</t>
    </rPh>
    <rPh sb="31" eb="33">
      <t>カイゴ</t>
    </rPh>
    <rPh sb="33" eb="36">
      <t>フクシシ</t>
    </rPh>
    <rPh sb="37" eb="39">
      <t>セイシン</t>
    </rPh>
    <rPh sb="39" eb="41">
      <t>ホケン</t>
    </rPh>
    <rPh sb="41" eb="44">
      <t>フクシシ</t>
    </rPh>
    <rPh sb="45" eb="47">
      <t>コウニン</t>
    </rPh>
    <rPh sb="47" eb="49">
      <t>シンリ</t>
    </rPh>
    <rPh sb="49" eb="50">
      <t>シ</t>
    </rPh>
    <rPh sb="51" eb="53">
      <t>シカク</t>
    </rPh>
    <rPh sb="54" eb="55">
      <t>ユウ</t>
    </rPh>
    <rPh sb="57" eb="60">
      <t>ジュウギョウシャ</t>
    </rPh>
    <rPh sb="61" eb="63">
      <t>ワリアイ</t>
    </rPh>
    <rPh sb="67" eb="68">
      <t>ブン</t>
    </rPh>
    <rPh sb="71" eb="73">
      <t>イジョウ</t>
    </rPh>
    <phoneticPr fontId="2"/>
  </si>
  <si>
    <r>
      <t>　　生活支援員として常勤で配置される従業者のうち、社会福祉士、介護福祉士、精神保健福祉士</t>
    </r>
    <r>
      <rPr>
        <sz val="11"/>
        <color indexed="10"/>
        <rFont val="ＭＳ Ｐゴシック"/>
        <family val="3"/>
        <charset val="128"/>
      </rPr>
      <t>、公認心理師</t>
    </r>
    <r>
      <rPr>
        <sz val="11"/>
        <color theme="1"/>
        <rFont val="游ゴシック"/>
        <family val="3"/>
        <charset val="128"/>
        <scheme val="minor"/>
      </rPr>
      <t>の資格を有する従業者の割合が100分の25以上</t>
    </r>
    <rPh sb="2" eb="4">
      <t>セイカツ</t>
    </rPh>
    <rPh sb="4" eb="6">
      <t>シエン</t>
    </rPh>
    <rPh sb="6" eb="7">
      <t>イン</t>
    </rPh>
    <rPh sb="10" eb="12">
      <t>ジョウキン</t>
    </rPh>
    <rPh sb="13" eb="15">
      <t>ハイチ</t>
    </rPh>
    <rPh sb="18" eb="21">
      <t>ジュウギョウシャ</t>
    </rPh>
    <rPh sb="25" eb="27">
      <t>シャカイ</t>
    </rPh>
    <rPh sb="27" eb="29">
      <t>フクシ</t>
    </rPh>
    <rPh sb="29" eb="30">
      <t>シ</t>
    </rPh>
    <rPh sb="31" eb="33">
      <t>カイゴ</t>
    </rPh>
    <rPh sb="33" eb="36">
      <t>フクシシ</t>
    </rPh>
    <rPh sb="37" eb="39">
      <t>セイシン</t>
    </rPh>
    <rPh sb="39" eb="41">
      <t>ホケン</t>
    </rPh>
    <rPh sb="41" eb="44">
      <t>フクシシ</t>
    </rPh>
    <rPh sb="49" eb="50">
      <t>シ</t>
    </rPh>
    <rPh sb="51" eb="53">
      <t>シカク</t>
    </rPh>
    <rPh sb="54" eb="55">
      <t>ユウ</t>
    </rPh>
    <rPh sb="57" eb="60">
      <t>ジュウギョウシャ</t>
    </rPh>
    <rPh sb="61" eb="63">
      <t>ワリアイ</t>
    </rPh>
    <rPh sb="67" eb="68">
      <t>ブン</t>
    </rPh>
    <rPh sb="71" eb="73">
      <t>イジョウ</t>
    </rPh>
    <phoneticPr fontId="2"/>
  </si>
  <si>
    <t>　生活支援員として配置される従業者のうち、常勤で配置される従業者の割合が100分の75以上（※（Ⅰ）が算定されない場合に限る）</t>
    <rPh sb="1" eb="3">
      <t>セイカツ</t>
    </rPh>
    <rPh sb="3" eb="5">
      <t>シエン</t>
    </rPh>
    <rPh sb="5" eb="6">
      <t>イン</t>
    </rPh>
    <rPh sb="9" eb="11">
      <t>ハイチ</t>
    </rPh>
    <rPh sb="14" eb="17">
      <t>ジュウギョウシャ</t>
    </rPh>
    <rPh sb="21" eb="23">
      <t>ジョウキン</t>
    </rPh>
    <rPh sb="24" eb="26">
      <t>ハイチ</t>
    </rPh>
    <rPh sb="29" eb="32">
      <t>ジュウギョウシャ</t>
    </rPh>
    <rPh sb="33" eb="35">
      <t>ワリアイ</t>
    </rPh>
    <rPh sb="39" eb="40">
      <t>ブン</t>
    </rPh>
    <rPh sb="43" eb="45">
      <t>イジョウ</t>
    </rPh>
    <rPh sb="51" eb="53">
      <t>サンテイ</t>
    </rPh>
    <rPh sb="57" eb="59">
      <t>バアイ</t>
    </rPh>
    <rPh sb="60" eb="61">
      <t>カギ</t>
    </rPh>
    <phoneticPr fontId="2"/>
  </si>
  <si>
    <t>　生活支援員として常勤で配置される従業者のうち、３年以上従事している従業者の割合が100分の30以上（※（Ⅰ）が算定されない場合に限る）</t>
    <rPh sb="1" eb="3">
      <t>セイカツ</t>
    </rPh>
    <rPh sb="3" eb="5">
      <t>シエン</t>
    </rPh>
    <rPh sb="5" eb="6">
      <t>イン</t>
    </rPh>
    <rPh sb="9" eb="11">
      <t>ジョウキン</t>
    </rPh>
    <rPh sb="12" eb="14">
      <t>ハイチ</t>
    </rPh>
    <rPh sb="17" eb="20">
      <t>ジュウギョウシャ</t>
    </rPh>
    <rPh sb="25" eb="28">
      <t>ネンイジョウ</t>
    </rPh>
    <rPh sb="28" eb="30">
      <t>ジュウジ</t>
    </rPh>
    <rPh sb="34" eb="37">
      <t>ジュウギョウシャ</t>
    </rPh>
    <rPh sb="38" eb="40">
      <t>ワリアイ</t>
    </rPh>
    <rPh sb="44" eb="45">
      <t>ブン</t>
    </rPh>
    <rPh sb="48" eb="50">
      <t>イジョウ</t>
    </rPh>
    <rPh sb="56" eb="58">
      <t>サンテイ</t>
    </rPh>
    <rPh sb="62" eb="64">
      <t>バアイ</t>
    </rPh>
    <rPh sb="65" eb="66">
      <t>カギ</t>
    </rPh>
    <phoneticPr fontId="2"/>
  </si>
  <si>
    <t>◎人員配置の状況</t>
    <rPh sb="1" eb="3">
      <t>ジンイン</t>
    </rPh>
    <rPh sb="3" eb="5">
      <t>ハイチ</t>
    </rPh>
    <rPh sb="6" eb="8">
      <t>ジョウキョウ</t>
    </rPh>
    <phoneticPr fontId="2"/>
  </si>
  <si>
    <t>配置数</t>
    <rPh sb="0" eb="2">
      <t>ハイチ</t>
    </rPh>
    <rPh sb="2" eb="3">
      <t>カズ</t>
    </rPh>
    <phoneticPr fontId="2"/>
  </si>
  <si>
    <t>　　生活支援員の数（当該月の配置予定常勤換算）　</t>
    <rPh sb="10" eb="12">
      <t>トウガイ</t>
    </rPh>
    <rPh sb="12" eb="13">
      <t>ツキ</t>
    </rPh>
    <rPh sb="14" eb="16">
      <t>ハイチ</t>
    </rPh>
    <rPh sb="16" eb="18">
      <t>ヨテイ</t>
    </rPh>
    <phoneticPr fontId="2"/>
  </si>
  <si>
    <t>ａ</t>
    <phoneticPr fontId="2"/>
  </si>
  <si>
    <t>　　生活支援員の数（前月までの実績常勤換算）　</t>
    <rPh sb="10" eb="12">
      <t>ゼンゲツ</t>
    </rPh>
    <rPh sb="15" eb="17">
      <t>ジッセキ</t>
    </rPh>
    <phoneticPr fontId="2"/>
  </si>
  <si>
    <t>　うち常勤の生活支援員の数（実数）</t>
    <rPh sb="3" eb="5">
      <t>ジョウキン</t>
    </rPh>
    <rPh sb="6" eb="8">
      <t>セイカツ</t>
    </rPh>
    <rPh sb="8" eb="11">
      <t>シエンイン</t>
    </rPh>
    <rPh sb="12" eb="13">
      <t>カズ</t>
    </rPh>
    <rPh sb="14" eb="16">
      <t>ジッスウ</t>
    </rPh>
    <phoneticPr fontId="2"/>
  </si>
  <si>
    <r>
      <t>　うち常勤の生活支援員で、かつ社会福祉士、介護福祉士、精神保健福祉士</t>
    </r>
    <r>
      <rPr>
        <strike/>
        <sz val="11"/>
        <color indexed="10"/>
        <rFont val="ＭＳ Ｐゴシック"/>
        <family val="3"/>
        <charset val="128"/>
      </rPr>
      <t>、公認心理師</t>
    </r>
    <r>
      <rPr>
        <strike/>
        <sz val="11"/>
        <rFont val="ＭＳ Ｐゴシック"/>
        <family val="3"/>
        <charset val="128"/>
      </rPr>
      <t>の資格を有する者の数（実数）</t>
    </r>
    <rPh sb="3" eb="5">
      <t>ジョウキン</t>
    </rPh>
    <rPh sb="6" eb="8">
      <t>セイカツ</t>
    </rPh>
    <rPh sb="8" eb="11">
      <t>シエンイン</t>
    </rPh>
    <rPh sb="15" eb="17">
      <t>シャカイ</t>
    </rPh>
    <rPh sb="17" eb="19">
      <t>フクシ</t>
    </rPh>
    <rPh sb="19" eb="20">
      <t>シ</t>
    </rPh>
    <rPh sb="21" eb="23">
      <t>カイゴ</t>
    </rPh>
    <rPh sb="23" eb="25">
      <t>フクシ</t>
    </rPh>
    <rPh sb="25" eb="26">
      <t>シ</t>
    </rPh>
    <rPh sb="27" eb="29">
      <t>セイシン</t>
    </rPh>
    <rPh sb="29" eb="31">
      <t>ホケン</t>
    </rPh>
    <rPh sb="31" eb="33">
      <t>フクシ</t>
    </rPh>
    <rPh sb="33" eb="34">
      <t>シ</t>
    </rPh>
    <rPh sb="39" eb="40">
      <t>シ</t>
    </rPh>
    <rPh sb="41" eb="43">
      <t>シカク</t>
    </rPh>
    <rPh sb="44" eb="45">
      <t>ユウ</t>
    </rPh>
    <rPh sb="47" eb="48">
      <t>モノ</t>
    </rPh>
    <rPh sb="49" eb="50">
      <t>カズ</t>
    </rPh>
    <rPh sb="51" eb="53">
      <t>ジッスウ</t>
    </rPh>
    <phoneticPr fontId="2"/>
  </si>
  <si>
    <t>　うち常勤の生活支援員で、３年以上従事している従業者の数（実数）</t>
    <rPh sb="3" eb="5">
      <t>ジョウキン</t>
    </rPh>
    <rPh sb="6" eb="8">
      <t>セイカツ</t>
    </rPh>
    <rPh sb="8" eb="11">
      <t>シエンイン</t>
    </rPh>
    <rPh sb="27" eb="28">
      <t>カズ</t>
    </rPh>
    <rPh sb="29" eb="31">
      <t>ジッスウ</t>
    </rPh>
    <phoneticPr fontId="2"/>
  </si>
  <si>
    <t>　うち非常勤の生活支援員の数（実数）</t>
    <rPh sb="3" eb="4">
      <t>ヒ</t>
    </rPh>
    <rPh sb="4" eb="6">
      <t>ジョウキン</t>
    </rPh>
    <rPh sb="7" eb="9">
      <t>セイカツ</t>
    </rPh>
    <rPh sb="9" eb="12">
      <t>シエンイン</t>
    </rPh>
    <rPh sb="13" eb="14">
      <t>カズ</t>
    </rPh>
    <rPh sb="15" eb="17">
      <t>ジッスウ</t>
    </rPh>
    <phoneticPr fontId="2"/>
  </si>
  <si>
    <t>※ 「ａ」欄は、 当該月の配置予定常勤換算数による</t>
    <rPh sb="5" eb="6">
      <t>ラン</t>
    </rPh>
    <rPh sb="9" eb="11">
      <t>トウガイ</t>
    </rPh>
    <rPh sb="11" eb="12">
      <t>ツキ</t>
    </rPh>
    <rPh sb="13" eb="15">
      <t>ハイチ</t>
    </rPh>
    <rPh sb="15" eb="17">
      <t>ヨテイ</t>
    </rPh>
    <rPh sb="17" eb="19">
      <t>ジョウキン</t>
    </rPh>
    <rPh sb="19" eb="21">
      <t>カンサン</t>
    </rPh>
    <rPh sb="21" eb="22">
      <t>スウ</t>
    </rPh>
    <phoneticPr fontId="2"/>
  </si>
  <si>
    <t>※　資格を有する者は、届出月の前月末の時点までに資格を有する必要があること。</t>
    <rPh sb="2" eb="4">
      <t>シカク</t>
    </rPh>
    <rPh sb="5" eb="6">
      <t>ユウ</t>
    </rPh>
    <rPh sb="8" eb="9">
      <t>シャ</t>
    </rPh>
    <rPh sb="11" eb="13">
      <t>トドケデ</t>
    </rPh>
    <rPh sb="13" eb="14">
      <t>ツキ</t>
    </rPh>
    <rPh sb="15" eb="16">
      <t>マエ</t>
    </rPh>
    <rPh sb="16" eb="17">
      <t>ツキ</t>
    </rPh>
    <rPh sb="17" eb="18">
      <t>マツ</t>
    </rPh>
    <rPh sb="19" eb="21">
      <t>ジテン</t>
    </rPh>
    <rPh sb="24" eb="26">
      <t>シカク</t>
    </rPh>
    <rPh sb="27" eb="28">
      <t>ユウ</t>
    </rPh>
    <rPh sb="30" eb="32">
      <t>ヒツヨウ</t>
    </rPh>
    <phoneticPr fontId="2"/>
  </si>
  <si>
    <t>◎前年度平均障害支援区分の状況</t>
    <rPh sb="1" eb="4">
      <t>ゼンネンド</t>
    </rPh>
    <rPh sb="4" eb="6">
      <t>ヘイキン</t>
    </rPh>
    <rPh sb="6" eb="8">
      <t>ショウガイ</t>
    </rPh>
    <rPh sb="8" eb="10">
      <t>シエン</t>
    </rPh>
    <rPh sb="10" eb="12">
      <t>クブン</t>
    </rPh>
    <rPh sb="13" eb="15">
      <t>ジョウキョウ</t>
    </rPh>
    <phoneticPr fontId="2"/>
  </si>
  <si>
    <t>前年度実績</t>
    <rPh sb="0" eb="3">
      <t>ゼンネンド</t>
    </rPh>
    <rPh sb="3" eb="5">
      <t>ジッセキ</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</si>
  <si>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</si>
  <si>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</si>
  <si>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</si>
  <si>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</si>
  <si>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</si>
  <si>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</si>
  <si>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算定対象外</t>
    <rPh sb="0" eb="2">
      <t>サンテイ</t>
    </rPh>
    <rPh sb="2" eb="5">
      <t>タイショウガイ</t>
    </rPh>
    <phoneticPr fontId="2"/>
  </si>
  <si>
    <t>合　計</t>
    <rPh sb="0" eb="1">
      <t>ゴウ</t>
    </rPh>
    <rPh sb="2" eb="3">
      <t>ケイ</t>
    </rPh>
    <phoneticPr fontId="2"/>
  </si>
  <si>
    <t>年　　間
開所日数</t>
    <rPh sb="0" eb="1">
      <t>トシ</t>
    </rPh>
    <rPh sb="3" eb="4">
      <t>カン</t>
    </rPh>
    <rPh sb="5" eb="7">
      <t>カイショ</t>
    </rPh>
    <rPh sb="7" eb="9">
      <t>ニッスウ</t>
    </rPh>
    <phoneticPr fontId="2"/>
  </si>
  <si>
    <t>平均</t>
    <rPh sb="0" eb="2">
      <t>ヘイキン</t>
    </rPh>
    <phoneticPr fontId="2"/>
  </si>
  <si>
    <t>年間延べ利用者数</t>
    <rPh sb="0" eb="2">
      <t>ネンカン</t>
    </rPh>
    <rPh sb="2" eb="3">
      <t>ノ</t>
    </rPh>
    <rPh sb="4" eb="6">
      <t>リヨウ</t>
    </rPh>
    <rPh sb="6" eb="7">
      <t>シャ</t>
    </rPh>
    <rPh sb="7" eb="8">
      <t>スウ</t>
    </rPh>
    <phoneticPr fontId="2"/>
  </si>
  <si>
    <t>日</t>
    <rPh sb="0" eb="1">
      <t>ニチ</t>
    </rPh>
    <phoneticPr fontId="2"/>
  </si>
  <si>
    <t>年間延べ区分</t>
    <rPh sb="0" eb="2">
      <t>ネンカン</t>
    </rPh>
    <rPh sb="2" eb="3">
      <t>ノ</t>
    </rPh>
    <rPh sb="4" eb="6">
      <t>クブン</t>
    </rPh>
    <phoneticPr fontId="2"/>
  </si>
  <si>
    <t>－</t>
    <phoneticPr fontId="2"/>
  </si>
  <si>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2"/>
  </si>
  <si>
    <t>当該施設・事業所の前年度の区分６平均実利用者</t>
    <rPh sb="0" eb="2">
      <t>トウガイ</t>
    </rPh>
    <rPh sb="2" eb="4">
      <t>シセツ</t>
    </rPh>
    <rPh sb="5" eb="8">
      <t>ジギョウショ</t>
    </rPh>
    <rPh sb="9" eb="12">
      <t>ゼンネンド</t>
    </rPh>
    <rPh sb="13" eb="15">
      <t>クブン</t>
    </rPh>
    <rPh sb="16" eb="18">
      <t>ヘイキン</t>
    </rPh>
    <rPh sb="18" eb="22">
      <t>ジツリヨウシャ</t>
    </rPh>
    <phoneticPr fontId="2"/>
  </si>
  <si>
    <t>当該施設・事業所の前年度の平均実利用者に占める区分６の割合</t>
    <rPh sb="0" eb="2">
      <t>トウガイ</t>
    </rPh>
    <rPh sb="2" eb="4">
      <t>シセツ</t>
    </rPh>
    <rPh sb="5" eb="8">
      <t>ジギョウショ</t>
    </rPh>
    <rPh sb="9" eb="12">
      <t>ゼンネンド</t>
    </rPh>
    <rPh sb="13" eb="15">
      <t>ヘイキン</t>
    </rPh>
    <rPh sb="15" eb="19">
      <t>ジツリヨウシャ</t>
    </rPh>
    <rPh sb="20" eb="21">
      <t>シ</t>
    </rPh>
    <rPh sb="23" eb="25">
      <t>クブン</t>
    </rPh>
    <rPh sb="27" eb="29">
      <t>ワリアイ</t>
    </rPh>
    <phoneticPr fontId="2"/>
  </si>
  <si>
    <t>別紙１－１</t>
    <rPh sb="0" eb="2">
      <t>ベッシ</t>
    </rPh>
    <phoneticPr fontId="2"/>
  </si>
  <si>
    <t>　　年　　月　　日</t>
    <rPh sb="2" eb="3">
      <t>ネン</t>
    </rPh>
    <rPh sb="5" eb="6">
      <t>ガツ</t>
    </rPh>
    <rPh sb="8" eb="9">
      <t>ニチ</t>
    </rPh>
    <phoneticPr fontId="2"/>
  </si>
  <si>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2"/>
  </si>
  <si>
    <t>３　サービスの種類</t>
    <rPh sb="7" eb="9">
      <t>シュルイ</t>
    </rPh>
    <phoneticPr fontId="2"/>
  </si>
  <si>
    <t>４　申請する加算区分</t>
    <rPh sb="2" eb="4">
      <t>シンセイ</t>
    </rPh>
    <rPh sb="6" eb="8">
      <t>カサン</t>
    </rPh>
    <rPh sb="8" eb="10">
      <t>クブン</t>
    </rPh>
    <phoneticPr fontId="2"/>
  </si>
  <si>
    <t>人員配置体制加算（　Ⅰ　・　Ⅱ　・　Ⅲ　・　Ⅳ　）</t>
    <rPh sb="0" eb="2">
      <t>ジンイン</t>
    </rPh>
    <rPh sb="2" eb="4">
      <t>ハイチ</t>
    </rPh>
    <rPh sb="4" eb="6">
      <t>タイセイ</t>
    </rPh>
    <rPh sb="6" eb="8">
      <t>カサン</t>
    </rPh>
    <phoneticPr fontId="2"/>
  </si>
  <si>
    <t>５　利用者数</t>
    <rPh sb="2" eb="5">
      <t>リヨウシャ</t>
    </rPh>
    <rPh sb="5" eb="6">
      <t>スウ</t>
    </rPh>
    <phoneticPr fontId="2"/>
  </si>
  <si>
    <t>前年度の利用者数の
平均値</t>
    <rPh sb="0" eb="3">
      <t>ゼンネンド</t>
    </rPh>
    <rPh sb="4" eb="7">
      <t>リヨウシャ</t>
    </rPh>
    <rPh sb="7" eb="8">
      <t>スウ</t>
    </rPh>
    <rPh sb="10" eb="12">
      <t>ヘイキン</t>
    </rPh>
    <rPh sb="12" eb="13">
      <t>チ</t>
    </rPh>
    <phoneticPr fontId="2"/>
  </si>
  <si>
    <t>６　人員配置の状況</t>
    <rPh sb="2" eb="4">
      <t>ジンイン</t>
    </rPh>
    <rPh sb="4" eb="6">
      <t>ハイチ</t>
    </rPh>
    <rPh sb="7" eb="9">
      <t>ジョウキョウ</t>
    </rPh>
    <phoneticPr fontId="2"/>
  </si>
  <si>
    <t>合計</t>
    <rPh sb="0" eb="2">
      <t>ゴウケイ</t>
    </rPh>
    <phoneticPr fontId="2"/>
  </si>
  <si>
    <t>７　人員体制</t>
    <phoneticPr fontId="2"/>
  </si>
  <si>
    <t xml:space="preserve">常勤換算で
（  1．5：１　・　1．7：１ ・ ２：１ ・ 2．5：１  ）以上 </t>
    <rPh sb="0" eb="2">
      <t>ジョウキン</t>
    </rPh>
    <rPh sb="2" eb="4">
      <t>カンザン</t>
    </rPh>
    <rPh sb="39" eb="41">
      <t>イジョウ</t>
    </rPh>
    <phoneticPr fontId="2"/>
  </si>
  <si>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2"/>
  </si>
  <si>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2"/>
  </si>
  <si>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2"/>
  </si>
  <si>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2"/>
  </si>
  <si>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2"/>
  </si>
  <si>
    <t>別紙１-２</t>
    <rPh sb="0" eb="2">
      <t>ベッシ</t>
    </rPh>
    <phoneticPr fontId="2"/>
  </si>
  <si>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2"/>
  </si>
  <si>
    <t>１　法人・事業所の名称</t>
    <rPh sb="2" eb="4">
      <t>ホウジン</t>
    </rPh>
    <rPh sb="5" eb="8">
      <t>ジギョウショ</t>
    </rPh>
    <rPh sb="9" eb="11">
      <t>メイショウ</t>
    </rPh>
    <phoneticPr fontId="2"/>
  </si>
  <si>
    <t>１　新規　　　　　　　　　２　変更　　　　　　　　　　３　終了</t>
    <rPh sb="2" eb="4">
      <t>シンキ</t>
    </rPh>
    <rPh sb="15" eb="17">
      <t>ヘンコウ</t>
    </rPh>
    <rPh sb="29" eb="31">
      <t>シュウリョウ</t>
    </rPh>
    <phoneticPr fontId="2"/>
  </si>
  <si>
    <t>３　サービス種別</t>
    <rPh sb="6" eb="8">
      <t>シュベツ</t>
    </rPh>
    <phoneticPr fontId="2"/>
  </si>
  <si>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2"/>
  </si>
  <si>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2"/>
  </si>
  <si>
    <t>※　新設の場合は推定値</t>
    <rPh sb="2" eb="4">
      <t>シンセツ</t>
    </rPh>
    <rPh sb="5" eb="7">
      <t>バアイ</t>
    </rPh>
    <rPh sb="8" eb="11">
      <t>スイテイチ</t>
    </rPh>
    <phoneticPr fontId="2"/>
  </si>
  <si>
    <t>６　人員体制</t>
    <rPh sb="2" eb="4">
      <t>ジンイン</t>
    </rPh>
    <rPh sb="4" eb="6">
      <t>タイセイ</t>
    </rPh>
    <phoneticPr fontId="2"/>
  </si>
  <si>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2"/>
  </si>
  <si>
    <t>７　人員配置の状況</t>
    <rPh sb="2" eb="4">
      <t>ジンイン</t>
    </rPh>
    <rPh sb="4" eb="6">
      <t>ハイチ</t>
    </rPh>
    <rPh sb="7" eb="9">
      <t>ジョウキョウ</t>
    </rPh>
    <phoneticPr fontId="2"/>
  </si>
  <si>
    <t>○基準上置くべき従業者数</t>
    <phoneticPr fontId="2"/>
  </si>
  <si>
    <t>世話人</t>
    <rPh sb="0" eb="3">
      <t>セワニン</t>
    </rPh>
    <phoneticPr fontId="2"/>
  </si>
  <si>
    <t>生活支援員</t>
    <rPh sb="0" eb="2">
      <t>セイカツ</t>
    </rPh>
    <rPh sb="2" eb="5">
      <t>シエンイン</t>
    </rPh>
    <phoneticPr fontId="2"/>
  </si>
  <si>
    <t>合計（a）</t>
    <rPh sb="0" eb="2">
      <t>ゴウケイ</t>
    </rPh>
    <phoneticPr fontId="2"/>
  </si>
  <si>
    <t>人数</t>
    <rPh sb="0" eb="2">
      <t>ニンズウ</t>
    </rPh>
    <phoneticPr fontId="2"/>
  </si>
  <si>
    <t>勤務延べ
時間数</t>
    <rPh sb="0" eb="3">
      <t>キンムノ</t>
    </rPh>
    <rPh sb="5" eb="8">
      <t>ジカンスウ</t>
    </rPh>
    <phoneticPr fontId="2"/>
  </si>
  <si>
    <t>○人員配置体制加算の算定において必要な加配数</t>
    <rPh sb="16" eb="18">
      <t>ヒツヨウ</t>
    </rPh>
    <phoneticPr fontId="2"/>
  </si>
  <si>
    <t>世話人等（ｂ）</t>
    <rPh sb="0" eb="3">
      <t>セワニン</t>
    </rPh>
    <rPh sb="3" eb="4">
      <t>ナド</t>
    </rPh>
    <phoneticPr fontId="2"/>
  </si>
  <si>
    <t>調整数（c）</t>
    <rPh sb="0" eb="2">
      <t>チョウセイ</t>
    </rPh>
    <rPh sb="2" eb="3">
      <t>スウ</t>
    </rPh>
    <phoneticPr fontId="2"/>
  </si>
  <si>
    <t>○人員配置体制加算の算定において必要な特定従業者数の合計( a ＋ b ＋ c )</t>
    <rPh sb="16" eb="18">
      <t>ヒツヨウ</t>
    </rPh>
    <rPh sb="19" eb="24">
      <t>トクテイジュウギョウシャ</t>
    </rPh>
    <rPh sb="24" eb="25">
      <t>スウ</t>
    </rPh>
    <rPh sb="26" eb="28">
      <t>ゴウケイ</t>
    </rPh>
    <phoneticPr fontId="2"/>
  </si>
  <si>
    <t>世話人等</t>
    <rPh sb="0" eb="3">
      <t>セワニン</t>
    </rPh>
    <rPh sb="3" eb="4">
      <t>ナド</t>
    </rPh>
    <phoneticPr fontId="2"/>
  </si>
  <si>
    <t>○実際の特定従業者数</t>
    <rPh sb="1" eb="3">
      <t>ジッサイ</t>
    </rPh>
    <rPh sb="4" eb="6">
      <t>トクテイ</t>
    </rPh>
    <rPh sb="6" eb="9">
      <t>ジュウギョウシャ</t>
    </rPh>
    <rPh sb="9" eb="10">
      <t>スウ</t>
    </rPh>
    <phoneticPr fontId="2"/>
  </si>
  <si>
    <t>世話人等</t>
    <rPh sb="0" eb="3">
      <t>セワニン</t>
    </rPh>
    <rPh sb="3" eb="4">
      <t>トウ</t>
    </rPh>
    <phoneticPr fontId="2"/>
  </si>
  <si>
    <t>人員配置体制加算　算定の可否</t>
    <rPh sb="0" eb="2">
      <t>ジンイン</t>
    </rPh>
    <rPh sb="2" eb="4">
      <t>ハイチ</t>
    </rPh>
    <rPh sb="4" eb="6">
      <t>タイセイ</t>
    </rPh>
    <rPh sb="6" eb="8">
      <t>カサン</t>
    </rPh>
    <rPh sb="9" eb="11">
      <t>サンテイ</t>
    </rPh>
    <rPh sb="12" eb="14">
      <t>カヒ</t>
    </rPh>
    <phoneticPr fontId="2"/>
  </si>
  <si>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2"/>
  </si>
  <si>
    <t>○</t>
    <phoneticPr fontId="2"/>
  </si>
  <si>
    <t>法人・事業所名</t>
    <rPh sb="0" eb="2">
      <t>ホウジン</t>
    </rPh>
    <rPh sb="3" eb="6">
      <t>ジギョウショ</t>
    </rPh>
    <rPh sb="6" eb="7">
      <t>メイ</t>
    </rPh>
    <phoneticPr fontId="66"/>
  </si>
  <si>
    <t>事業所番号</t>
    <rPh sb="0" eb="3">
      <t>ジギョウショ</t>
    </rPh>
    <rPh sb="3" eb="5">
      <t>バンゴウ</t>
    </rPh>
    <phoneticPr fontId="66"/>
  </si>
  <si>
    <t>定員</t>
    <rPh sb="0" eb="2">
      <t>テイイン</t>
    </rPh>
    <phoneticPr fontId="66"/>
  </si>
  <si>
    <t>１　サービス類型</t>
    <rPh sb="6" eb="8">
      <t>ルイケイ</t>
    </rPh>
    <phoneticPr fontId="2"/>
  </si>
  <si>
    <t>３　利用者数</t>
    <rPh sb="2" eb="5">
      <t>リヨウシャ</t>
    </rPh>
    <rPh sb="5" eb="6">
      <t>スウ</t>
    </rPh>
    <phoneticPr fontId="2"/>
  </si>
  <si>
    <t>介護サービス包括型事業所</t>
    <rPh sb="0" eb="2">
      <t>カイゴ</t>
    </rPh>
    <rPh sb="9" eb="11">
      <t>ジギョウ</t>
    </rPh>
    <rPh sb="11" eb="12">
      <t>ショ</t>
    </rPh>
    <phoneticPr fontId="2"/>
  </si>
  <si>
    <t>区分１以下</t>
    <rPh sb="0" eb="2">
      <t>クブン</t>
    </rPh>
    <rPh sb="3" eb="5">
      <t>イカ</t>
    </rPh>
    <phoneticPr fontId="2"/>
  </si>
  <si>
    <t>計</t>
    <rPh sb="0" eb="1">
      <t>ケイ</t>
    </rPh>
    <phoneticPr fontId="2"/>
  </si>
  <si>
    <t>外部サービス利用型事業所</t>
    <rPh sb="0" eb="2">
      <t>ガイブ</t>
    </rPh>
    <rPh sb="6" eb="9">
      <t>リヨウガタ</t>
    </rPh>
    <rPh sb="9" eb="11">
      <t>ジギョウ</t>
    </rPh>
    <rPh sb="11" eb="12">
      <t>ショ</t>
    </rPh>
    <phoneticPr fontId="2"/>
  </si>
  <si>
    <t>利用者数（平均）</t>
    <rPh sb="0" eb="3">
      <t>リヨウシャ</t>
    </rPh>
    <rPh sb="3" eb="4">
      <t>スウ</t>
    </rPh>
    <rPh sb="5" eb="7">
      <t>ヘイキン</t>
    </rPh>
    <phoneticPr fontId="2"/>
  </si>
  <si>
    <t>日中サービス支援型事業所</t>
    <rPh sb="0" eb="2">
      <t>ニッチュウ</t>
    </rPh>
    <rPh sb="6" eb="8">
      <t>シエン</t>
    </rPh>
    <rPh sb="8" eb="9">
      <t>ガタ</t>
    </rPh>
    <rPh sb="9" eb="11">
      <t>ジギョウ</t>
    </rPh>
    <rPh sb="11" eb="12">
      <t>ショ</t>
    </rPh>
    <phoneticPr fontId="2"/>
  </si>
  <si>
    <t>個人居宅介護利用者（再掲）</t>
    <phoneticPr fontId="2"/>
  </si>
  <si>
    <t>定員増人数</t>
    <rPh sb="0" eb="2">
      <t>テイイン</t>
    </rPh>
    <rPh sb="2" eb="3">
      <t>ゾウ</t>
    </rPh>
    <rPh sb="3" eb="5">
      <t>ニンズウ</t>
    </rPh>
    <phoneticPr fontId="2"/>
  </si>
  <si>
    <t>２　運営状況</t>
    <rPh sb="2" eb="4">
      <t>ウンエイ</t>
    </rPh>
    <rPh sb="4" eb="6">
      <t>ジョウキョウ</t>
    </rPh>
    <phoneticPr fontId="66"/>
  </si>
  <si>
    <t>４　基準上置くべき従業者数</t>
    <rPh sb="2" eb="4">
      <t>キジュン</t>
    </rPh>
    <rPh sb="4" eb="5">
      <t>ジョウ</t>
    </rPh>
    <rPh sb="5" eb="6">
      <t>オ</t>
    </rPh>
    <rPh sb="9" eb="12">
      <t>ジュウギョウシャ</t>
    </rPh>
    <rPh sb="12" eb="13">
      <t>スウ</t>
    </rPh>
    <phoneticPr fontId="2"/>
  </si>
  <si>
    <t>５　当該事業所における基準上置くべき従業者数</t>
    <rPh sb="2" eb="4">
      <t>トウガイ</t>
    </rPh>
    <rPh sb="4" eb="7">
      <t>ジギョウショ</t>
    </rPh>
    <phoneticPr fontId="2"/>
  </si>
  <si>
    <t>６　加配している特定従業者数</t>
    <rPh sb="2" eb="4">
      <t>カハイ</t>
    </rPh>
    <rPh sb="8" eb="10">
      <t>トクテイ</t>
    </rPh>
    <rPh sb="10" eb="13">
      <t>ジュウギョウシャ</t>
    </rPh>
    <rPh sb="13" eb="14">
      <t>スウ</t>
    </rPh>
    <phoneticPr fontId="2"/>
  </si>
  <si>
    <t>①新設又は増改築等の時点から６か月未満</t>
    <phoneticPr fontId="2"/>
  </si>
  <si>
    <t>常勤換算数</t>
    <rPh sb="0" eb="4">
      <t>ジョウキンカンサン</t>
    </rPh>
    <rPh sb="4" eb="5">
      <t>スウ</t>
    </rPh>
    <phoneticPr fontId="2"/>
  </si>
  <si>
    <t>特定従業者用の勤務延べ時間数</t>
    <rPh sb="0" eb="2">
      <t>トクテイ</t>
    </rPh>
    <rPh sb="2" eb="5">
      <t>ジュウギョウシャ</t>
    </rPh>
    <rPh sb="5" eb="6">
      <t>ヨウ</t>
    </rPh>
    <rPh sb="7" eb="9">
      <t>キンム</t>
    </rPh>
    <phoneticPr fontId="2"/>
  </si>
  <si>
    <t>特定従業者数換算数</t>
    <rPh sb="0" eb="5">
      <t>トクテイジュウギョウシャ</t>
    </rPh>
    <rPh sb="5" eb="6">
      <t>スウ</t>
    </rPh>
    <rPh sb="6" eb="9">
      <t>カンサンスウ</t>
    </rPh>
    <phoneticPr fontId="2"/>
  </si>
  <si>
    <t>②新設又は増改築等の時点から６か月以上１年未満</t>
    <phoneticPr fontId="2"/>
  </si>
  <si>
    <t>常勤換算に
よる人数</t>
    <rPh sb="0" eb="2">
      <t>ジョウキン</t>
    </rPh>
    <rPh sb="2" eb="4">
      <t>カンサン</t>
    </rPh>
    <rPh sb="8" eb="10">
      <t>ニンズウ</t>
    </rPh>
    <phoneticPr fontId="2"/>
  </si>
  <si>
    <t>特定従業者数換算による人数</t>
    <rPh sb="0" eb="6">
      <t>トクテイジュウギョウシャスウ</t>
    </rPh>
    <rPh sb="6" eb="8">
      <t>カンサン</t>
    </rPh>
    <rPh sb="11" eb="13">
      <t>ニンズウ</t>
    </rPh>
    <phoneticPr fontId="2"/>
  </si>
  <si>
    <t>③新設又は増改築等の時点から１年以上</t>
    <phoneticPr fontId="2"/>
  </si>
  <si>
    <t>世話人６：１</t>
    <phoneticPr fontId="2"/>
  </si>
  <si>
    <t>世話人等</t>
    <rPh sb="3" eb="4">
      <t>ナド</t>
    </rPh>
    <phoneticPr fontId="2"/>
  </si>
  <si>
    <t>世話人５：１</t>
    <phoneticPr fontId="2"/>
  </si>
  <si>
    <t>生活支援員</t>
    <rPh sb="0" eb="2">
      <t>セイカツ</t>
    </rPh>
    <rPh sb="2" eb="4">
      <t>シエン</t>
    </rPh>
    <rPh sb="4" eb="5">
      <t>イン</t>
    </rPh>
    <phoneticPr fontId="2"/>
  </si>
  <si>
    <t>７　人員配置体制加算の算定における必要加配数</t>
    <rPh sb="2" eb="10">
      <t>ジンインハイチタイセイカサン</t>
    </rPh>
    <rPh sb="11" eb="13">
      <t>サンテイ</t>
    </rPh>
    <rPh sb="17" eb="19">
      <t>ヒツヨウ</t>
    </rPh>
    <rPh sb="19" eb="21">
      <t>カハイ</t>
    </rPh>
    <rPh sb="21" eb="22">
      <t>スウ</t>
    </rPh>
    <phoneticPr fontId="2"/>
  </si>
  <si>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2"/>
  </si>
  <si>
    <t>調整数：</t>
    <rPh sb="0" eb="2">
      <t>チョウセイ</t>
    </rPh>
    <rPh sb="2" eb="3">
      <t>スウ</t>
    </rPh>
    <phoneticPr fontId="2"/>
  </si>
  <si>
    <t>介護包括サービス型・外部サービス利用型</t>
    <rPh sb="0" eb="4">
      <t>カイゴホウカツ</t>
    </rPh>
    <rPh sb="8" eb="9">
      <t>ガタ</t>
    </rPh>
    <rPh sb="10" eb="12">
      <t>ガイブ</t>
    </rPh>
    <rPh sb="16" eb="19">
      <t>リヨウガタ</t>
    </rPh>
    <phoneticPr fontId="2"/>
  </si>
  <si>
    <t>日中サービス支援型</t>
    <rPh sb="0" eb="2">
      <t>ニッチュウ</t>
    </rPh>
    <rPh sb="6" eb="9">
      <t>シエンガタ</t>
    </rPh>
    <phoneticPr fontId="2"/>
  </si>
  <si>
    <t>12:1の場合</t>
    <rPh sb="5" eb="7">
      <t>バアイ</t>
    </rPh>
    <phoneticPr fontId="2"/>
  </si>
  <si>
    <t>特定従業者数</t>
    <rPh sb="0" eb="5">
      <t>トクテイジュウギョウシャ</t>
    </rPh>
    <rPh sb="5" eb="6">
      <t>スウ</t>
    </rPh>
    <phoneticPr fontId="2"/>
  </si>
  <si>
    <t>勤務延べ時間</t>
    <rPh sb="0" eb="3">
      <t>キンムノ</t>
    </rPh>
    <rPh sb="4" eb="6">
      <t>ジカン</t>
    </rPh>
    <phoneticPr fontId="2"/>
  </si>
  <si>
    <t>30:1の場合</t>
    <rPh sb="5" eb="7">
      <t>バアイ</t>
    </rPh>
    <phoneticPr fontId="2"/>
  </si>
  <si>
    <t>7.5:1の場合</t>
    <rPh sb="6" eb="8">
      <t>バアイ</t>
    </rPh>
    <phoneticPr fontId="2"/>
  </si>
  <si>
    <t>20:1の場合</t>
    <rPh sb="5" eb="7">
      <t>バアイ</t>
    </rPh>
    <phoneticPr fontId="2"/>
  </si>
  <si>
    <t>不足加配数</t>
    <rPh sb="0" eb="2">
      <t>フソク</t>
    </rPh>
    <rPh sb="2" eb="4">
      <t>カハイ</t>
    </rPh>
    <rPh sb="4" eb="5">
      <t>スウ</t>
    </rPh>
    <phoneticPr fontId="2"/>
  </si>
  <si>
    <t>不足調整数</t>
    <rPh sb="0" eb="2">
      <t>フソク</t>
    </rPh>
    <rPh sb="2" eb="4">
      <t>チョウセイ</t>
    </rPh>
    <rPh sb="4" eb="5">
      <t>スウ</t>
    </rPh>
    <phoneticPr fontId="2"/>
  </si>
  <si>
    <t>加配状況</t>
    <rPh sb="0" eb="2">
      <t>カハイ</t>
    </rPh>
    <rPh sb="2" eb="4">
      <t>ジョウキョウ</t>
    </rPh>
    <phoneticPr fontId="2"/>
  </si>
  <si>
    <t>算定要件に対しての加配状況</t>
    <rPh sb="0" eb="4">
      <t>サンテイヨウケン</t>
    </rPh>
    <rPh sb="5" eb="6">
      <t>タイ</t>
    </rPh>
    <rPh sb="9" eb="11">
      <t>カハイ</t>
    </rPh>
    <rPh sb="11" eb="13">
      <t>ジョウキョウ</t>
    </rPh>
    <phoneticPr fontId="2"/>
  </si>
  <si>
    <t>算定要件に対しての加配状況</t>
    <phoneticPr fontId="2"/>
  </si>
  <si>
    <t>12:1</t>
    <phoneticPr fontId="2"/>
  </si>
  <si>
    <t>30:1</t>
    <phoneticPr fontId="2"/>
  </si>
  <si>
    <t>7.5:1</t>
    <phoneticPr fontId="2"/>
  </si>
  <si>
    <t>20:1</t>
    <phoneticPr fontId="2"/>
  </si>
  <si>
    <t>従業者の勤務体制一覧表</t>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</si>
  <si>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</si>
  <si>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</si>
  <si>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</si>
  <si>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</si>
  <si>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</si>
  <si>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</si>
  <si>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</si>
  <si>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</si>
  <si>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特定従業者換算後の人数</t>
    <rPh sb="0" eb="2">
      <t>トクテイ</t>
    </rPh>
    <rPh sb="2" eb="5">
      <t>ジュウギョウシャ</t>
    </rPh>
    <rPh sb="5" eb="7">
      <t>カンザン</t>
    </rPh>
    <rPh sb="7" eb="8">
      <t>ゴ</t>
    </rPh>
    <rPh sb="9" eb="11">
      <t>ニンズウ</t>
    </rPh>
    <phoneticPr fontId="2"/>
  </si>
  <si>
    <t>兼務先</t>
    <rPh sb="0" eb="2">
      <t>ケンム</t>
    </rPh>
    <rPh sb="2" eb="3">
      <t>サキ</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</si>
  <si>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</si>
  <si>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</si>
  <si>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</si>
  <si>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</si>
  <si>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</si>
  <si>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</si>
  <si>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夜間及び深夜の時間帯以外の時間帯</t>
    <rPh sb="10" eb="12">
      <t>イガイ</t>
    </rPh>
    <rPh sb="13" eb="15">
      <t>ジカン</t>
    </rPh>
    <rPh sb="15" eb="16">
      <t>タイ</t>
    </rPh>
    <phoneticPr fontId="2"/>
  </si>
  <si>
    <t>サービス管理
責任者</t>
    <phoneticPr fontId="2"/>
  </si>
  <si>
    <t>世話人・生活支援員の合計</t>
    <rPh sb="0" eb="3">
      <t>セワニン</t>
    </rPh>
    <rPh sb="4" eb="6">
      <t>セイカツ</t>
    </rPh>
    <rPh sb="6" eb="9">
      <t>シエンイン</t>
    </rPh>
    <rPh sb="10" eb="12">
      <t>ゴウケイ</t>
    </rPh>
    <phoneticPr fontId="2"/>
  </si>
  <si>
    <t>総合計</t>
    <rPh sb="0" eb="1">
      <t>ソウ</t>
    </rPh>
    <rPh sb="1" eb="3">
      <t>ゴウケイ</t>
    </rPh>
    <phoneticPr fontId="2"/>
  </si>
  <si>
    <t>1週間に当該事業所における常勤職員の勤務すべき時間数（就業規則上に定める時間数）</t>
    <phoneticPr fontId="2"/>
  </si>
  <si>
    <t>加配する特定従業者（世話人等）の勤務体制一覧表</t>
    <rPh sb="0" eb="2">
      <t>カハイ</t>
    </rPh>
    <rPh sb="4" eb="6">
      <t>トクテイ</t>
    </rPh>
    <rPh sb="6" eb="9">
      <t>ジュウギョウシャ</t>
    </rPh>
    <rPh sb="10" eb="12">
      <t>セワ</t>
    </rPh>
    <rPh sb="12" eb="14">
      <t>ニンナド</t>
    </rPh>
    <phoneticPr fontId="2"/>
  </si>
  <si>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2"/>
  </si>
  <si>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2"/>
  </si>
  <si>
    <t>○</t>
  </si>
  <si>
    <t>管理者</t>
    <rPh sb="0" eb="3">
      <t>カンリシャ</t>
    </rPh>
    <phoneticPr fontId="2"/>
  </si>
  <si>
    <t>サービス管理責任者</t>
    <rPh sb="4" eb="6">
      <t>カンリ</t>
    </rPh>
    <rPh sb="6" eb="9">
      <t>セキニンシャ</t>
    </rPh>
    <phoneticPr fontId="2"/>
  </si>
  <si>
    <t>世話人A</t>
    <rPh sb="0" eb="2">
      <t>セワ</t>
    </rPh>
    <rPh sb="2" eb="3">
      <t>ニン</t>
    </rPh>
    <phoneticPr fontId="2"/>
  </si>
  <si>
    <t>世話人B</t>
    <rPh sb="0" eb="2">
      <t>セワ</t>
    </rPh>
    <rPh sb="2" eb="3">
      <t>ニン</t>
    </rPh>
    <phoneticPr fontId="2"/>
  </si>
  <si>
    <t>世話人C</t>
    <rPh sb="0" eb="2">
      <t>セワ</t>
    </rPh>
    <rPh sb="2" eb="3">
      <t>ニン</t>
    </rPh>
    <phoneticPr fontId="2"/>
  </si>
  <si>
    <t>世話人D</t>
    <rPh sb="0" eb="2">
      <t>セワ</t>
    </rPh>
    <rPh sb="2" eb="3">
      <t>ニン</t>
    </rPh>
    <phoneticPr fontId="2"/>
  </si>
  <si>
    <t>世話人E</t>
    <rPh sb="0" eb="2">
      <t>セワ</t>
    </rPh>
    <rPh sb="2" eb="3">
      <t>ニン</t>
    </rPh>
    <phoneticPr fontId="2"/>
  </si>
  <si>
    <t>生活支援員A</t>
    <rPh sb="0" eb="2">
      <t>セイカツ</t>
    </rPh>
    <rPh sb="2" eb="4">
      <t>シエン</t>
    </rPh>
    <rPh sb="4" eb="5">
      <t>イン</t>
    </rPh>
    <phoneticPr fontId="2"/>
  </si>
  <si>
    <t>生活支援員B</t>
    <rPh sb="0" eb="2">
      <t>セイカツ</t>
    </rPh>
    <rPh sb="2" eb="4">
      <t>シエン</t>
    </rPh>
    <rPh sb="4" eb="5">
      <t>イン</t>
    </rPh>
    <phoneticPr fontId="2"/>
  </si>
  <si>
    <t>生活支援員C</t>
    <rPh sb="0" eb="2">
      <t>セイカツ</t>
    </rPh>
    <rPh sb="2" eb="4">
      <t>シエン</t>
    </rPh>
    <rPh sb="4" eb="5">
      <t>イン</t>
    </rPh>
    <phoneticPr fontId="2"/>
  </si>
  <si>
    <t>生活支援員D</t>
    <rPh sb="0" eb="2">
      <t>セイカツ</t>
    </rPh>
    <rPh sb="2" eb="4">
      <t>シエン</t>
    </rPh>
    <rPh sb="4" eb="5">
      <t>イン</t>
    </rPh>
    <phoneticPr fontId="2"/>
  </si>
  <si>
    <t>生活支援員E</t>
    <rPh sb="0" eb="2">
      <t>セイカツ</t>
    </rPh>
    <rPh sb="2" eb="4">
      <t>シエン</t>
    </rPh>
    <rPh sb="4" eb="5">
      <t>イン</t>
    </rPh>
    <phoneticPr fontId="2"/>
  </si>
  <si>
    <t>世話人A</t>
    <rPh sb="0" eb="3">
      <t>セワニン</t>
    </rPh>
    <phoneticPr fontId="2"/>
  </si>
  <si>
    <t>（参考表）</t>
    <rPh sb="3" eb="4">
      <t>ヒョウ</t>
    </rPh>
    <phoneticPr fontId="2"/>
  </si>
  <si>
    <t>令和</t>
    <rPh sb="0" eb="2">
      <t>レイワ</t>
    </rPh>
    <phoneticPr fontId="66"/>
  </si>
  <si>
    <t>年</t>
    <rPh sb="0" eb="1">
      <t>ネン</t>
    </rPh>
    <phoneticPr fontId="66"/>
  </si>
  <si>
    <t>月</t>
    <rPh sb="0" eb="1">
      <t>ツキ</t>
    </rPh>
    <phoneticPr fontId="66"/>
  </si>
  <si>
    <t>日</t>
    <rPh sb="0" eb="1">
      <t>ニチ</t>
    </rPh>
    <phoneticPr fontId="66"/>
  </si>
  <si>
    <t>１　事業者名等</t>
    <rPh sb="2" eb="5">
      <t>ジギョウシャ</t>
    </rPh>
    <rPh sb="5" eb="6">
      <t>メイ</t>
    </rPh>
    <rPh sb="6" eb="7">
      <t>トウ</t>
    </rPh>
    <phoneticPr fontId="66"/>
  </si>
  <si>
    <t>２　事業所類型</t>
    <rPh sb="2" eb="5">
      <t>ジギョウショ</t>
    </rPh>
    <rPh sb="5" eb="7">
      <t>ルイケイ</t>
    </rPh>
    <phoneticPr fontId="66"/>
  </si>
  <si>
    <t>法人名</t>
    <rPh sb="0" eb="2">
      <t>ホウジン</t>
    </rPh>
    <rPh sb="2" eb="3">
      <t>メイ</t>
    </rPh>
    <phoneticPr fontId="66"/>
  </si>
  <si>
    <t>介護サービス包括型</t>
    <rPh sb="0" eb="2">
      <t>カイゴ</t>
    </rPh>
    <rPh sb="6" eb="8">
      <t>ホウカツ</t>
    </rPh>
    <rPh sb="8" eb="9">
      <t>ガタ</t>
    </rPh>
    <phoneticPr fontId="66"/>
  </si>
  <si>
    <t>事業所名</t>
    <rPh sb="0" eb="3">
      <t>ジギョウショ</t>
    </rPh>
    <rPh sb="3" eb="4">
      <t>メイ</t>
    </rPh>
    <phoneticPr fontId="66"/>
  </si>
  <si>
    <t>外部サービス利用型</t>
    <rPh sb="0" eb="2">
      <t>ガイブ</t>
    </rPh>
    <rPh sb="6" eb="9">
      <t>リヨウガタ</t>
    </rPh>
    <phoneticPr fontId="66"/>
  </si>
  <si>
    <t>日中サービス支援型</t>
    <rPh sb="0" eb="2">
      <t>ニッチュウ</t>
    </rPh>
    <rPh sb="6" eb="9">
      <t>シエンガタ</t>
    </rPh>
    <phoneticPr fontId="66"/>
  </si>
  <si>
    <t>※１　該当する類型の欄のプルダウンで○を選択する</t>
    <phoneticPr fontId="2"/>
  </si>
  <si>
    <t>５　前年度の平均利用者数</t>
    <rPh sb="2" eb="5">
      <t>ゼンネンド</t>
    </rPh>
    <rPh sb="6" eb="8">
      <t>ヘイキン</t>
    </rPh>
    <rPh sb="8" eb="10">
      <t>リヨウ</t>
    </rPh>
    <rPh sb="10" eb="11">
      <t>シャ</t>
    </rPh>
    <rPh sb="11" eb="12">
      <t>スウ</t>
    </rPh>
    <phoneticPr fontId="66"/>
  </si>
  <si>
    <t>延べ利用人数</t>
    <phoneticPr fontId="2"/>
  </si>
  <si>
    <t>計</t>
    <rPh sb="0" eb="1">
      <t>ケイ</t>
    </rPh>
    <phoneticPr fontId="66"/>
  </si>
  <si>
    <t>開所日数</t>
    <rPh sb="0" eb="2">
      <t>カイショ</t>
    </rPh>
    <rPh sb="2" eb="4">
      <t>ニッスウ</t>
    </rPh>
    <phoneticPr fontId="66"/>
  </si>
  <si>
    <t>利用者数</t>
    <rPh sb="0" eb="3">
      <t>リヨウシャ</t>
    </rPh>
    <rPh sb="3" eb="4">
      <t>スウ</t>
    </rPh>
    <phoneticPr fontId="2"/>
  </si>
  <si>
    <t>定員増人数</t>
  </si>
  <si>
    <t>定員増人数</t>
    <phoneticPr fontId="2"/>
  </si>
  <si>
    <t>個人居宅介護等利用者</t>
    <rPh sb="6" eb="7">
      <t>ナド</t>
    </rPh>
    <phoneticPr fontId="2"/>
  </si>
  <si>
    <t>４月</t>
    <rPh sb="1" eb="2">
      <t>ガツ</t>
    </rPh>
    <phoneticPr fontId="66"/>
  </si>
  <si>
    <t>名</t>
    <rPh sb="0" eb="1">
      <t>メイ</t>
    </rPh>
    <phoneticPr fontId="66"/>
  </si>
  <si>
    <t>５月</t>
    <rPh sb="1" eb="2">
      <t>ガツ</t>
    </rPh>
    <phoneticPr fontId="66"/>
  </si>
  <si>
    <t>６月</t>
    <rPh sb="1" eb="2">
      <t>ガツ</t>
    </rPh>
    <phoneticPr fontId="66"/>
  </si>
  <si>
    <t>７月</t>
    <rPh sb="1" eb="2">
      <t>ガツ</t>
    </rPh>
    <phoneticPr fontId="66"/>
  </si>
  <si>
    <t>８月</t>
    <rPh sb="1" eb="2">
      <t>ガツ</t>
    </rPh>
    <phoneticPr fontId="66"/>
  </si>
  <si>
    <t>９月</t>
    <rPh sb="1" eb="2">
      <t>ガツ</t>
    </rPh>
    <phoneticPr fontId="66"/>
  </si>
  <si>
    <t>10月</t>
    <rPh sb="2" eb="3">
      <t>ガツ</t>
    </rPh>
    <phoneticPr fontId="66"/>
  </si>
  <si>
    <t>11月</t>
    <rPh sb="2" eb="3">
      <t>ガツ</t>
    </rPh>
    <phoneticPr fontId="66"/>
  </si>
  <si>
    <t>12月</t>
    <rPh sb="2" eb="3">
      <t>ガツ</t>
    </rPh>
    <phoneticPr fontId="66"/>
  </si>
  <si>
    <t>１月</t>
    <rPh sb="1" eb="2">
      <t>ガツ</t>
    </rPh>
    <phoneticPr fontId="66"/>
  </si>
  <si>
    <t>２月</t>
    <rPh sb="1" eb="2">
      <t>ガツ</t>
    </rPh>
    <phoneticPr fontId="66"/>
  </si>
  <si>
    <t>３月</t>
    <rPh sb="1" eb="2">
      <t>ガツ</t>
    </rPh>
    <phoneticPr fontId="66"/>
  </si>
  <si>
    <t>項目毎
平均利用者数</t>
    <rPh sb="0" eb="2">
      <t>コウモク</t>
    </rPh>
    <rPh sb="2" eb="3">
      <t>ゴト</t>
    </rPh>
    <rPh sb="4" eb="6">
      <t>ヘイキン</t>
    </rPh>
    <rPh sb="6" eb="8">
      <t>リヨウ</t>
    </rPh>
    <rPh sb="8" eb="9">
      <t>シャ</t>
    </rPh>
    <rPh sb="9" eb="10">
      <t>スウ</t>
    </rPh>
    <phoneticPr fontId="66"/>
  </si>
  <si>
    <t>区分毎平均利用者総数</t>
    <rPh sb="0" eb="2">
      <t>クブン</t>
    </rPh>
    <rPh sb="2" eb="3">
      <t>ゴト</t>
    </rPh>
    <rPh sb="3" eb="5">
      <t>ヘイキン</t>
    </rPh>
    <rPh sb="5" eb="8">
      <t>リヨウシャ</t>
    </rPh>
    <rPh sb="8" eb="10">
      <t>ソウスウ</t>
    </rPh>
    <phoneticPr fontId="2"/>
  </si>
  <si>
    <r>
      <t>※２　「新設又は増改築等の時点から６か月未満」の場合は</t>
    </r>
    <r>
      <rPr>
        <b/>
        <u/>
        <sz val="9"/>
        <color indexed="8"/>
        <rFont val="ＭＳ ゴシック"/>
        <family val="3"/>
        <charset val="128"/>
      </rPr>
      <t>入力不要</t>
    </r>
    <rPh sb="24" eb="26">
      <t>バアイ</t>
    </rPh>
    <rPh sb="27" eb="29">
      <t>ニュウリョク</t>
    </rPh>
    <rPh sb="29" eb="31">
      <t>フヨウ</t>
    </rPh>
    <phoneticPr fontId="88"/>
  </si>
  <si>
    <r>
      <t>※３　「新設又は増改築等の時点から６か月以上１年未満」の場合は、</t>
    </r>
    <r>
      <rPr>
        <b/>
        <u/>
        <sz val="9"/>
        <color indexed="8"/>
        <rFont val="ＭＳ ゴシック"/>
        <family val="3"/>
        <charset val="128"/>
      </rPr>
      <t>直近６か月分を入力</t>
    </r>
    <rPh sb="28" eb="30">
      <t>バアイ</t>
    </rPh>
    <rPh sb="32" eb="34">
      <t>チョッキン</t>
    </rPh>
    <rPh sb="36" eb="37">
      <t>ツキ</t>
    </rPh>
    <rPh sb="37" eb="38">
      <t>ブン</t>
    </rPh>
    <rPh sb="39" eb="41">
      <t>ニュウリョク</t>
    </rPh>
    <phoneticPr fontId="88"/>
  </si>
  <si>
    <r>
      <t>※４　「新設又は増改築の時点から１年以上」の場合は</t>
    </r>
    <r>
      <rPr>
        <b/>
        <u/>
        <sz val="9"/>
        <color indexed="8"/>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88"/>
  </si>
  <si>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2"/>
  </si>
  <si>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2"/>
  </si>
  <si>
    <t>異動区分</t>
    <rPh sb="0" eb="1">
      <t>イ</t>
    </rPh>
    <rPh sb="1" eb="2">
      <t>ドウ</t>
    </rPh>
    <rPh sb="2" eb="3">
      <t>ク</t>
    </rPh>
    <rPh sb="3" eb="4">
      <t>ブン</t>
    </rPh>
    <phoneticPr fontId="2"/>
  </si>
  <si>
    <t>１　新規　　　２　継続　　　３　変更　　　４　終了</t>
    <rPh sb="2" eb="4">
      <t>シンキ</t>
    </rPh>
    <rPh sb="9" eb="11">
      <t>ケイゾク</t>
    </rPh>
    <rPh sb="16" eb="18">
      <t>ヘンコウ</t>
    </rPh>
    <rPh sb="23" eb="25">
      <t>シュウリョウ</t>
    </rPh>
    <phoneticPr fontId="2"/>
  </si>
  <si>
    <t>サービスの種類
算定する加算の区分</t>
    <rPh sb="5" eb="7">
      <t>シュルイ</t>
    </rPh>
    <rPh sb="8" eb="10">
      <t>サンテイ</t>
    </rPh>
    <rPh sb="12" eb="14">
      <t>カサン</t>
    </rPh>
    <rPh sb="15" eb="17">
      <t>クブン</t>
    </rPh>
    <phoneticPr fontId="2"/>
  </si>
  <si>
    <t>１　生活介護</t>
    <rPh sb="4" eb="6">
      <t>カイゴ</t>
    </rPh>
    <phoneticPr fontId="2"/>
  </si>
  <si>
    <t>常勤看護職員等配置加算</t>
    <phoneticPr fontId="2"/>
  </si>
  <si>
    <t>２　短期入所</t>
    <rPh sb="2" eb="4">
      <t>タンキ</t>
    </rPh>
    <rPh sb="4" eb="6">
      <t>ニュウショ</t>
    </rPh>
    <phoneticPr fontId="2"/>
  </si>
  <si>
    <t>常勤看護職員等配置加算</t>
    <rPh sb="0" eb="2">
      <t>ジョウキン</t>
    </rPh>
    <rPh sb="2" eb="4">
      <t>カンゴ</t>
    </rPh>
    <rPh sb="4" eb="6">
      <t>ショクイン</t>
    </rPh>
    <rPh sb="6" eb="7">
      <t>トウ</t>
    </rPh>
    <rPh sb="7" eb="9">
      <t>ハイチ</t>
    </rPh>
    <rPh sb="9" eb="11">
      <t>カサン</t>
    </rPh>
    <phoneticPr fontId="2"/>
  </si>
  <si>
    <t>３　生活訓練</t>
    <rPh sb="2" eb="4">
      <t>セイカツ</t>
    </rPh>
    <rPh sb="4" eb="6">
      <t>クンレン</t>
    </rPh>
    <phoneticPr fontId="2"/>
  </si>
  <si>
    <t>看護職員配置加算（Ⅰ）</t>
    <rPh sb="0" eb="2">
      <t>カンゴ</t>
    </rPh>
    <rPh sb="2" eb="4">
      <t>ショクイン</t>
    </rPh>
    <rPh sb="4" eb="6">
      <t>ハイチ</t>
    </rPh>
    <rPh sb="6" eb="8">
      <t>カサン</t>
    </rPh>
    <phoneticPr fontId="2"/>
  </si>
  <si>
    <t>４　宿泊型自立訓練</t>
    <phoneticPr fontId="2"/>
  </si>
  <si>
    <t>看護職員配置加算（Ⅱ）</t>
    <rPh sb="0" eb="2">
      <t>カンゴ</t>
    </rPh>
    <rPh sb="2" eb="4">
      <t>ショクイン</t>
    </rPh>
    <rPh sb="4" eb="6">
      <t>ハイチ</t>
    </rPh>
    <rPh sb="6" eb="8">
      <t>カサン</t>
    </rPh>
    <phoneticPr fontId="2"/>
  </si>
  <si>
    <t>５　共同生活援助</t>
    <rPh sb="2" eb="8">
      <t>キョウドウセイカツエンジョ</t>
    </rPh>
    <phoneticPr fontId="2"/>
  </si>
  <si>
    <t>看護職員配置加算</t>
    <rPh sb="0" eb="2">
      <t>カンゴ</t>
    </rPh>
    <rPh sb="2" eb="4">
      <t>ショクイン</t>
    </rPh>
    <rPh sb="4" eb="6">
      <t>ハイチ</t>
    </rPh>
    <rPh sb="6" eb="8">
      <t>カサン</t>
    </rPh>
    <phoneticPr fontId="2"/>
  </si>
  <si>
    <t>看護職員の配置状況
（常勤換算）</t>
    <rPh sb="0" eb="2">
      <t>カンゴ</t>
    </rPh>
    <rPh sb="2" eb="4">
      <t>ショクイン</t>
    </rPh>
    <rPh sb="5" eb="7">
      <t>ハイチ</t>
    </rPh>
    <rPh sb="7" eb="9">
      <t>ジョウキョウ</t>
    </rPh>
    <rPh sb="11" eb="13">
      <t>ジョウキン</t>
    </rPh>
    <rPh sb="13" eb="15">
      <t>カンザン</t>
    </rPh>
    <phoneticPr fontId="2"/>
  </si>
  <si>
    <t>保健師</t>
    <rPh sb="0" eb="3">
      <t>ホケンシ</t>
    </rPh>
    <phoneticPr fontId="2"/>
  </si>
  <si>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2"/>
  </si>
  <si>
    <t>該当
・
非該当</t>
    <rPh sb="0" eb="2">
      <t>ガイトウ</t>
    </rPh>
    <rPh sb="7" eb="10">
      <t>ヒガイトウ</t>
    </rPh>
    <phoneticPr fontId="2"/>
  </si>
  <si>
    <t>看護師</t>
    <rPh sb="0" eb="3">
      <t>カンゴシ</t>
    </rPh>
    <phoneticPr fontId="2"/>
  </si>
  <si>
    <t>准看護師</t>
    <rPh sb="0" eb="4">
      <t>ジュンカンゴシ</t>
    </rPh>
    <phoneticPr fontId="2"/>
  </si>
  <si>
    <t>看護職員の必要数
（共同生活援助のみ）</t>
    <rPh sb="0" eb="2">
      <t>カンゴ</t>
    </rPh>
    <rPh sb="2" eb="4">
      <t>ショクイン</t>
    </rPh>
    <rPh sb="5" eb="8">
      <t>ヒツヨウスウ</t>
    </rPh>
    <rPh sb="10" eb="16">
      <t>キョウドウセイカツエンジョ</t>
    </rPh>
    <phoneticPr fontId="2"/>
  </si>
  <si>
    <t>前年度の平均利用者数</t>
    <rPh sb="0" eb="3">
      <t>ゼンネンド</t>
    </rPh>
    <rPh sb="4" eb="10">
      <t>ヘイキンリヨウシャスウ</t>
    </rPh>
    <phoneticPr fontId="2"/>
  </si>
  <si>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2"/>
  </si>
  <si>
    <t>該当
・
非該当</t>
    <phoneticPr fontId="2"/>
  </si>
  <si>
    <t>利用者数を
20で除した数
（必要数）</t>
    <rPh sb="0" eb="2">
      <t>リヨウ</t>
    </rPh>
    <rPh sb="2" eb="3">
      <t>シャ</t>
    </rPh>
    <rPh sb="3" eb="4">
      <t>スウ</t>
    </rPh>
    <rPh sb="9" eb="10">
      <t>ジョ</t>
    </rPh>
    <rPh sb="12" eb="13">
      <t>スウ</t>
    </rPh>
    <rPh sb="15" eb="18">
      <t>ヒツヨウスウ</t>
    </rPh>
    <phoneticPr fontId="2"/>
  </si>
  <si>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</si>
  <si>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2"/>
  </si>
  <si>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2"/>
  </si>
  <si>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2"/>
  </si>
  <si>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2"/>
  </si>
  <si>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</si>
  <si>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</si>
  <si>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</si>
  <si>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</si>
  <si>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</si>
  <si>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</si>
  <si>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</si>
  <si>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</si>
  <si>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</si>
  <si>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</si>
  <si>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</si>
  <si>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</si>
  <si>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</si>
  <si>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別紙４</t>
    <rPh sb="0" eb="2">
      <t>ベッシ</t>
    </rPh>
    <phoneticPr fontId="2"/>
  </si>
  <si>
    <t>　　　　　　　　年　　　　月　　　日</t>
    <rPh sb="8" eb="9">
      <t>ネン</t>
    </rPh>
    <rPh sb="13" eb="14">
      <t>ガツ</t>
    </rPh>
    <rPh sb="17" eb="18">
      <t>ニチ</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</si>
  <si>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</si>
  <si>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１　事業所の名称</t>
    <rPh sb="2" eb="5">
      <t>ジギョウショ</t>
    </rPh>
    <rPh sb="6" eb="8">
      <t>メイショウ</t>
    </rPh>
    <phoneticPr fontId="2"/>
  </si>
  <si>
    <t>３　異動区分</t>
    <rPh sb="2" eb="6">
      <t>イドウクブン</t>
    </rPh>
    <phoneticPr fontId="2"/>
  </si>
  <si>
    <t>１　新規　　　　　２　変更　　　　　３　終了</t>
    <rPh sb="2" eb="4">
      <t>シンキ</t>
    </rPh>
    <rPh sb="11" eb="13">
      <t>ヘンコウ</t>
    </rPh>
    <rPh sb="20" eb="22">
      <t>シュウリョウ</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</si>
  <si>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</si>
  <si>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</si>
  <si>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</si>
  <si>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　</t>
  </si>
  <si>
    <t>名</t>
    <rPh sb="0" eb="1">
      <t>メイ</t>
    </rPh>
    <phoneticPr fontId="2"/>
  </si>
  <si>
    <t>栄養士</t>
    <rPh sb="0" eb="1">
      <t>サカエ</t>
    </rPh>
    <rPh sb="1" eb="2">
      <t>ヨウ</t>
    </rPh>
    <rPh sb="2" eb="3">
      <t>シ</t>
    </rPh>
    <phoneticPr fontId="2"/>
  </si>
  <si>
    <t>保健所等との連携により、管理栄養士等が関与している場合</t>
    <phoneticPr fontId="2"/>
  </si>
  <si>
    <t>連携先名</t>
    <phoneticPr fontId="2"/>
  </si>
  <si>
    <t>業務委託により食事提供を行う場合</t>
    <rPh sb="0" eb="2">
      <t>ギョウム</t>
    </rPh>
    <rPh sb="2" eb="4">
      <t>イタク</t>
    </rPh>
    <rPh sb="7" eb="9">
      <t>ショクジ</t>
    </rPh>
    <rPh sb="9" eb="11">
      <t>テイキョウ</t>
    </rPh>
    <rPh sb="12" eb="13">
      <t>オコナ</t>
    </rPh>
    <rPh sb="14" eb="16">
      <t>バアイ</t>
    </rPh>
    <phoneticPr fontId="2"/>
  </si>
  <si>
    <t>業務委託先</t>
    <rPh sb="0" eb="2">
      <t>ギョウム</t>
    </rPh>
    <rPh sb="2" eb="5">
      <t>イタクサキ</t>
    </rPh>
    <phoneticPr fontId="2"/>
  </si>
  <si>
    <t>委託業務内容</t>
    <rPh sb="0" eb="2">
      <t>イタク</t>
    </rPh>
    <rPh sb="2" eb="4">
      <t>ギョウム</t>
    </rPh>
    <rPh sb="4" eb="6">
      <t>ナイヨウ</t>
    </rPh>
    <phoneticPr fontId="2"/>
  </si>
  <si>
    <t>適切な食事提供
の確保方策</t>
    <rPh sb="0" eb="2">
      <t>テキセツ</t>
    </rPh>
    <rPh sb="3" eb="5">
      <t>ショクジ</t>
    </rPh>
    <rPh sb="5" eb="7">
      <t>テイキョウ</t>
    </rPh>
    <rPh sb="9" eb="11">
      <t>カクホ</t>
    </rPh>
    <rPh sb="11" eb="13">
      <t>ホウサク</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</si>
  <si>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
  </si>
  <si>
    <t>（体制様式　別紙５）</t>
    <rPh sb="1" eb="3">
      <t>タイセイ</t>
    </rPh>
    <rPh sb="6" eb="8">
      <t>ベッシ</t>
    </rPh>
    <phoneticPr fontId="2"/>
  </si>
  <si>
    <t>日中活動サービス等に係る利用日数特例の適用</t>
    <rPh sb="0" eb="2">
      <t>ニッチュウ</t>
    </rPh>
    <rPh sb="2" eb="4">
      <t>カツドウ</t>
    </rPh>
    <rPh sb="8" eb="9">
      <t>トウ</t>
    </rPh>
    <rPh sb="10" eb="11">
      <t>カカ</t>
    </rPh>
    <rPh sb="12" eb="14">
      <t>リヨウ</t>
    </rPh>
    <rPh sb="14" eb="16">
      <t>ニッスウ</t>
    </rPh>
    <rPh sb="16" eb="18">
      <t>トクレイ</t>
    </rPh>
    <rPh sb="19" eb="21">
      <t>テキヨウ</t>
    </rPh>
    <phoneticPr fontId="2"/>
  </si>
  <si>
    <r>
      <t>施 設</t>
    </r>
    <r>
      <rPr>
        <sz val="11"/>
        <rFont val="ＭＳ Ｐゴシック"/>
        <family val="3"/>
        <charset val="128"/>
      </rPr>
      <t xml:space="preserve"> 名
(種別）</t>
    </r>
    <rPh sb="0" eb="1">
      <t>シ</t>
    </rPh>
    <rPh sb="2" eb="3">
      <t>セツ</t>
    </rPh>
    <rPh sb="4" eb="5">
      <t>ナ</t>
    </rPh>
    <rPh sb="7" eb="9">
      <t>シュベツ</t>
    </rPh>
    <phoneticPr fontId="2"/>
  </si>
  <si>
    <t>名　　称</t>
    <rPh sb="0" eb="1">
      <t>メイ</t>
    </rPh>
    <rPh sb="3" eb="4">
      <t>ショウ</t>
    </rPh>
    <phoneticPr fontId="2"/>
  </si>
  <si>
    <r>
      <t>所 在</t>
    </r>
    <r>
      <rPr>
        <sz val="11"/>
        <rFont val="ＭＳ Ｐゴシック"/>
        <family val="3"/>
        <charset val="128"/>
      </rPr>
      <t xml:space="preserve"> 地</t>
    </r>
    <rPh sb="0" eb="1">
      <t>トコロ</t>
    </rPh>
    <rPh sb="2" eb="3">
      <t>ザイ</t>
    </rPh>
    <rPh sb="4" eb="5">
      <t>チ</t>
    </rPh>
    <phoneticPr fontId="2"/>
  </si>
  <si>
    <r>
      <t>連 絡</t>
    </r>
    <r>
      <rPr>
        <sz val="11"/>
        <rFont val="ＭＳ Ｐゴシック"/>
        <family val="3"/>
        <charset val="128"/>
      </rPr>
      <t xml:space="preserve"> 先</t>
    </r>
    <rPh sb="0" eb="1">
      <t>レン</t>
    </rPh>
    <rPh sb="2" eb="3">
      <t>ラク</t>
    </rPh>
    <rPh sb="4" eb="5">
      <t>サキ</t>
    </rPh>
    <phoneticPr fontId="2"/>
  </si>
  <si>
    <t>電話番号</t>
    <rPh sb="0" eb="2">
      <t>デンワ</t>
    </rPh>
    <rPh sb="2" eb="4">
      <t>バンゴウ</t>
    </rPh>
    <phoneticPr fontId="2"/>
  </si>
  <si>
    <t>担当者名</t>
    <rPh sb="0" eb="3">
      <t>タントウシャ</t>
    </rPh>
    <rPh sb="3" eb="4">
      <t>ナ</t>
    </rPh>
    <phoneticPr fontId="2"/>
  </si>
  <si>
    <t>ＦＡＸ番号</t>
    <rPh sb="3" eb="5">
      <t>バンゴウ</t>
    </rPh>
    <phoneticPr fontId="2"/>
  </si>
  <si>
    <t>対象期間</t>
    <rPh sb="0" eb="2">
      <t>タイショウ</t>
    </rPh>
    <rPh sb="2" eb="4">
      <t>キカン</t>
    </rPh>
    <phoneticPr fontId="2"/>
  </si>
  <si>
    <t>特例の適用を受ける必要性</t>
    <rPh sb="0" eb="2">
      <t>トクレイ</t>
    </rPh>
    <rPh sb="3" eb="5">
      <t>テキヨウ</t>
    </rPh>
    <rPh sb="6" eb="7">
      <t>ウ</t>
    </rPh>
    <rPh sb="9" eb="12">
      <t>ヒツヨウセイ</t>
    </rPh>
    <phoneticPr fontId="2"/>
  </si>
  <si>
    <t>平成</t>
    <rPh sb="0" eb="2">
      <t>ヘイセイ</t>
    </rPh>
    <phoneticPr fontId="2"/>
  </si>
  <si>
    <t>年</t>
    <rPh sb="0" eb="1">
      <t>ネン</t>
    </rPh>
    <phoneticPr fontId="2"/>
  </si>
  <si>
    <t>月</t>
    <rPh sb="0" eb="1">
      <t>ツキ</t>
    </rPh>
    <phoneticPr fontId="2"/>
  </si>
  <si>
    <t>～</t>
    <phoneticPr fontId="2"/>
  </si>
  <si>
    <t>月</t>
    <phoneticPr fontId="2"/>
  </si>
  <si>
    <t>（注１）対象期間とは、「原則の日数」を超える支援が必要となる月を含む３か月以上1年以内の期間をいう。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2"/>
  </si>
  <si>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2"/>
  </si>
  <si>
    <t>※別添の記載例を参照してください。</t>
    <rPh sb="1" eb="3">
      <t>ベッテン</t>
    </rPh>
    <rPh sb="4" eb="7">
      <t>キサイレイ</t>
    </rPh>
    <rPh sb="8" eb="10">
      <t>サンショウ</t>
    </rPh>
    <phoneticPr fontId="2"/>
  </si>
  <si>
    <t>（体制様式　別紙５）</t>
    <rPh sb="6" eb="8">
      <t>ベッシ</t>
    </rPh>
    <phoneticPr fontId="2"/>
  </si>
  <si>
    <t>（記載例）</t>
    <rPh sb="1" eb="4">
      <t>キサイレイ</t>
    </rPh>
    <phoneticPr fontId="2"/>
  </si>
  <si>
    <t>○○○園（知的授産）</t>
    <rPh sb="3" eb="4">
      <t>エン</t>
    </rPh>
    <rPh sb="5" eb="7">
      <t>チテキ</t>
    </rPh>
    <rPh sb="7" eb="9">
      <t>ジュサン</t>
    </rPh>
    <phoneticPr fontId="2"/>
  </si>
  <si>
    <t>○○県○○市○○</t>
    <rPh sb="2" eb="3">
      <t>ケン</t>
    </rPh>
    <rPh sb="5" eb="6">
      <t>シ</t>
    </rPh>
    <phoneticPr fontId="2"/>
  </si>
  <si>
    <t>XXXX-XXXX-XXXX</t>
    <phoneticPr fontId="2"/>
  </si>
  <si>
    <t>△△△△</t>
    <phoneticPr fontId="2"/>
  </si>
  <si>
    <t>　9月に多くの施設行事を計画していることから、受注業務の調整を図る必要があり、10月・11月において、原則の日数を超えた支援による利用日数の調整を必要とするため。</t>
    <rPh sb="2" eb="3">
      <t>ツキ</t>
    </rPh>
    <rPh sb="4" eb="5">
      <t>オオ</t>
    </rPh>
    <rPh sb="7" eb="9">
      <t>シセツ</t>
    </rPh>
    <rPh sb="9" eb="11">
      <t>ギョウジ</t>
    </rPh>
    <rPh sb="12" eb="14">
      <t>ケイカク</t>
    </rPh>
    <rPh sb="23" eb="25">
      <t>ジュチュウ</t>
    </rPh>
    <rPh sb="25" eb="27">
      <t>ギョウム</t>
    </rPh>
    <rPh sb="28" eb="30">
      <t>チョウセイ</t>
    </rPh>
    <rPh sb="31" eb="32">
      <t>ハカ</t>
    </rPh>
    <rPh sb="33" eb="35">
      <t>ヒツヨウ</t>
    </rPh>
    <rPh sb="41" eb="42">
      <t>ツキ</t>
    </rPh>
    <rPh sb="45" eb="46">
      <t>ツキ</t>
    </rPh>
    <rPh sb="51" eb="53">
      <t>ゲンソク</t>
    </rPh>
    <rPh sb="54" eb="56">
      <t>ニッスウ</t>
    </rPh>
    <rPh sb="57" eb="58">
      <t>コ</t>
    </rPh>
    <rPh sb="60" eb="62">
      <t>シエン</t>
    </rPh>
    <rPh sb="65" eb="67">
      <t>リヨウ</t>
    </rPh>
    <rPh sb="67" eb="69">
      <t>ニッスウ</t>
    </rPh>
    <rPh sb="70" eb="72">
      <t>チョウセイ</t>
    </rPh>
    <rPh sb="73" eb="75">
      <t>ヒツヨウ</t>
    </rPh>
    <phoneticPr fontId="2"/>
  </si>
  <si>
    <r>
      <t>　11月から</t>
    </r>
    <r>
      <rPr>
        <sz val="11"/>
        <color theme="1"/>
        <rFont val="游ゴシック"/>
        <family val="3"/>
        <charset val="128"/>
        <scheme val="minor"/>
      </rPr>
      <t>12月にかけては年賀状などの印刷受注が集中する繁忙期であることから、1月間における原則の日数の限度において、利用日数の調整を図ることが困難なため。</t>
    </r>
    <rPh sb="3" eb="4">
      <t>ツキ</t>
    </rPh>
    <rPh sb="8" eb="9">
      <t>ツキ</t>
    </rPh>
    <rPh sb="14" eb="17">
      <t>ネンガジョウ</t>
    </rPh>
    <rPh sb="20" eb="22">
      <t>インサツ</t>
    </rPh>
    <rPh sb="22" eb="24">
      <t>ジュチュウ</t>
    </rPh>
    <rPh sb="25" eb="27">
      <t>シュウチュウ</t>
    </rPh>
    <rPh sb="29" eb="32">
      <t>ハンボウキ</t>
    </rPh>
    <rPh sb="41" eb="42">
      <t>ツキ</t>
    </rPh>
    <rPh sb="42" eb="43">
      <t>カン</t>
    </rPh>
    <rPh sb="47" eb="49">
      <t>ゲンソク</t>
    </rPh>
    <rPh sb="50" eb="52">
      <t>ニッスウ</t>
    </rPh>
    <rPh sb="53" eb="55">
      <t>ゲンド</t>
    </rPh>
    <rPh sb="60" eb="62">
      <t>リヨウ</t>
    </rPh>
    <rPh sb="62" eb="64">
      <t>ニッスウ</t>
    </rPh>
    <rPh sb="65" eb="67">
      <t>チョウセイ</t>
    </rPh>
    <rPh sb="68" eb="69">
      <t>ハカ</t>
    </rPh>
    <rPh sb="73" eb="75">
      <t>コンナン</t>
    </rPh>
    <phoneticPr fontId="2"/>
  </si>
  <si>
    <t>　授産事業の性格上、週６日の稼働日数を要し、利用日数の調整を図りながら実施しているが、利用者の夏休みや旅行休暇など不定期な休暇取得により、利用日数の調整を年間を通じて行う必要があるため。</t>
    <rPh sb="1" eb="3">
      <t>ジュサン</t>
    </rPh>
    <rPh sb="3" eb="5">
      <t>ジギョウ</t>
    </rPh>
    <rPh sb="6" eb="9">
      <t>セイカクジョウ</t>
    </rPh>
    <rPh sb="10" eb="11">
      <t>シュウ</t>
    </rPh>
    <rPh sb="12" eb="13">
      <t>ヒ</t>
    </rPh>
    <rPh sb="14" eb="16">
      <t>カドウ</t>
    </rPh>
    <rPh sb="16" eb="18">
      <t>ニッスウ</t>
    </rPh>
    <rPh sb="19" eb="20">
      <t>ヨウ</t>
    </rPh>
    <rPh sb="22" eb="24">
      <t>リヨウ</t>
    </rPh>
    <rPh sb="24" eb="26">
      <t>ニッスウ</t>
    </rPh>
    <rPh sb="27" eb="29">
      <t>チョウセイ</t>
    </rPh>
    <rPh sb="30" eb="31">
      <t>ハカ</t>
    </rPh>
    <rPh sb="35" eb="37">
      <t>ジッシ</t>
    </rPh>
    <rPh sb="43" eb="46">
      <t>リヨウシャ</t>
    </rPh>
    <rPh sb="47" eb="49">
      <t>ナツヤス</t>
    </rPh>
    <rPh sb="51" eb="53">
      <t>リョコウ</t>
    </rPh>
    <rPh sb="53" eb="55">
      <t>キュウカ</t>
    </rPh>
    <rPh sb="57" eb="60">
      <t>フテイキ</t>
    </rPh>
    <rPh sb="61" eb="63">
      <t>キュウカ</t>
    </rPh>
    <rPh sb="63" eb="65">
      <t>シュトク</t>
    </rPh>
    <rPh sb="69" eb="71">
      <t>リヨウ</t>
    </rPh>
    <rPh sb="71" eb="73">
      <t>ニッスウ</t>
    </rPh>
    <rPh sb="74" eb="76">
      <t>チョウセイ</t>
    </rPh>
    <rPh sb="77" eb="79">
      <t>ネンカン</t>
    </rPh>
    <rPh sb="80" eb="81">
      <t>ツウ</t>
    </rPh>
    <rPh sb="83" eb="84">
      <t>オコナ</t>
    </rPh>
    <rPh sb="85" eb="87">
      <t>ヒツヨウ</t>
    </rPh>
    <phoneticPr fontId="2"/>
  </si>
  <si>
    <t>（体制様式　別紙６）</t>
    <rPh sb="1" eb="3">
      <t>タイセイ</t>
    </rPh>
    <rPh sb="6" eb="8">
      <t>ベッシ</t>
    </rPh>
    <phoneticPr fontId="2"/>
  </si>
  <si>
    <t>送迎加算に関する届出書</t>
    <rPh sb="0" eb="2">
      <t>ソウゲイ</t>
    </rPh>
    <rPh sb="2" eb="4">
      <t>カサン</t>
    </rPh>
    <rPh sb="5" eb="6">
      <t>カン</t>
    </rPh>
    <rPh sb="8" eb="11">
      <t>トドケデショ</t>
    </rPh>
    <phoneticPr fontId="2"/>
  </si>
  <si>
    <t>　サービスの種類</t>
    <phoneticPr fontId="2"/>
  </si>
  <si>
    <t>該当の有無区分</t>
    <rPh sb="0" eb="2">
      <t>ガイトウ</t>
    </rPh>
    <rPh sb="3" eb="5">
      <t>ウム</t>
    </rPh>
    <rPh sb="5" eb="7">
      <t>クブン</t>
    </rPh>
    <phoneticPr fontId="2"/>
  </si>
  <si>
    <t>生活介護</t>
    <rPh sb="0" eb="2">
      <t>セイカツ</t>
    </rPh>
    <rPh sb="2" eb="4">
      <t>カイゴ</t>
    </rPh>
    <phoneticPr fontId="2"/>
  </si>
  <si>
    <t>　　送迎加算の該当状況　</t>
    <rPh sb="2" eb="4">
      <t>ソウゲイ</t>
    </rPh>
    <rPh sb="4" eb="6">
      <t>カサン</t>
    </rPh>
    <rPh sb="7" eb="9">
      <t>ガイトウ</t>
    </rPh>
    <rPh sb="9" eb="11">
      <t>ジョウキョウ</t>
    </rPh>
    <phoneticPr fontId="2"/>
  </si>
  <si>
    <t>自立訓練（機能訓練）</t>
    <rPh sb="5" eb="7">
      <t>キノウ</t>
    </rPh>
    <rPh sb="7" eb="9">
      <t>クンレン</t>
    </rPh>
    <phoneticPr fontId="2"/>
  </si>
  <si>
    <t>　　送迎加算（上乗せ分）の該当状況　＜生活介護のみ＞</t>
    <rPh sb="2" eb="4">
      <t>ソウゲイ</t>
    </rPh>
    <rPh sb="4" eb="6">
      <t>カサン</t>
    </rPh>
    <rPh sb="7" eb="9">
      <t>ウワノ</t>
    </rPh>
    <rPh sb="10" eb="11">
      <t>ブン</t>
    </rPh>
    <rPh sb="13" eb="15">
      <t>ガイトウ</t>
    </rPh>
    <rPh sb="15" eb="17">
      <t>ジョウキョウ</t>
    </rPh>
    <rPh sb="19" eb="21">
      <t>セイカツ</t>
    </rPh>
    <rPh sb="21" eb="23">
      <t>カイゴ</t>
    </rPh>
    <phoneticPr fontId="2"/>
  </si>
  <si>
    <t>自立訓練（生活訓練）</t>
    <phoneticPr fontId="2"/>
  </si>
  <si>
    <t>就労移行支援</t>
    <rPh sb="0" eb="2">
      <t>シュウロウ</t>
    </rPh>
    <rPh sb="2" eb="4">
      <t>イコウ</t>
    </rPh>
    <rPh sb="4" eb="6">
      <t>シエン</t>
    </rPh>
    <phoneticPr fontId="2"/>
  </si>
  <si>
    <t>就労継続支援Ａ型</t>
    <phoneticPr fontId="2"/>
  </si>
  <si>
    <t>算定要件</t>
    <rPh sb="0" eb="2">
      <t>サンテイ</t>
    </rPh>
    <rPh sb="2" eb="4">
      <t>ヨウケン</t>
    </rPh>
    <phoneticPr fontId="2"/>
  </si>
  <si>
    <r>
      <t xml:space="preserve">該当の有無
</t>
    </r>
    <r>
      <rPr>
        <sz val="8"/>
        <rFont val="ＭＳ Ｐゴシック"/>
        <family val="3"/>
        <charset val="128"/>
      </rPr>
      <t>※該当する方に「○」を入力</t>
    </r>
    <rPh sb="0" eb="2">
      <t>ガイトウ</t>
    </rPh>
    <rPh sb="3" eb="5">
      <t>ウム</t>
    </rPh>
    <rPh sb="7" eb="9">
      <t>ガイトウ</t>
    </rPh>
    <rPh sb="11" eb="12">
      <t>ホウ</t>
    </rPh>
    <rPh sb="17" eb="19">
      <t>ニュウリョク</t>
    </rPh>
    <phoneticPr fontId="2"/>
  </si>
  <si>
    <t>就労継続支援B型</t>
    <phoneticPr fontId="2"/>
  </si>
  <si>
    <t>有り</t>
    <rPh sb="0" eb="1">
      <t>ア</t>
    </rPh>
    <phoneticPr fontId="2"/>
  </si>
  <si>
    <t>多機能型事業所</t>
    <rPh sb="0" eb="3">
      <t>タキノウ</t>
    </rPh>
    <rPh sb="3" eb="4">
      <t>ガタ</t>
    </rPh>
    <rPh sb="4" eb="7">
      <t>ジギョウショ</t>
    </rPh>
    <phoneticPr fontId="2"/>
  </si>
  <si>
    <t>　　１回の送迎につき、平均１０人以上（ただし、利用定員が20人未満の事業所にあっては、１回の送迎につき、平均的に定員の100分の50以上）が利用している。　（短期入所以外）</t>
    <rPh sb="3" eb="4">
      <t>カイ</t>
    </rPh>
    <rPh sb="5" eb="7">
      <t>ソウゲイ</t>
    </rPh>
    <rPh sb="11" eb="13">
      <t>ヘイキン</t>
    </rPh>
    <rPh sb="15" eb="18">
      <t>ニンイジョウ</t>
    </rPh>
    <rPh sb="23" eb="25">
      <t>リヨウ</t>
    </rPh>
    <rPh sb="25" eb="27">
      <t>テイイン</t>
    </rPh>
    <rPh sb="30" eb="31">
      <t>ニン</t>
    </rPh>
    <rPh sb="31" eb="33">
      <t>ミマン</t>
    </rPh>
    <rPh sb="34" eb="37">
      <t>ジギョウショ</t>
    </rPh>
    <rPh sb="44" eb="45">
      <t>カイ</t>
    </rPh>
    <rPh sb="46" eb="48">
      <t>ソウゲイ</t>
    </rPh>
    <rPh sb="52" eb="55">
      <t>ヘイキンテキ</t>
    </rPh>
    <rPh sb="56" eb="58">
      <t>テイイン</t>
    </rPh>
    <rPh sb="62" eb="63">
      <t>ブン</t>
    </rPh>
    <rPh sb="66" eb="68">
      <t>イジョウ</t>
    </rPh>
    <rPh sb="70" eb="72">
      <t>リヨウ</t>
    </rPh>
    <phoneticPr fontId="2"/>
  </si>
  <si>
    <t>短期入所</t>
    <rPh sb="0" eb="2">
      <t>タンキ</t>
    </rPh>
    <rPh sb="2" eb="4">
      <t>ニュウショ</t>
    </rPh>
    <phoneticPr fontId="2"/>
  </si>
  <si>
    <t>　　週３回以上、送迎を実施している　（短期入所以外）</t>
    <rPh sb="2" eb="3">
      <t>シュウ</t>
    </rPh>
    <rPh sb="4" eb="7">
      <t>カイイジョウ</t>
    </rPh>
    <rPh sb="8" eb="10">
      <t>ソウゲイ</t>
    </rPh>
    <rPh sb="11" eb="13">
      <t>ジッシ</t>
    </rPh>
    <phoneticPr fontId="2"/>
  </si>
  <si>
    <t>送　迎　加　算　算　定　に　係　る　基　礎　数　値
※短期入所に関しては、毎日利用者が１名いる想定で記入すること。</t>
    <rPh sb="0" eb="1">
      <t>オク</t>
    </rPh>
    <rPh sb="2" eb="3">
      <t>ムカエ</t>
    </rPh>
    <rPh sb="4" eb="5">
      <t>カ</t>
    </rPh>
    <rPh sb="6" eb="7">
      <t>サン</t>
    </rPh>
    <rPh sb="8" eb="9">
      <t>サン</t>
    </rPh>
    <rPh sb="10" eb="11">
      <t>サダム</t>
    </rPh>
    <rPh sb="14" eb="15">
      <t>カカ</t>
    </rPh>
    <rPh sb="18" eb="19">
      <t>モト</t>
    </rPh>
    <rPh sb="20" eb="21">
      <t>イシズエ</t>
    </rPh>
    <rPh sb="22" eb="23">
      <t>スウ</t>
    </rPh>
    <rPh sb="24" eb="25">
      <t>チ</t>
    </rPh>
    <rPh sb="27" eb="29">
      <t>タンキ</t>
    </rPh>
    <rPh sb="29" eb="31">
      <t>ニュウショ</t>
    </rPh>
    <rPh sb="32" eb="33">
      <t>カン</t>
    </rPh>
    <rPh sb="37" eb="39">
      <t>マイニチ</t>
    </rPh>
    <rPh sb="39" eb="42">
      <t>リヨウシャ</t>
    </rPh>
    <rPh sb="44" eb="45">
      <t>メイ</t>
    </rPh>
    <rPh sb="47" eb="49">
      <t>ソウテイ</t>
    </rPh>
    <rPh sb="50" eb="52">
      <t>キニュウ</t>
    </rPh>
    <phoneticPr fontId="2"/>
  </si>
  <si>
    <t>関係数値</t>
    <rPh sb="0" eb="2">
      <t>カンケイ</t>
    </rPh>
    <rPh sb="2" eb="4">
      <t>スウチ</t>
    </rPh>
    <phoneticPr fontId="2"/>
  </si>
  <si>
    <t>　　４週間分の延べ計画送迎人数（人）　
　　≪※往復とも利用する者は２人／１日と数えること≫
　　≪※送迎が計画されている者は全て数えること≫</t>
    <rPh sb="3" eb="5">
      <t>シュウカン</t>
    </rPh>
    <rPh sb="7" eb="8">
      <t>ノ</t>
    </rPh>
    <rPh sb="9" eb="11">
      <t>ケイカク</t>
    </rPh>
    <rPh sb="11" eb="13">
      <t>ソウゲイ</t>
    </rPh>
    <rPh sb="13" eb="15">
      <t>ニンズウ</t>
    </rPh>
    <rPh sb="16" eb="17">
      <t>ニン</t>
    </rPh>
    <rPh sb="24" eb="26">
      <t>オウフク</t>
    </rPh>
    <rPh sb="28" eb="30">
      <t>リヨウ</t>
    </rPh>
    <rPh sb="32" eb="33">
      <t>モノ</t>
    </rPh>
    <rPh sb="35" eb="36">
      <t>ニン</t>
    </rPh>
    <rPh sb="38" eb="39">
      <t>ニチ</t>
    </rPh>
    <rPh sb="40" eb="41">
      <t>カゾ</t>
    </rPh>
    <rPh sb="51" eb="53">
      <t>ソウゲイ</t>
    </rPh>
    <rPh sb="54" eb="56">
      <t>ケイカク</t>
    </rPh>
    <rPh sb="61" eb="62">
      <t>モノ</t>
    </rPh>
    <rPh sb="63" eb="64">
      <t>スベ</t>
    </rPh>
    <rPh sb="65" eb="66">
      <t>カゾ</t>
    </rPh>
    <phoneticPr fontId="2"/>
  </si>
  <si>
    <t>　　≪生活介護のみ記入≫
　　うち区分５若しくは区分６に該当する者又はこれに準ずるものの延べ送迎人数（人）</t>
    <rPh sb="3" eb="5">
      <t>セイカツ</t>
    </rPh>
    <rPh sb="5" eb="7">
      <t>カイゴ</t>
    </rPh>
    <rPh sb="9" eb="11">
      <t>キニュウ</t>
    </rPh>
    <rPh sb="17" eb="19">
      <t>クブン</t>
    </rPh>
    <rPh sb="20" eb="21">
      <t>モ</t>
    </rPh>
    <rPh sb="24" eb="26">
      <t>クブン</t>
    </rPh>
    <rPh sb="28" eb="30">
      <t>ガイトウ</t>
    </rPh>
    <rPh sb="32" eb="33">
      <t>モノ</t>
    </rPh>
    <rPh sb="33" eb="34">
      <t>マタ</t>
    </rPh>
    <rPh sb="38" eb="39">
      <t>ジュン</t>
    </rPh>
    <rPh sb="44" eb="45">
      <t>ノ</t>
    </rPh>
    <rPh sb="46" eb="48">
      <t>ソウゲイ</t>
    </rPh>
    <rPh sb="48" eb="50">
      <t>ニンズウ</t>
    </rPh>
    <rPh sb="51" eb="52">
      <t>ニン</t>
    </rPh>
    <phoneticPr fontId="2"/>
  </si>
  <si>
    <t>　　４週間分の延べ計画送迎回数（回）
　　≪※送迎車の台数に関わらず、往復は２回／１日と数えること≫
　　≪※週５日送迎をしている場合は４０となる（２回×５日×４週）≫</t>
    <rPh sb="3" eb="6">
      <t>シュウカンブン</t>
    </rPh>
    <rPh sb="7" eb="8">
      <t>ノ</t>
    </rPh>
    <rPh sb="9" eb="11">
      <t>ケイカク</t>
    </rPh>
    <rPh sb="11" eb="13">
      <t>ソウゲイ</t>
    </rPh>
    <rPh sb="13" eb="15">
      <t>カイスウ</t>
    </rPh>
    <rPh sb="16" eb="17">
      <t>カイ</t>
    </rPh>
    <rPh sb="23" eb="25">
      <t>ソウゲイ</t>
    </rPh>
    <rPh sb="25" eb="26">
      <t>シャ</t>
    </rPh>
    <rPh sb="27" eb="29">
      <t>ダイスウ</t>
    </rPh>
    <rPh sb="30" eb="31">
      <t>カカ</t>
    </rPh>
    <rPh sb="35" eb="37">
      <t>オウフク</t>
    </rPh>
    <rPh sb="39" eb="40">
      <t>カイ</t>
    </rPh>
    <rPh sb="42" eb="43">
      <t>ニチ</t>
    </rPh>
    <rPh sb="44" eb="45">
      <t>カゾ</t>
    </rPh>
    <rPh sb="55" eb="56">
      <t>シュウ</t>
    </rPh>
    <rPh sb="57" eb="58">
      <t>ニチ</t>
    </rPh>
    <rPh sb="58" eb="60">
      <t>ソウゲイ</t>
    </rPh>
    <rPh sb="65" eb="67">
      <t>バアイ</t>
    </rPh>
    <rPh sb="75" eb="76">
      <t>カイ</t>
    </rPh>
    <rPh sb="78" eb="79">
      <t>ニチ</t>
    </rPh>
    <rPh sb="81" eb="82">
      <t>シュウ</t>
    </rPh>
    <phoneticPr fontId="2"/>
  </si>
  <si>
    <t>　　送迎を実施している日数の１週間のあたりの平均値（日）
　　≪※土日も含め毎日実施している場合は"７"と入力。平日のみの場合は"５"と入力。≫</t>
    <rPh sb="2" eb="4">
      <t>ソウゲイ</t>
    </rPh>
    <rPh sb="5" eb="7">
      <t>ジッシ</t>
    </rPh>
    <rPh sb="11" eb="13">
      <t>ニッスウ</t>
    </rPh>
    <rPh sb="12" eb="13">
      <t>ヘイジツ</t>
    </rPh>
    <rPh sb="22" eb="25">
      <t>ヘイキンチ</t>
    </rPh>
    <rPh sb="26" eb="27">
      <t>ニチ</t>
    </rPh>
    <rPh sb="33" eb="35">
      <t>ドニチ</t>
    </rPh>
    <rPh sb="36" eb="37">
      <t>フク</t>
    </rPh>
    <rPh sb="38" eb="40">
      <t>マイニチ</t>
    </rPh>
    <rPh sb="40" eb="42">
      <t>ジッシ</t>
    </rPh>
    <rPh sb="46" eb="48">
      <t>バアイ</t>
    </rPh>
    <rPh sb="53" eb="55">
      <t>ニュウリョク</t>
    </rPh>
    <rPh sb="56" eb="58">
      <t>ヘイジツ</t>
    </rPh>
    <rPh sb="61" eb="63">
      <t>バアイ</t>
    </rPh>
    <rPh sb="68" eb="70">
      <t>ニュウリョク</t>
    </rPh>
    <phoneticPr fontId="2"/>
  </si>
  <si>
    <t>　　１回あたりの送迎の平均利用者数（人）</t>
    <rPh sb="3" eb="4">
      <t>カイ</t>
    </rPh>
    <rPh sb="8" eb="10">
      <t>ソウゲイ</t>
    </rPh>
    <rPh sb="11" eb="13">
      <t>ヘイキン</t>
    </rPh>
    <rPh sb="13" eb="15">
      <t>リヨウ</t>
    </rPh>
    <rPh sb="15" eb="16">
      <t>シャ</t>
    </rPh>
    <rPh sb="16" eb="17">
      <t>スウ</t>
    </rPh>
    <rPh sb="18" eb="19">
      <t>ニン</t>
    </rPh>
    <phoneticPr fontId="2"/>
  </si>
  <si>
    <t>注　：　毎月の送迎実績を記録し、月ごとに加算の算定が可能か否かを判断すること。</t>
    <rPh sb="0" eb="1">
      <t>チュウ</t>
    </rPh>
    <rPh sb="4" eb="6">
      <t>マイツキ</t>
    </rPh>
    <rPh sb="7" eb="9">
      <t>ソウゲイ</t>
    </rPh>
    <rPh sb="9" eb="11">
      <t>ジッセキ</t>
    </rPh>
    <rPh sb="12" eb="14">
      <t>キロク</t>
    </rPh>
    <rPh sb="16" eb="17">
      <t>ツキ</t>
    </rPh>
    <rPh sb="20" eb="22">
      <t>カサン</t>
    </rPh>
    <rPh sb="23" eb="25">
      <t>サンテイ</t>
    </rPh>
    <rPh sb="26" eb="28">
      <t>カノウ</t>
    </rPh>
    <rPh sb="29" eb="30">
      <t>イナ</t>
    </rPh>
    <rPh sb="32" eb="34">
      <t>ハンダン</t>
    </rPh>
    <phoneticPr fontId="2"/>
  </si>
  <si>
    <t>(体制様式　別紙８）</t>
    <rPh sb="1" eb="3">
      <t>タイセイ</t>
    </rPh>
    <rPh sb="3" eb="5">
      <t>ヨウシキ</t>
    </rPh>
    <rPh sb="6" eb="8">
      <t>ベッシ</t>
    </rPh>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</si>
  <si>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</si>
  <si>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サービス種別</t>
    <rPh sb="4" eb="6">
      <t>シュベツ</t>
    </rPh>
    <phoneticPr fontId="2"/>
  </si>
  <si>
    <t>定員</t>
    <rPh sb="0" eb="2">
      <t>テイイン</t>
    </rPh>
    <phoneticPr fontId="2"/>
  </si>
  <si>
    <t>運営規定上の営業時間</t>
    <rPh sb="0" eb="2">
      <t>ウンエイ</t>
    </rPh>
    <rPh sb="2" eb="4">
      <t>キテイ</t>
    </rPh>
    <rPh sb="4" eb="5">
      <t>ジョウ</t>
    </rPh>
    <rPh sb="6" eb="8">
      <t>エイギョウ</t>
    </rPh>
    <rPh sb="8" eb="10">
      <t>ジカン</t>
    </rPh>
    <phoneticPr fontId="2"/>
  </si>
  <si>
    <t>　　○○時○○分　　～　○○時○○分</t>
    <rPh sb="4" eb="5">
      <t>ジ</t>
    </rPh>
    <rPh sb="7" eb="8">
      <t>フン</t>
    </rPh>
    <rPh sb="14" eb="15">
      <t>ジ</t>
    </rPh>
    <rPh sb="17" eb="18">
      <t>フン</t>
    </rPh>
    <phoneticPr fontId="2"/>
  </si>
  <si>
    <t>年齢</t>
    <rPh sb="0" eb="2">
      <t>ネンレイ</t>
    </rPh>
    <phoneticPr fontId="2"/>
  </si>
  <si>
    <t>利用時間</t>
    <rPh sb="0" eb="2">
      <t>リヨウ</t>
    </rPh>
    <rPh sb="2" eb="4">
      <t>ジカン</t>
    </rPh>
    <phoneticPr fontId="2"/>
  </si>
  <si>
    <t>備考</t>
    <rPh sb="0" eb="2">
      <t>ビコウ</t>
    </rPh>
    <phoneticPr fontId="2"/>
  </si>
  <si>
    <t>※　運営規定を添付すること。</t>
    <rPh sb="2" eb="4">
      <t>ウンエイ</t>
    </rPh>
    <rPh sb="4" eb="6">
      <t>キテイ</t>
    </rPh>
    <rPh sb="7" eb="9">
      <t>テンプ</t>
    </rPh>
    <phoneticPr fontId="2"/>
  </si>
  <si>
    <t>※　運営規程の営業時間が８時間（送迎の時間は含まない）であって、それを超えて支援を
　　行う場合に届け出ること。</t>
    <rPh sb="13" eb="15">
      <t>ジカン</t>
    </rPh>
    <rPh sb="16" eb="18">
      <t>ソウゲイ</t>
    </rPh>
    <rPh sb="19" eb="21">
      <t>ジカン</t>
    </rPh>
    <rPh sb="22" eb="23">
      <t>フク</t>
    </rPh>
    <phoneticPr fontId="2"/>
  </si>
  <si>
    <t>※　延長時間帯においても、指定基準上置くべき従業者（直接支援職員に限る。）を１名以上
　　配置することが必要である。</t>
    <rPh sb="2" eb="4">
      <t>エンチョウ</t>
    </rPh>
    <rPh sb="4" eb="7">
      <t>ジカンタイ</t>
    </rPh>
    <rPh sb="13" eb="15">
      <t>シテイ</t>
    </rPh>
    <rPh sb="15" eb="17">
      <t>キジュン</t>
    </rPh>
    <rPh sb="17" eb="18">
      <t>ジョウ</t>
    </rPh>
    <rPh sb="18" eb="19">
      <t>オ</t>
    </rPh>
    <rPh sb="22" eb="25">
      <t>ジュウギョウシャ</t>
    </rPh>
    <rPh sb="26" eb="28">
      <t>チョクセツ</t>
    </rPh>
    <rPh sb="28" eb="30">
      <t>シエン</t>
    </rPh>
    <rPh sb="30" eb="32">
      <t>ショクイン</t>
    </rPh>
    <rPh sb="33" eb="34">
      <t>カギ</t>
    </rPh>
    <rPh sb="39" eb="42">
      <t>メイイジョウ</t>
    </rPh>
    <rPh sb="45" eb="47">
      <t>ハイチ</t>
    </rPh>
    <rPh sb="52" eb="54">
      <t>ヒツヨウ</t>
    </rPh>
    <phoneticPr fontId="2"/>
  </si>
  <si>
    <t>※　延長支援加算を算定する障害者に係る生活介護計画書を添付すること。</t>
    <rPh sb="13" eb="16">
      <t>ショウガイシャ</t>
    </rPh>
    <rPh sb="19" eb="21">
      <t>セイカツ</t>
    </rPh>
    <rPh sb="21" eb="23">
      <t>カイゴ</t>
    </rPh>
    <rPh sb="23" eb="25">
      <t>ケイカク</t>
    </rPh>
    <rPh sb="25" eb="26">
      <t>ショ</t>
    </rPh>
    <phoneticPr fontId="2"/>
  </si>
  <si>
    <t>（体制様式　別紙９）</t>
    <rPh sb="1" eb="3">
      <t>タイセイ</t>
    </rPh>
    <rPh sb="6" eb="8">
      <t>ベッシ</t>
    </rPh>
    <phoneticPr fontId="2"/>
  </si>
  <si>
    <t>医療連携体制加算（短期入所（Ⅸ）・共同生活援助（Ⅶ））に関する届出書</t>
    <phoneticPr fontId="2"/>
  </si>
  <si>
    <t>医療連携体制加算（短期入所（Ⅸ）、共同生活援助（Ⅶ））の状況</t>
    <rPh sb="0" eb="2">
      <t>イリョウ</t>
    </rPh>
    <rPh sb="2" eb="4">
      <t>レンケイ</t>
    </rPh>
    <rPh sb="4" eb="6">
      <t>タイセイ</t>
    </rPh>
    <rPh sb="6" eb="8">
      <t>カサン</t>
    </rPh>
    <rPh sb="9" eb="13">
      <t>タンキニュウショ</t>
    </rPh>
    <rPh sb="17" eb="23">
      <t>キョウドウセイカツエンジョ</t>
    </rPh>
    <rPh sb="28" eb="30">
      <t>ジョウキョウ</t>
    </rPh>
    <phoneticPr fontId="2"/>
  </si>
  <si>
    <t>無し</t>
    <rPh sb="0" eb="1">
      <t>ナ</t>
    </rPh>
    <phoneticPr fontId="2"/>
  </si>
  <si>
    <t>※医療連携体制加算（短期入所（Ⅸ）、共同生活援助（Ⅶ））は、次の条件を満たす場合に限り加算が算定できるので注意すること。</t>
    <rPh sb="1" eb="3">
      <t>イリョウ</t>
    </rPh>
    <rPh sb="3" eb="5">
      <t>レンケイ</t>
    </rPh>
    <rPh sb="5" eb="7">
      <t>タイセイ</t>
    </rPh>
    <rPh sb="7" eb="9">
      <t>カサン</t>
    </rPh>
    <rPh sb="30" eb="31">
      <t>ツギ</t>
    </rPh>
    <rPh sb="32" eb="34">
      <t>ジョウケン</t>
    </rPh>
    <rPh sb="35" eb="36">
      <t>ミ</t>
    </rPh>
    <rPh sb="38" eb="40">
      <t>バアイ</t>
    </rPh>
    <rPh sb="41" eb="42">
      <t>カギ</t>
    </rPh>
    <rPh sb="46" eb="48">
      <t>サンテイ</t>
    </rPh>
    <rPh sb="53" eb="55">
      <t>チュウイ</t>
    </rPh>
    <phoneticPr fontId="2"/>
  </si>
  <si>
    <t>①　共同生活援助事業所若しくは短期入所事業所の職員として、又は病院若しくは診療所若しくは指定訪問看護ステーションとの契約により、看護師を１名以上配置していること。
② 看護師による２４時間連絡体制を確保していること。
③　重度化した場合における対応に係る指針を定め、入居の際に、入居者又はその家族に対して、当該指針の内容を説明し、同意を得ていること。</t>
    <rPh sb="6" eb="8">
      <t>エンジョ</t>
    </rPh>
    <rPh sb="11" eb="12">
      <t>モ</t>
    </rPh>
    <rPh sb="15" eb="17">
      <t>タンキ</t>
    </rPh>
    <rPh sb="17" eb="19">
      <t>ニュウショ</t>
    </rPh>
    <rPh sb="19" eb="22">
      <t>ジギョウショ</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</si>
  <si>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</si>
  <si>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</si>
  <si>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</si>
  <si>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</si>
  <si>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</si>
  <si>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</si>
  <si>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</si>
  <si>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確保する看護師の数（人）</t>
    <rPh sb="0" eb="2">
      <t>カクホ</t>
    </rPh>
    <rPh sb="4" eb="7">
      <t>カンゴシ</t>
    </rPh>
    <rPh sb="8" eb="9">
      <t>カズ</t>
    </rPh>
    <rPh sb="10" eb="11">
      <t>ニン</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</si>
  <si>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</si>
  <si>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</si>
  <si>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</si>
  <si>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</si>
  <si>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注１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</si>
  <si>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注２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</si>
  <si>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注３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</si>
  <si>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注４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</si>
  <si>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（体制様式　別紙１０）</t>
    <rPh sb="1" eb="3">
      <t>タイセイ</t>
    </rPh>
    <rPh sb="6" eb="8">
      <t>ベッシ</t>
    </rPh>
    <phoneticPr fontId="2"/>
  </si>
  <si>
    <t>夜間支援等体制加算届出書</t>
    <rPh sb="0" eb="2">
      <t>ヤカン</t>
    </rPh>
    <rPh sb="2" eb="4">
      <t>シエン</t>
    </rPh>
    <rPh sb="4" eb="5">
      <t>トウ</t>
    </rPh>
    <rPh sb="5" eb="7">
      <t>タイセイ</t>
    </rPh>
    <rPh sb="7" eb="9">
      <t>カサン</t>
    </rPh>
    <rPh sb="9" eb="12">
      <t>トドケデショ</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</si>
  <si>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</si>
  <si>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</si>
  <si>
    <t>夜間支援の対象者数及び夜間支援従事者の配置状況</t>
    <rPh sb="11" eb="13">
      <t>ヤカン</t>
    </rPh>
    <rPh sb="13" eb="15">
      <t>シエン</t>
    </rPh>
    <rPh sb="15" eb="18">
      <t>ジュウジシャ</t>
    </rPh>
    <rPh sb="19" eb="21">
      <t>ハイチ</t>
    </rPh>
    <rPh sb="21" eb="23">
      <t>ジョウキョウ</t>
    </rPh>
    <phoneticPr fontId="2"/>
  </si>
  <si>
    <t>算定する加算区分（チェックリストから選択）</t>
    <rPh sb="0" eb="2">
      <t>サンテイ</t>
    </rPh>
    <rPh sb="4" eb="6">
      <t>カサン</t>
    </rPh>
    <rPh sb="6" eb="8">
      <t>クブン</t>
    </rPh>
    <rPh sb="18" eb="20">
      <t>センタク</t>
    </rPh>
    <phoneticPr fontId="2"/>
  </si>
  <si>
    <t>共同生活住居名</t>
  </si>
  <si>
    <t>夜間支援の対象者数（人）</t>
    <rPh sb="5" eb="8">
      <t>タイショウシャ</t>
    </rPh>
    <rPh sb="8" eb="9">
      <t>スウ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</si>
  <si>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</si>
  <si>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rPh sb="0" eb="2">
      <t>トウガイ</t>
    </rPh>
    <rPh sb="2" eb="4">
      <t>ジュウキョ</t>
    </rPh>
    <rPh sb="5" eb="7">
      <t>ソウテイ</t>
    </rPh>
    <rPh sb="10" eb="12">
      <t>ヤカン</t>
    </rPh>
    <rPh sb="12" eb="14">
      <t>シエン</t>
    </rPh>
    <rPh sb="14" eb="16">
      <t>タイセイ</t>
    </rPh>
    <rPh sb="17" eb="19">
      <t>ヤキン</t>
    </rPh>
    <rPh sb="20" eb="22">
      <t>シュクチョク</t>
    </rPh>
    <phoneticPr fontId="2"/>
  </si>
  <si>
    <t>夜勤</t>
    <rPh sb="0" eb="2">
      <t>ヤキン</t>
    </rPh>
    <phoneticPr fontId="2"/>
  </si>
  <si>
    <t>Ⅰ</t>
  </si>
  <si>
    <t>夜間支援従事者①</t>
  </si>
  <si>
    <t>夜間支援従事者②</t>
  </si>
  <si>
    <t>夜間支援従事者③</t>
  </si>
  <si>
    <t>夜間支援従事者④</t>
  </si>
  <si>
    <t>夜間支援従事者⑤</t>
  </si>
  <si>
    <t>宿直</t>
    <rPh sb="0" eb="2">
      <t>シュクチョク</t>
    </rPh>
    <phoneticPr fontId="2"/>
  </si>
  <si>
    <t>Ⅱ</t>
  </si>
  <si>
    <r>
      <t>夜間支援従事者</t>
    </r>
    <r>
      <rPr>
        <sz val="10"/>
        <rFont val="ＭＳ Ｐゴシック"/>
        <family val="3"/>
        <charset val="128"/>
      </rPr>
      <t>を配置している場所</t>
    </r>
    <rPh sb="0" eb="2">
      <t>ヤカン</t>
    </rPh>
    <rPh sb="2" eb="4">
      <t>シエン</t>
    </rPh>
    <rPh sb="4" eb="7">
      <t>ジュウジシャ</t>
    </rPh>
    <rPh sb="8" eb="10">
      <t>ハイチ</t>
    </rPh>
    <rPh sb="14" eb="16">
      <t>バショ</t>
    </rPh>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</si>
  <si>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</si>
  <si>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</si>
  <si>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</si>
  <si>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夜間支援等体制加算（Ⅲ）</t>
    <rPh sb="4" eb="5">
      <t>トウ</t>
    </rPh>
    <phoneticPr fontId="2"/>
  </si>
  <si>
    <t>共同生活住居名</t>
    <rPh sb="0" eb="2">
      <t>キョウドウ</t>
    </rPh>
    <rPh sb="2" eb="4">
      <t>セイカツ</t>
    </rPh>
    <rPh sb="4" eb="6">
      <t>ジュウキョ</t>
    </rPh>
    <rPh sb="6" eb="7">
      <t>メイ</t>
    </rPh>
    <phoneticPr fontId="2"/>
  </si>
  <si>
    <t>夜間における防災体制の内容
（契約内容等）</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</si>
  <si>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</si>
  <si>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夜間支援等体制加算（Ⅳ）・（Ⅴ）・（Ⅵ）
※夜間支援等体制加算（Ⅰ）に上乗せで加算</t>
    <rPh sb="22" eb="27">
      <t>ヤカンシエントウ</t>
    </rPh>
    <rPh sb="27" eb="31">
      <t>タイセイカサン</t>
    </rPh>
    <rPh sb="35" eb="37">
      <t>ウワノ</t>
    </rPh>
    <rPh sb="39" eb="41">
      <t>カサン</t>
    </rPh>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</si>
  <si>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</si>
  <si>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住居名</t>
    <rPh sb="0" eb="2">
      <t>ジュウキョ</t>
    </rPh>
    <rPh sb="2" eb="3">
      <t>メイ</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</si>
  <si>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</si>
  <si>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</si>
  <si>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</si>
  <si>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</si>
  <si>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</si>
  <si>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</si>
  <si>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</si>
  <si>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</si>
  <si>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</si>
  <si>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日によって異なる夜間支援体制をとる場合（例えば「平日は夜勤、土日祝日は宿直」など）には、複数枚に書き分けるなど、それぞれの夜間支援体制について記載してください。（日単位で（Ⅰ）～（Ⅲ）のいずれかを算定することが可能）</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rPh sb="84" eb="85">
      <t>ヒ</t>
    </rPh>
    <rPh sb="85" eb="87">
      <t>タンイ</t>
    </rPh>
    <rPh sb="101" eb="103">
      <t>サンテイ</t>
    </rPh>
    <rPh sb="108" eb="110">
      <t>カノウ</t>
    </rPh>
    <phoneticPr fontId="2"/>
  </si>
  <si>
    <t>注２　夜間支援等体制加算（Ⅰ）・（Ⅱ）の２の「夜間支援の対象者数（人）」欄には、当該共同生活住居における前年度の平均利用者数（新設の場合は推定数）を記入して下さい。また、前年度の平均利用者数の算定に当たって小数点以下の端数が生じる場合は、小数点第１位を四捨五入してください。</t>
    <rPh sb="33" eb="34">
      <t>ニン</t>
    </rPh>
    <rPh sb="40" eb="42">
      <t>トウガイ</t>
    </rPh>
    <rPh sb="42" eb="44">
      <t>キョウドウ</t>
    </rPh>
    <rPh sb="44" eb="46">
      <t>セイカツ</t>
    </rPh>
    <rPh sb="46" eb="48">
      <t>ジュウキョ</t>
    </rPh>
    <rPh sb="63" eb="65">
      <t>シンセツ</t>
    </rPh>
    <rPh sb="66" eb="68">
      <t>バアイ</t>
    </rPh>
    <rPh sb="69" eb="72">
      <t>スイテイスウ</t>
    </rPh>
    <rPh sb="74" eb="76">
      <t>キニュウ</t>
    </rPh>
    <rPh sb="96" eb="98">
      <t>サンテイ</t>
    </rPh>
    <rPh sb="99" eb="100">
      <t>ア</t>
    </rPh>
    <rPh sb="106" eb="108">
      <t>イカ</t>
    </rPh>
    <rPh sb="109" eb="111">
      <t>ハスウ</t>
    </rPh>
    <rPh sb="112" eb="113">
      <t>ショウ</t>
    </rPh>
    <rPh sb="115" eb="117">
      <t>バアイ</t>
    </rPh>
    <rPh sb="119" eb="122">
      <t>ショウスウテン</t>
    </rPh>
    <phoneticPr fontId="2"/>
  </si>
  <si>
    <r>
      <t>注３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13"/>
  </si>
  <si>
    <t>注４　夜間支援等体制加算（Ⅰ）・（Ⅱ）の６の「夜間支援体制を確保している夜間及び深夜の時間帯」欄について、共同生活住居ごとに時間帯が異なる場合は、共同生活住居ごとに記載して下さい。</t>
    <phoneticPr fontId="2"/>
  </si>
  <si>
    <t>注５　夜間支援等体制加算（Ⅲ）については、２、３のいずれか、又は両方を記載してください。</t>
    <phoneticPr fontId="2"/>
  </si>
  <si>
    <t>注６　夜間支援等体制加算（Ⅲ）の２については、事業所の人員体制や利用者との連絡体制を含め、具体的に記入して下さい。</t>
    <phoneticPr fontId="2"/>
  </si>
  <si>
    <t>注７　夜間支援等体制加算（Ⅰ）・（Ⅱ）の「夜間支援従業者」が支援を行うことができる利用者数は、複数の共同生活住居（五カ所まで）における夜間支援を行う場合は20人まで、一カ所の共同生活住居において夜間支援を行う場合は30人までが上限になります。</t>
    <rPh sb="0" eb="1">
      <t>チュウ</t>
    </rPh>
    <rPh sb="3" eb="5">
      <t>ヤカン</t>
    </rPh>
    <rPh sb="5" eb="7">
      <t>シエン</t>
    </rPh>
    <rPh sb="7" eb="8">
      <t>トウ</t>
    </rPh>
    <rPh sb="8" eb="10">
      <t>タイセイ</t>
    </rPh>
    <rPh sb="10" eb="12">
      <t>カサン</t>
    </rPh>
    <rPh sb="21" eb="23">
      <t>ヤカン</t>
    </rPh>
    <rPh sb="23" eb="25">
      <t>シエン</t>
    </rPh>
    <rPh sb="25" eb="28">
      <t>ジュウギョウシャ</t>
    </rPh>
    <rPh sb="30" eb="32">
      <t>シエン</t>
    </rPh>
    <rPh sb="33" eb="34">
      <t>オコナ</t>
    </rPh>
    <rPh sb="41" eb="44">
      <t>リヨウシャ</t>
    </rPh>
    <rPh sb="44" eb="45">
      <t>スウ</t>
    </rPh>
    <rPh sb="47" eb="49">
      <t>フクスウ</t>
    </rPh>
    <rPh sb="87" eb="89">
      <t>キョウドウ</t>
    </rPh>
    <rPh sb="89" eb="91">
      <t>セイカツ</t>
    </rPh>
    <rPh sb="91" eb="93">
      <t>ジュウキョ</t>
    </rPh>
    <rPh sb="97" eb="99">
      <t>ヤカン</t>
    </rPh>
    <rPh sb="99" eb="101">
      <t>シエン</t>
    </rPh>
    <rPh sb="102" eb="103">
      <t>オコナ</t>
    </rPh>
    <rPh sb="104" eb="106">
      <t>バアイ</t>
    </rPh>
    <rPh sb="109" eb="110">
      <t>ニン</t>
    </rPh>
    <rPh sb="113" eb="115">
      <t>ジョウゲン</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</si>
  <si>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</si>
  <si>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</si>
  <si>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</si>
  <si>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（体制様式　別紙１００）</t>
    <rPh sb="1" eb="3">
      <t>タイセイ</t>
    </rPh>
    <rPh sb="6" eb="8">
      <t>ベッシ</t>
    </rPh>
    <phoneticPr fontId="2"/>
  </si>
  <si>
    <t>夜間の排泄等支援を必要とする利用者が入居しているため</t>
    <rPh sb="0" eb="2">
      <t>ヤカン</t>
    </rPh>
    <rPh sb="3" eb="5">
      <t>ハイセツ</t>
    </rPh>
    <rPh sb="5" eb="6">
      <t>トウ</t>
    </rPh>
    <rPh sb="6" eb="8">
      <t>シエン</t>
    </rPh>
    <rPh sb="9" eb="11">
      <t>ヒツヨウ</t>
    </rPh>
    <rPh sb="14" eb="17">
      <t>リヨウシャ</t>
    </rPh>
    <rPh sb="18" eb="20">
      <t>ニュウキョ</t>
    </rPh>
    <phoneticPr fontId="2"/>
  </si>
  <si>
    <t>Aホーム</t>
    <phoneticPr fontId="2"/>
  </si>
  <si>
    <t>Bホーム</t>
    <phoneticPr fontId="2"/>
  </si>
  <si>
    <t>Cホーム</t>
    <phoneticPr fontId="2"/>
  </si>
  <si>
    <t>-</t>
    <phoneticPr fontId="2"/>
  </si>
  <si>
    <t>徒歩10分</t>
    <rPh sb="0" eb="2">
      <t>トホ</t>
    </rPh>
    <rPh sb="4" eb="5">
      <t>フン</t>
    </rPh>
    <phoneticPr fontId="2"/>
  </si>
  <si>
    <t>携帯電話</t>
    <rPh sb="0" eb="2">
      <t>ケイタイ</t>
    </rPh>
    <rPh sb="2" eb="4">
      <t>デンワ</t>
    </rPh>
    <phoneticPr fontId="2"/>
  </si>
  <si>
    <t>22:00～6:00</t>
    <phoneticPr fontId="2"/>
  </si>
  <si>
    <t>Dホーム</t>
    <phoneticPr fontId="2"/>
  </si>
  <si>
    <t>Eホーム</t>
    <phoneticPr fontId="2"/>
  </si>
  <si>
    <t>Fホーム</t>
    <phoneticPr fontId="2"/>
  </si>
  <si>
    <t>　警備会社と警備の委託契約。（契約書写は別添のとおり。）</t>
    <rPh sb="18" eb="19">
      <t>ウツ</t>
    </rPh>
    <phoneticPr fontId="2"/>
  </si>
  <si>
    <t>　職員が携帯電話を身につけ、連絡体制を確保する。</t>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</si>
  <si>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</si>
  <si>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</si>
  <si>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</si>
  <si>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</si>
  <si>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</si>
  <si>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</si>
  <si>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t>注５　夜間支援等体制加算（Ⅰ）・（Ⅱ）の６の「夜間支援体制を確保している夜間及び深夜の時間帯」欄について、共同生活住居ごとに時間帯が異なる場合は、共同生活住居ごとに記載して下さい。</t>
    <phoneticPr fontId="2"/>
  </si>
  <si>
    <t>注６　夜間支援等体制加算（Ⅲ）については、２、３のいずれか、又は両方を記載してください。</t>
    <phoneticPr fontId="2"/>
  </si>
  <si>
    <t>注７　夜間支援等体制加算（Ⅲ）の２については、事業所の人員体制や利用者との連絡体制を含め、具体的に記入して下さい。</t>
    <phoneticPr fontId="2"/>
  </si>
  <si>
    <t>注８　夜間支援等体制加算（Ⅰ）・（Ⅱ）の「夜間支援従業者」が支援を行うことができる利用者数は、複数の共同生活住居（五カ所まで）における夜間支援を行う場合は20人まで、一カ所の共同生活住居において夜間支援を行う場合は30人までが上限になります。</t>
    <rPh sb="0" eb="1">
      <t>チュウ</t>
    </rPh>
    <rPh sb="3" eb="5">
      <t>ヤカン</t>
    </rPh>
    <rPh sb="5" eb="7">
      <t>シエン</t>
    </rPh>
    <rPh sb="7" eb="8">
      <t>トウ</t>
    </rPh>
    <rPh sb="8" eb="10">
      <t>タイセイ</t>
    </rPh>
    <rPh sb="10" eb="12">
      <t>カサン</t>
    </rPh>
    <rPh sb="21" eb="23">
      <t>ヤカン</t>
    </rPh>
    <rPh sb="23" eb="25">
      <t>シエン</t>
    </rPh>
    <rPh sb="25" eb="28">
      <t>ジュウギョウシャ</t>
    </rPh>
    <rPh sb="30" eb="32">
      <t>シエン</t>
    </rPh>
    <rPh sb="33" eb="34">
      <t>オコナ</t>
    </rPh>
    <rPh sb="41" eb="44">
      <t>リヨウシャ</t>
    </rPh>
    <rPh sb="44" eb="45">
      <t>スウ</t>
    </rPh>
    <rPh sb="47" eb="49">
      <t>フクスウ</t>
    </rPh>
    <rPh sb="87" eb="89">
      <t>キョウドウ</t>
    </rPh>
    <rPh sb="89" eb="91">
      <t>セイカツ</t>
    </rPh>
    <rPh sb="91" eb="93">
      <t>ジュウキョ</t>
    </rPh>
    <rPh sb="97" eb="99">
      <t>ヤカン</t>
    </rPh>
    <rPh sb="99" eb="101">
      <t>シエン</t>
    </rPh>
    <rPh sb="102" eb="103">
      <t>オコナ</t>
    </rPh>
    <rPh sb="104" eb="106">
      <t>バアイ</t>
    </rPh>
    <rPh sb="109" eb="110">
      <t>ニン</t>
    </rPh>
    <rPh sb="113" eb="115">
      <t>ジョウゲン</t>
    </rPh>
    <phoneticPr fontId="2"/>
  </si>
  <si>
    <t>注９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</si>
  <si>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注10　夜間支援等体制加算（Ⅳ）・（Ⅴ）・（Ⅵ）の２については、当該従事者が巡回等をしていない時間帯の主たる滞在場所を記載してください。</t>
    <rPh sb="0" eb="1">
      <t>チュウ</t>
    </rPh>
    <rPh sb="32" eb="34">
      <t>トウガイ</t>
    </rPh>
    <rPh sb="34" eb="37">
      <t>ジュウジシャ</t>
    </rPh>
    <rPh sb="38" eb="40">
      <t>ジュンカイ</t>
    </rPh>
    <rPh sb="40" eb="41">
      <t>トウ</t>
    </rPh>
    <rPh sb="47" eb="50">
      <t>ジカンタイ</t>
    </rPh>
    <rPh sb="51" eb="52">
      <t>シュ</t>
    </rPh>
    <rPh sb="54" eb="56">
      <t>タイザイ</t>
    </rPh>
    <rPh sb="56" eb="58">
      <t>バショ</t>
    </rPh>
    <rPh sb="59" eb="61">
      <t>キサイ</t>
    </rPh>
    <phoneticPr fontId="2"/>
  </si>
  <si>
    <t>注11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</si>
  <si>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（体制様式　別紙１０－２）</t>
    <rPh sb="1" eb="3">
      <t>タイセイ</t>
    </rPh>
    <rPh sb="3" eb="5">
      <t>ヨウシキ</t>
    </rPh>
    <rPh sb="6" eb="8">
      <t>ベッシ</t>
    </rPh>
    <phoneticPr fontId="2"/>
  </si>
  <si>
    <t>夜間支援等体制加算届出書（宿泊型自立訓練）</t>
    <rPh sb="0" eb="2">
      <t>ヤカン</t>
    </rPh>
    <rPh sb="2" eb="4">
      <t>シエン</t>
    </rPh>
    <rPh sb="4" eb="5">
      <t>トウ</t>
    </rPh>
    <rPh sb="5" eb="7">
      <t>タイセイ</t>
    </rPh>
    <rPh sb="7" eb="9">
      <t>カサン</t>
    </rPh>
    <rPh sb="9" eb="12">
      <t>トドケデショ</t>
    </rPh>
    <rPh sb="13" eb="16">
      <t>シュクハクガタ</t>
    </rPh>
    <rPh sb="16" eb="18">
      <t>ジリツ</t>
    </rPh>
    <rPh sb="18" eb="20">
      <t>クンレン</t>
    </rPh>
    <phoneticPr fontId="2"/>
  </si>
  <si>
    <t>夜間支援体制の確保が必要な理由</t>
    <phoneticPr fontId="2"/>
  </si>
  <si>
    <t>想定される夜間支援体制（夜勤・宿直）</t>
    <rPh sb="0" eb="2">
      <t>ソウテイ</t>
    </rPh>
    <rPh sb="5" eb="7">
      <t>ヤカン</t>
    </rPh>
    <rPh sb="7" eb="9">
      <t>シエン</t>
    </rPh>
    <rPh sb="9" eb="11">
      <t>タイセイ</t>
    </rPh>
    <rPh sb="12" eb="14">
      <t>ヤキン</t>
    </rPh>
    <rPh sb="15" eb="17">
      <t>トノイ</t>
    </rPh>
    <phoneticPr fontId="2"/>
  </si>
  <si>
    <r>
      <t xml:space="preserve">夜間支援従事者
</t>
    </r>
    <r>
      <rPr>
        <sz val="9"/>
        <rFont val="ＭＳ Ｐゴシック"/>
        <family val="3"/>
        <charset val="128"/>
      </rPr>
      <t>①</t>
    </r>
    <phoneticPr fontId="2"/>
  </si>
  <si>
    <r>
      <t xml:space="preserve">夜間支援従事者
</t>
    </r>
    <r>
      <rPr>
        <sz val="9"/>
        <rFont val="ＭＳ Ｐゴシック"/>
        <family val="3"/>
        <charset val="128"/>
      </rPr>
      <t>②</t>
    </r>
    <phoneticPr fontId="2"/>
  </si>
  <si>
    <r>
      <t xml:space="preserve">夜間支援従事者
</t>
    </r>
    <r>
      <rPr>
        <sz val="9"/>
        <rFont val="ＭＳ Ｐゴシック"/>
        <family val="3"/>
        <charset val="128"/>
      </rPr>
      <t>③</t>
    </r>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</si>
  <si>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</si>
  <si>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</si>
  <si>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</si>
  <si>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</si>
  <si>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</si>
  <si>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夜間支援等体制加算届出書（宿泊型自律訓練）</t>
    <rPh sb="0" eb="2">
      <t>ヤカン</t>
    </rPh>
    <rPh sb="2" eb="4">
      <t>シエン</t>
    </rPh>
    <rPh sb="4" eb="5">
      <t>トウ</t>
    </rPh>
    <rPh sb="5" eb="7">
      <t>タイセイ</t>
    </rPh>
    <rPh sb="7" eb="9">
      <t>カサン</t>
    </rPh>
    <rPh sb="9" eb="12">
      <t>トドケデショ</t>
    </rPh>
    <rPh sb="13" eb="16">
      <t>シュクハクガタ</t>
    </rPh>
    <rPh sb="16" eb="18">
      <t>ジリツ</t>
    </rPh>
    <rPh sb="18" eb="20">
      <t>クンレン</t>
    </rPh>
    <phoneticPr fontId="2"/>
  </si>
  <si>
    <t>夜間の排せつ支援等を必要とする利用者が入居しているため。</t>
    <phoneticPr fontId="2"/>
  </si>
  <si>
    <t>　警備会社（◆◆会社）と警備の委託契約を締結。（契約書の写しは別添のとおり。）</t>
    <phoneticPr fontId="2"/>
  </si>
  <si>
    <t>職員が携帯電話を身につけ、連絡体制を確保するとともに、緊急連絡先を住居内に掲示している。</t>
    <phoneticPr fontId="2"/>
  </si>
  <si>
    <r>
      <t>　　</t>
    </r>
    <r>
      <rPr>
        <sz val="12"/>
        <color rgb="FFFF0000"/>
        <rFont val="HGｺﾞｼｯｸM"/>
        <family val="3"/>
        <charset val="128"/>
      </rPr>
      <t>　</t>
    </r>
    <r>
      <rPr>
        <sz val="12"/>
        <rFont val="HGｺﾞｼｯｸM"/>
        <family val="3"/>
        <charset val="128"/>
      </rPr>
      <t>年　　　月　　　日</t>
    </r>
    <phoneticPr fontId="2"/>
  </si>
  <si>
    <t>別紙２－２</t>
    <rPh sb="0" eb="2">
      <t>ベッシ</t>
    </rPh>
    <phoneticPr fontId="1"/>
  </si>
  <si>
    <t>別紙３</t>
    <rPh sb="0" eb="2">
      <t>ベッシ</t>
    </rPh>
    <phoneticPr fontId="113"/>
  </si>
  <si>
    <t>年　　月　　日</t>
    <rPh sb="0" eb="1">
      <t>ネン</t>
    </rPh>
    <rPh sb="3" eb="4">
      <t>ツキ</t>
    </rPh>
    <rPh sb="6" eb="7">
      <t>ヒ</t>
    </rPh>
    <phoneticPr fontId="113"/>
  </si>
  <si>
    <t>視覚・聴覚言語障害者支援体制加算（Ⅰ）に関する届出書</t>
    <phoneticPr fontId="113"/>
  </si>
  <si>
    <r>
      <t>多機能型の実施</t>
    </r>
    <r>
      <rPr>
        <sz val="8"/>
        <color rgb="FF000000"/>
        <rFont val="HGｺﾞｼｯｸM"/>
        <family val="3"/>
        <charset val="128"/>
      </rPr>
      <t>※1</t>
    </r>
    <phoneticPr fontId="113"/>
  </si>
  <si>
    <r>
      <t>異動区分</t>
    </r>
    <r>
      <rPr>
        <sz val="8"/>
        <color rgb="FF000000"/>
        <rFont val="HGｺﾞｼｯｸM"/>
        <family val="3"/>
        <charset val="128"/>
      </rPr>
      <t>※2</t>
    </r>
    <phoneticPr fontId="113"/>
  </si>
  <si>
    <t>１　新規　　　　　２　変更　　　　　３　終了</t>
    <phoneticPr fontId="113"/>
  </si>
  <si>
    <t>当該事業所の前年度の平均実利用者数　(A)</t>
    <phoneticPr fontId="113"/>
  </si>
  <si>
    <t>うち５０％　　　　　(B)＝ (A)×0.5</t>
    <phoneticPr fontId="113"/>
  </si>
  <si>
    <t>加算要件に該当する利用者の数 (C)＝(E)／(D)</t>
    <phoneticPr fontId="113"/>
  </si>
  <si>
    <t>(C)＞＝(B)</t>
    <phoneticPr fontId="113"/>
  </si>
  <si>
    <t>前年度の開所日数 (D)</t>
    <phoneticPr fontId="113"/>
  </si>
  <si>
    <t>合　計 (E)</t>
    <phoneticPr fontId="113"/>
  </si>
  <si>
    <t>利用者数 (A)　÷　40　＝ (F)</t>
    <phoneticPr fontId="113"/>
  </si>
  <si>
    <t>加配される従業者の数　(G)</t>
    <phoneticPr fontId="113"/>
  </si>
  <si>
    <t>(G)＞＝ (F)</t>
    <phoneticPr fontId="113"/>
  </si>
  <si>
    <t>身体障害者手帳の写し、従業者の勤務体制一覧表、組織体制図</t>
    <rPh sb="0" eb="2">
      <t>シンタイ</t>
    </rPh>
    <rPh sb="2" eb="5">
      <t>ショウガイシャ</t>
    </rPh>
    <rPh sb="5" eb="7">
      <t>テチョウ</t>
    </rPh>
    <rPh sb="8" eb="9">
      <t>ウツ</t>
    </rPh>
    <rPh sb="11" eb="14">
      <t>ジュウギョウシャ</t>
    </rPh>
    <phoneticPr fontId="11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</si>
  <si>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1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</si>
  <si>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13"/>
  </si>
  <si>
    <t>※１：多機能型事業所等については、当該多機能型事業所全体で、加算要件の利用者数や配置割合の計算を行
　　　うこと。</t>
    <phoneticPr fontId="113"/>
  </si>
  <si>
    <t>※２：「異動区分」欄において「４　終了」の場合は、１利用者の状況、２加配される従業者の状況の記載は
　　　不要とする。</t>
    <phoneticPr fontId="113"/>
  </si>
  <si>
    <t>　　　</t>
    <phoneticPr fontId="113"/>
  </si>
  <si>
    <t>視覚・聴覚言語障害者支援体制加算（Ⅱ）に関する届出書</t>
    <phoneticPr fontId="113"/>
  </si>
  <si>
    <t>有・無</t>
    <phoneticPr fontId="113"/>
  </si>
  <si>
    <t>うち３０％　　　　　(B)＝ (A)×0.3</t>
    <phoneticPr fontId="113"/>
  </si>
  <si>
    <t>利用者数 (A)　÷　50　＝ (F)</t>
    <phoneticPr fontId="113"/>
  </si>
  <si>
    <t>(G)＞＝(F)</t>
    <phoneticPr fontId="1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</si>
</sst>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_);[Red]\(#,##0.0\)"/>
    <numFmt numFmtId="177" formatCode="#,##0_ "/>
    <numFmt numFmtId="178" formatCode="0_ "/>
    <numFmt numFmtId="179" formatCode="0.0_ "/>
    <numFmt numFmtId="180" formatCode="0.0_);[Red]\(0.0\)"/>
    <numFmt numFmtId="181" formatCode="###########&quot;人&quot;"/>
    <numFmt numFmtId="182" formatCode="##########.###&quot;人&quot;"/>
    <numFmt numFmtId="183" formatCode="0.0&quot;人&quot;"/>
    <numFmt numFmtId="184" formatCode="0.00&quot;人&quot;"/>
    <numFmt numFmtId="185" formatCode="0.0"/>
    <numFmt numFmtId="186" formatCode="h:m"/>
    <numFmt numFmtId="187" formatCode="0.0;\0;0.0"/>
    <numFmt numFmtId="188" formatCode="0.000;\0;0.000"/>
    <numFmt numFmtId="189" formatCode="0.0_ ;[Red]\-0.0\ "/>
    <numFmt numFmtId="190" formatCode="0_ ;[Red]\-0\ "/>
    <numFmt numFmtId="191" formatCode="0.00_);[Red]\(0.00\)"/>
    <numFmt numFmtId="192" formatCode="#,##0.0_ "/>
    <numFmt numFmtId="196" formatCode="0.0000_ "/>
  </numFmts>
  <fonts count="117">
    <font>
      <sz val="11"/>
      <color theme="1"/>
      <name val="游ゴシック"/>
      <family val="3"/>
      <charset val="128"/>
      <scheme val="minor"/>
    </font>
    <font>
      <sz val="6"/>
      <name val="游ゴシック"/>
      <family val="3"/>
      <charset val="128"/>
      <scheme val="minor"/>
    </font>
    <font>
      <sz val="6"/>
      <name val="ＭＳ Ｐゴシック"/>
      <family val="3"/>
      <charset val="128"/>
    </font>
    <font>
      <sz val="10"/>
      <name val="HGｺﾞｼｯｸM"/>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11"/>
      <color theme="1"/>
      <name val="HGｺﾞｼｯｸM"/>
      <family val="3"/>
      <charset val="128"/>
    </font>
    <font>
      <u/>
      <sz val="11"/>
      <color rgb="FFFF0000"/>
      <name val="HGｺﾞｼｯｸM"/>
      <family val="3"/>
      <charset val="128"/>
    </font>
    <font>
      <sz val="10"/>
      <name val="ＭＳ Ｐゴシック"/>
      <family val="3"/>
      <charset val="128"/>
    </font>
    <font>
      <sz val="11"/>
      <color rgb="FFFF0000"/>
      <name val="HGｺﾞｼｯｸM"/>
      <family val="3"/>
      <charset val="128"/>
    </font>
    <font>
      <sz val="10"/>
      <color rgb="FFFF0000"/>
      <name val="HGｺﾞｼｯｸM"/>
      <family val="3"/>
      <charset val="128"/>
    </font>
    <font>
      <sz val="11"/>
      <name val="ＭＳ Ｐゴシック"/>
      <family val="3"/>
      <charset val="128"/>
    </font>
    <font>
      <sz val="11"/>
      <color theme="1"/>
      <name val="ＭＳ ゴシック"/>
      <family val="3"/>
      <charset val="128"/>
    </font>
    <font>
      <sz val="10"/>
      <color theme="1"/>
      <name val="HGｺﾞｼｯｸM"/>
      <family val="3"/>
      <charset val="128"/>
    </font>
    <font>
      <sz val="12"/>
      <color theme="1"/>
      <name val="HGｺﾞｼｯｸM"/>
      <family val="3"/>
      <charset val="128"/>
    </font>
    <font>
      <sz val="10"/>
      <color indexed="8"/>
      <name val="HGｺﾞｼｯｸM"/>
      <family val="3"/>
      <charset val="128"/>
    </font>
    <font>
      <sz val="11"/>
      <color indexed="8"/>
      <name val="HGｺﾞｼｯｸM"/>
      <family val="3"/>
      <charset val="128"/>
    </font>
    <font>
      <sz val="12"/>
      <color indexed="8"/>
      <name val="HGｺﾞｼｯｸM"/>
      <family val="3"/>
      <charset val="128"/>
    </font>
    <font>
      <sz val="6"/>
      <name val="游ゴシック"/>
      <family val="2"/>
      <charset val="128"/>
      <scheme val="minor"/>
    </font>
    <font>
      <sz val="9"/>
      <color theme="1"/>
      <name val="HGｺﾞｼｯｸM"/>
      <family val="3"/>
      <charset val="128"/>
    </font>
    <font>
      <sz val="12"/>
      <color theme="1"/>
      <name val="ＭＳ ゴシック"/>
      <family val="3"/>
      <charset val="128"/>
    </font>
    <font>
      <b/>
      <sz val="14"/>
      <color theme="1"/>
      <name val="HGｺﾞｼｯｸM"/>
      <family val="3"/>
      <charset val="128"/>
    </font>
    <font>
      <sz val="12"/>
      <name val="HGｺﾞｼｯｸM"/>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indexed="8"/>
      <name val="HGSｺﾞｼｯｸM"/>
      <family val="3"/>
      <charset val="128"/>
    </font>
    <font>
      <b/>
      <sz val="11"/>
      <color indexed="8"/>
      <name val="HGSｺﾞｼｯｸM"/>
      <family val="3"/>
      <charset val="128"/>
    </font>
    <font>
      <sz val="10"/>
      <color theme="1"/>
      <name val="HGSｺﾞｼｯｸM"/>
      <family val="3"/>
      <charset val="128"/>
    </font>
    <font>
      <sz val="7"/>
      <color theme="1"/>
      <name val="HGSｺﾞｼｯｸM"/>
      <family val="3"/>
      <charset val="128"/>
    </font>
    <font>
      <sz val="11"/>
      <color indexed="8"/>
      <name val="游ゴシック"/>
      <family val="3"/>
      <charset val="128"/>
      <scheme val="minor"/>
    </font>
    <font>
      <sz val="14"/>
      <name val="ＭＳ Ｐゴシック"/>
      <family val="3"/>
      <charset val="128"/>
    </font>
    <font>
      <sz val="10"/>
      <name val="ＭＳ ゴシック"/>
      <family val="3"/>
      <charset val="128"/>
    </font>
    <font>
      <sz val="12"/>
      <name val="ＭＳ ゴシック"/>
      <family val="3"/>
      <charset val="128"/>
    </font>
    <font>
      <b/>
      <sz val="14"/>
      <name val="ＭＳ ゴシック"/>
      <family val="3"/>
      <charset val="128"/>
    </font>
    <font>
      <sz val="12"/>
      <name val="ＭＳ Ｐゴシック"/>
      <family val="3"/>
      <charset val="128"/>
    </font>
    <font>
      <b/>
      <sz val="11"/>
      <name val="ＭＳ Ｐゴシック"/>
      <family val="3"/>
      <charset val="128"/>
    </font>
    <font>
      <sz val="11"/>
      <color indexed="10"/>
      <name val="ＭＳ Ｐゴシック"/>
      <family val="3"/>
      <charset val="128"/>
    </font>
    <font>
      <b/>
      <strike/>
      <sz val="14"/>
      <name val="ＭＳ ゴシック"/>
      <family val="3"/>
      <charset val="128"/>
    </font>
    <font>
      <strike/>
      <sz val="14"/>
      <name val="ＭＳ ゴシック"/>
      <family val="3"/>
      <charset val="128"/>
    </font>
    <font>
      <strike/>
      <sz val="10"/>
      <name val="ＭＳ ゴシック"/>
      <family val="3"/>
      <charset val="128"/>
    </font>
    <font>
      <strike/>
      <sz val="12"/>
      <name val="ＭＳ ゴシック"/>
      <family val="3"/>
      <charset val="128"/>
    </font>
    <font>
      <strike/>
      <sz val="11"/>
      <name val="ＭＳ Ｐゴシック"/>
      <family val="3"/>
      <charset val="128"/>
    </font>
    <font>
      <strike/>
      <sz val="11"/>
      <color indexed="10"/>
      <name val="ＭＳ Ｐゴシック"/>
      <family val="3"/>
      <charset val="128"/>
    </font>
    <font>
      <strike/>
      <sz val="9"/>
      <name val="HGS創英角ﾎﾟｯﾌﾟ体"/>
      <family val="3"/>
      <charset val="128"/>
    </font>
    <font>
      <sz val="8"/>
      <name val="ＭＳ 明朝"/>
      <family val="1"/>
      <charset val="128"/>
    </font>
    <font>
      <sz val="10"/>
      <name val="ＭＳ 明朝"/>
      <family val="1"/>
      <charset val="128"/>
    </font>
    <font>
      <sz val="11"/>
      <name val="ＭＳ ゴシック"/>
      <family val="3"/>
      <charset val="128"/>
    </font>
    <font>
      <sz val="11"/>
      <name val="ＭＳ 明朝"/>
      <family val="1"/>
      <charset val="128"/>
    </font>
    <font>
      <sz val="8"/>
      <name val="ＭＳ Ｐゴシック"/>
      <family val="3"/>
      <charset val="128"/>
    </font>
    <font>
      <b/>
      <u/>
      <sz val="9"/>
      <color indexed="10"/>
      <name val="ＭＳ Ｐゴシック"/>
      <family val="3"/>
      <charset val="128"/>
    </font>
    <font>
      <b/>
      <sz val="9"/>
      <color indexed="10"/>
      <name val="ＭＳ Ｐゴシック"/>
      <family val="3"/>
      <charset val="128"/>
    </font>
    <font>
      <u/>
      <sz val="11"/>
      <name val="HGｺﾞｼｯｸM"/>
      <family val="3"/>
      <charset val="128"/>
    </font>
    <font>
      <sz val="8"/>
      <name val="HGｺﾞｼｯｸM"/>
      <family val="3"/>
      <charset val="128"/>
    </font>
    <font>
      <sz val="16"/>
      <name val="HGｺﾞｼｯｸM"/>
      <family val="3"/>
      <charset val="128"/>
    </font>
    <font>
      <sz val="10"/>
      <color theme="1"/>
      <name val="ＭＳ ゴシック"/>
      <family val="3"/>
      <charset val="128"/>
    </font>
    <font>
      <sz val="12"/>
      <color theme="1"/>
      <name val="ＭＳ 明朝"/>
      <family val="1"/>
      <charset val="128"/>
    </font>
    <font>
      <sz val="6"/>
      <name val="ＭＳ ゴシック"/>
      <family val="3"/>
      <charset val="128"/>
    </font>
    <font>
      <sz val="10"/>
      <color theme="1"/>
      <name val="ＭＳ 明朝"/>
      <family val="1"/>
      <charset val="128"/>
    </font>
    <font>
      <b/>
      <sz val="12"/>
      <name val="ＭＳ ゴシック"/>
      <family val="3"/>
      <charset val="128"/>
    </font>
    <font>
      <b/>
      <sz val="12"/>
      <name val="ＭＳ Ｐゴシック"/>
      <family val="3"/>
      <charset val="128"/>
    </font>
    <font>
      <sz val="9"/>
      <name val="ＭＳ ゴシック"/>
      <family val="3"/>
      <charset val="128"/>
    </font>
    <font>
      <sz val="12"/>
      <color rgb="FFFF0000"/>
      <name val="ＭＳ ゴシック"/>
      <family val="3"/>
      <charset val="128"/>
    </font>
    <font>
      <b/>
      <sz val="8"/>
      <color rgb="FFFF0000"/>
      <name val="ＭＳ ゴシック"/>
      <family val="3"/>
      <charset val="128"/>
    </font>
    <font>
      <b/>
      <sz val="12"/>
      <color theme="1"/>
      <name val="ＭＳ ゴシック"/>
      <family val="3"/>
      <charset val="128"/>
    </font>
    <font>
      <sz val="14"/>
      <name val="ＭＳ ゴシック"/>
      <family val="3"/>
      <charset val="128"/>
    </font>
    <font>
      <sz val="16"/>
      <name val="ＭＳ ゴシック"/>
      <family val="3"/>
      <charset val="128"/>
    </font>
    <font>
      <sz val="16"/>
      <color theme="1"/>
      <name val="ＭＳ 明朝"/>
      <family val="1"/>
      <charset val="128"/>
    </font>
    <font>
      <sz val="12"/>
      <name val="ＭＳ 明朝"/>
      <family val="1"/>
      <charset val="128"/>
    </font>
    <font>
      <b/>
      <sz val="10"/>
      <color theme="1"/>
      <name val="ＭＳ ゴシック"/>
      <family val="3"/>
      <charset val="128"/>
    </font>
    <font>
      <sz val="6"/>
      <color theme="1"/>
      <name val="ＭＳ ゴシック"/>
      <family val="3"/>
      <charset val="128"/>
    </font>
    <font>
      <b/>
      <sz val="9"/>
      <color rgb="FFFF0000"/>
      <name val="ＭＳ ゴシック"/>
      <family val="3"/>
      <charset val="128"/>
    </font>
    <font>
      <sz val="9"/>
      <color theme="1"/>
      <name val="ＭＳ ゴシック"/>
      <family val="3"/>
      <charset val="128"/>
    </font>
    <font>
      <b/>
      <sz val="20"/>
      <color theme="1"/>
      <name val="ＭＳ ゴシック"/>
      <family val="3"/>
      <charset val="128"/>
    </font>
    <font>
      <sz val="8"/>
      <color theme="1"/>
      <name val="ＭＳ 明朝"/>
      <family val="1"/>
      <charset val="128"/>
    </font>
    <font>
      <sz val="6"/>
      <color theme="1"/>
      <name val="ＭＳ 明朝"/>
      <family val="1"/>
      <charset val="128"/>
    </font>
    <font>
      <sz val="10"/>
      <color theme="1"/>
      <name val="Arial"/>
      <family val="2"/>
    </font>
    <font>
      <sz val="9"/>
      <color theme="1"/>
      <name val="ＭＳ 明朝"/>
      <family val="1"/>
      <charset val="128"/>
    </font>
    <font>
      <b/>
      <u/>
      <sz val="9"/>
      <color indexed="8"/>
      <name val="ＭＳ ゴシック"/>
      <family val="3"/>
      <charset val="128"/>
    </font>
    <font>
      <sz val="11"/>
      <color indexed="8"/>
      <name val="ＭＳ ゴシック"/>
      <family val="3"/>
      <charset val="128"/>
    </font>
    <font>
      <b/>
      <sz val="9"/>
      <color rgb="FFFF0000"/>
      <name val="ＭＳ 明朝"/>
      <family val="1"/>
      <charset val="128"/>
    </font>
    <font>
      <sz val="12"/>
      <color indexed="8"/>
      <name val="ＭＳ ゴシック"/>
      <family val="3"/>
      <charset val="128"/>
    </font>
    <font>
      <b/>
      <sz val="14"/>
      <color indexed="8"/>
      <name val="HGｺﾞｼｯｸM"/>
      <family val="3"/>
      <charset val="128"/>
    </font>
    <font>
      <sz val="14"/>
      <color indexed="8"/>
      <name val="HGｺﾞｼｯｸM"/>
      <family val="3"/>
      <charset val="128"/>
    </font>
    <font>
      <sz val="11"/>
      <color indexed="8"/>
      <name val="ＭＳ Ｐゴシック"/>
      <family val="3"/>
      <charset val="128"/>
    </font>
    <font>
      <sz val="9"/>
      <color indexed="8"/>
      <name val="HGｺﾞｼｯｸM"/>
      <family val="3"/>
      <charset val="128"/>
    </font>
    <font>
      <sz val="16"/>
      <name val="ＭＳ Ｐゴシック"/>
      <family val="3"/>
      <charset val="128"/>
    </font>
    <font>
      <b/>
      <sz val="14"/>
      <name val="ＭＳ Ｐゴシック"/>
      <family val="3"/>
      <charset val="128"/>
    </font>
    <font>
      <sz val="14"/>
      <color indexed="10"/>
      <name val="ＭＳ Ｐゴシック"/>
      <family val="3"/>
      <charset val="128"/>
    </font>
    <font>
      <sz val="18"/>
      <name val="ＭＳ Ｐゴシック"/>
      <family val="3"/>
      <charset val="128"/>
    </font>
    <font>
      <sz val="9"/>
      <name val="ＭＳ Ｐゴシック"/>
      <family val="3"/>
      <charset val="128"/>
    </font>
    <font>
      <sz val="11"/>
      <name val="游ゴシック"/>
      <family val="3"/>
      <charset val="128"/>
      <scheme val="minor"/>
    </font>
    <font>
      <b/>
      <sz val="14"/>
      <name val="游ゴシック"/>
      <family val="3"/>
      <charset val="128"/>
      <scheme val="minor"/>
    </font>
    <font>
      <sz val="10"/>
      <color indexed="8"/>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0"/>
      <color rgb="FFFF0000"/>
      <name val="ＭＳ Ｐゴシック"/>
      <family val="3"/>
      <charset val="128"/>
    </font>
    <font>
      <sz val="9"/>
      <color rgb="FFFF0000"/>
      <name val="ＭＳ Ｐゴシック"/>
      <family val="3"/>
      <charset val="128"/>
    </font>
    <font>
      <sz val="9"/>
      <color indexed="8"/>
      <name val="ＭＳ Ｐゴシック"/>
      <family val="3"/>
      <charset val="128"/>
    </font>
    <font>
      <sz val="10"/>
      <color indexed="8"/>
      <name val="游ゴシック"/>
      <family val="3"/>
      <charset val="128"/>
      <scheme val="minor"/>
    </font>
    <font>
      <sz val="10"/>
      <name val="游ゴシック"/>
      <family val="3"/>
      <charset val="128"/>
      <scheme val="minor"/>
    </font>
    <font>
      <sz val="9"/>
      <name val="游ゴシック"/>
      <family val="3"/>
      <charset val="128"/>
      <scheme val="minor"/>
    </font>
    <font>
      <sz val="12"/>
      <color rgb="FFFF0000"/>
      <name val="HGｺﾞｼｯｸM"/>
      <family val="3"/>
      <charset val="128"/>
    </font>
    <font>
      <sz val="6"/>
      <name val="ＭＳ Ｐゴシック"/>
      <family val="2"/>
      <charset val="128"/>
    </font>
    <font>
      <sz val="8"/>
      <color rgb="FF000000"/>
      <name val="HGｺﾞｼｯｸM"/>
      <family val="3"/>
      <charset val="128"/>
    </font>
    <font>
      <sz val="10"/>
      <name val="ＭＳ Ｐゴシック"/>
      <family val="2"/>
      <charset val="128"/>
    </font>
    <font>
      <sz val="9"/>
      <color indexed="8"/>
      <name val="ＭＳ ゴシック"/>
      <family val="3"/>
      <charset val="128"/>
    </font>
  </fonts>
  <fills count="14">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35"/>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2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bottom style="medium">
        <color indexed="64"/>
      </bottom>
      <diagonal/>
    </border>
    <border>
      <left style="double">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10"/>
      </bottom>
      <diagonal/>
    </border>
    <border>
      <left/>
      <right/>
      <top style="medium">
        <color indexed="64"/>
      </top>
      <bottom style="double">
        <color indexed="10"/>
      </bottom>
      <diagonal/>
    </border>
    <border>
      <left/>
      <right style="medium">
        <color indexed="64"/>
      </right>
      <top style="medium">
        <color indexed="64"/>
      </top>
      <bottom style="double">
        <color indexed="10"/>
      </bottom>
      <diagonal/>
    </border>
    <border>
      <left style="medium">
        <color indexed="64"/>
      </left>
      <right/>
      <top style="medium">
        <color indexed="64"/>
      </top>
      <bottom style="double">
        <color indexed="10"/>
      </bottom>
      <diagonal/>
    </border>
    <border>
      <left/>
      <right style="thin">
        <color indexed="64"/>
      </right>
      <top style="medium">
        <color indexed="64"/>
      </top>
      <bottom style="thin">
        <color indexed="64"/>
      </bottom>
      <diagonal/>
    </border>
    <border diagonalDown="1">
      <left style="thin">
        <color indexed="64"/>
      </left>
      <right/>
      <top style="medium">
        <color indexed="64"/>
      </top>
      <bottom style="double">
        <color indexed="10"/>
      </bottom>
      <diagonal style="hair">
        <color indexed="64"/>
      </diagonal>
    </border>
    <border diagonalDown="1">
      <left/>
      <right/>
      <top style="medium">
        <color indexed="64"/>
      </top>
      <bottom style="double">
        <color indexed="10"/>
      </bottom>
      <diagonal style="hair">
        <color indexed="64"/>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medium">
        <color indexed="10"/>
      </right>
      <top style="double">
        <color indexed="10"/>
      </top>
      <bottom style="double">
        <color indexed="10"/>
      </bottom>
      <diagonal/>
    </border>
    <border>
      <left style="medium">
        <color indexed="10"/>
      </left>
      <right/>
      <top style="medium">
        <color indexed="64"/>
      </top>
      <bottom/>
      <diagonal/>
    </border>
    <border>
      <left/>
      <right style="medium">
        <color indexed="10"/>
      </right>
      <top style="medium">
        <color indexed="64"/>
      </top>
      <bottom/>
      <diagonal/>
    </border>
    <border>
      <left style="medium">
        <color indexed="10"/>
      </left>
      <right/>
      <top style="double">
        <color indexed="10"/>
      </top>
      <bottom style="double">
        <color indexed="10"/>
      </bottom>
      <diagonal/>
    </border>
    <border>
      <left style="medium">
        <color indexed="64"/>
      </left>
      <right/>
      <top style="thin">
        <color indexed="64"/>
      </top>
      <bottom/>
      <diagonal/>
    </border>
    <border>
      <left/>
      <right style="double">
        <color indexed="10"/>
      </right>
      <top style="thin">
        <color indexed="64"/>
      </top>
      <bottom/>
      <diagonal/>
    </border>
    <border diagonalDown="1">
      <left style="double">
        <color indexed="10"/>
      </left>
      <right/>
      <top style="double">
        <color indexed="10"/>
      </top>
      <bottom/>
      <diagonal style="hair">
        <color indexed="8"/>
      </diagonal>
    </border>
    <border diagonalDown="1">
      <left/>
      <right/>
      <top style="double">
        <color indexed="10"/>
      </top>
      <bottom/>
      <diagonal style="hair">
        <color indexed="8"/>
      </diagonal>
    </border>
    <border diagonalDown="1">
      <left/>
      <right style="double">
        <color indexed="10"/>
      </right>
      <top style="double">
        <color indexed="10"/>
      </top>
      <bottom/>
      <diagonal style="hair">
        <color indexed="8"/>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diagonal/>
    </border>
    <border>
      <left/>
      <right style="medium">
        <color indexed="10"/>
      </right>
      <top style="double">
        <color indexed="10"/>
      </top>
      <bottom/>
      <diagonal/>
    </border>
    <border>
      <left style="medium">
        <color indexed="10"/>
      </left>
      <right/>
      <top/>
      <bottom style="medium">
        <color indexed="64"/>
      </bottom>
      <diagonal/>
    </border>
    <border>
      <left/>
      <right style="medium">
        <color indexed="10"/>
      </right>
      <top/>
      <bottom/>
      <diagonal/>
    </border>
    <border>
      <left style="medium">
        <color indexed="10"/>
      </left>
      <right/>
      <top style="double">
        <color indexed="1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10"/>
      </left>
      <right/>
      <top style="medium">
        <color indexed="64"/>
      </top>
      <bottom style="medium">
        <color indexed="64"/>
      </bottom>
      <diagonal/>
    </border>
    <border>
      <left/>
      <right style="thin">
        <color indexed="10"/>
      </right>
      <top style="medium">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FFFF00"/>
      </left>
      <right/>
      <top/>
      <bottom/>
      <diagonal/>
    </border>
    <border>
      <left/>
      <right/>
      <top style="thin">
        <color rgb="FFFFFF00"/>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thin">
        <color indexed="64"/>
      </right>
      <top style="medium">
        <color indexed="64"/>
      </top>
      <bottom style="medium">
        <color indexed="64"/>
      </bottom>
      <diagonal style="hair">
        <color indexed="64"/>
      </diagonal>
    </border>
    <border>
      <left style="thin">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Down="1">
      <left style="thin">
        <color indexed="64"/>
      </left>
      <right style="thick">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s>
  <cellStyleXfs count="14">
    <xf numFmtId="0" fontId="0" fillId="0" borderId="0">
      <alignment vertical="center"/>
    </xf>
    <xf numFmtId="0" fontId="13" fillId="0" borderId="0">
      <alignment vertical="center"/>
    </xf>
    <xf numFmtId="0" fontId="13" fillId="0" borderId="0">
      <alignment vertical="center"/>
    </xf>
    <xf numFmtId="0" fontId="13" fillId="0" borderId="0"/>
    <xf numFmtId="0" fontId="39" fillId="0" borderId="0">
      <alignment vertical="center"/>
    </xf>
    <xf numFmtId="0" fontId="13" fillId="0" borderId="0">
      <alignment vertical="center"/>
    </xf>
    <xf numFmtId="0" fontId="13" fillId="0" borderId="0"/>
    <xf numFmtId="38" fontId="93" fillId="0" borderId="0" applyFont="0" applyFill="0" applyBorder="0" applyAlignment="0" applyProtection="0">
      <alignment vertical="center"/>
    </xf>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38" fontId="115" fillId="0" borderId="0" applyFont="0" applyFill="0" applyBorder="0" applyAlignment="0" applyProtection="0"/>
  </cellStyleXfs>
  <cellXfs count="190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4" fillId="0" borderId="0" xfId="0" applyFont="1" applyAlignment="1">
      <alignment horizontal="center" vertical="center"/>
    </xf>
    <xf numFmtId="0" fontId="5" fillId="0" borderId="1" xfId="0" applyFont="1" applyBorder="1" applyAlignment="1">
      <alignment horizontal="left" vertical="center" wrapText="1"/>
    </xf>
    <xf numFmtId="0" fontId="5" fillId="0" borderId="9" xfId="0" applyFont="1" applyBorder="1">
      <alignment vertical="center"/>
    </xf>
    <xf numFmtId="0" fontId="5" fillId="0" borderId="10" xfId="0" applyFont="1" applyBorder="1">
      <alignment vertical="center"/>
    </xf>
    <xf numFmtId="0" fontId="5" fillId="0" borderId="12" xfId="0" applyFont="1" applyBorder="1" applyAlignment="1">
      <alignment horizontal="center" vertical="center"/>
    </xf>
    <xf numFmtId="0" fontId="5" fillId="0" borderId="8" xfId="0" applyFont="1" applyBorder="1">
      <alignment vertical="center"/>
    </xf>
    <xf numFmtId="0" fontId="5" fillId="0" borderId="12" xfId="0" applyFont="1" applyBorder="1" applyAlignment="1">
      <alignment horizontal="right" vertical="center" indent="1"/>
    </xf>
    <xf numFmtId="0" fontId="6" fillId="0" borderId="7" xfId="0" applyFont="1" applyBorder="1" applyAlignment="1">
      <alignment vertical="center"/>
    </xf>
    <xf numFmtId="0" fontId="6" fillId="0" borderId="12" xfId="0" applyFont="1" applyBorder="1" applyAlignment="1">
      <alignment vertical="center"/>
    </xf>
    <xf numFmtId="0" fontId="5" fillId="0" borderId="12" xfId="0" applyFont="1" applyBorder="1" applyAlignment="1">
      <alignment horizontal="left" vertical="center"/>
    </xf>
    <xf numFmtId="0" fontId="5" fillId="0" borderId="1" xfId="0" applyFont="1" applyBorder="1" applyAlignment="1">
      <alignment vertical="center" wrapText="1"/>
    </xf>
    <xf numFmtId="0" fontId="8" fillId="0" borderId="0" xfId="0" applyFont="1">
      <alignment vertical="center"/>
    </xf>
    <xf numFmtId="0" fontId="8"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5" fillId="0" borderId="1"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wrapText="1"/>
    </xf>
    <xf numFmtId="0" fontId="14" fillId="0" borderId="0" xfId="1" applyFont="1">
      <alignment vertical="center"/>
    </xf>
    <xf numFmtId="0" fontId="8" fillId="0" borderId="0" xfId="1" applyFont="1">
      <alignment vertical="center"/>
    </xf>
    <xf numFmtId="0" fontId="16" fillId="0" borderId="0" xfId="1" applyFont="1" applyAlignment="1">
      <alignment horizontal="center" vertical="center"/>
    </xf>
    <xf numFmtId="0" fontId="16" fillId="0" borderId="0" xfId="1" applyFont="1" applyAlignment="1">
      <alignment horizontal="distributed" vertical="center" indent="1"/>
    </xf>
    <xf numFmtId="0" fontId="16" fillId="0" borderId="0" xfId="1" applyFont="1" applyAlignment="1">
      <alignment horizontal="center" vertical="center" shrinkToFit="1"/>
    </xf>
    <xf numFmtId="0" fontId="22" fillId="0" borderId="0" xfId="1" applyFont="1">
      <alignment vertical="center"/>
    </xf>
    <xf numFmtId="0" fontId="16" fillId="0" borderId="0" xfId="1" applyFont="1">
      <alignment vertical="center"/>
    </xf>
    <xf numFmtId="0" fontId="3" fillId="0" borderId="0" xfId="0" applyFont="1" applyAlignment="1">
      <alignment horizontal="left" vertical="center" wrapText="1"/>
    </xf>
    <xf numFmtId="0" fontId="5" fillId="0" borderId="0" xfId="0" applyFont="1" applyAlignment="1">
      <alignment horizontal="right" vertical="center"/>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7"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8" fillId="0" borderId="0" xfId="0" applyFont="1" applyAlignment="1">
      <alignment horizontal="right" vertical="center"/>
    </xf>
    <xf numFmtId="0" fontId="4" fillId="0" borderId="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5" fillId="0" borderId="0" xfId="1" applyFont="1" applyAlignment="1">
      <alignment horizontal="left" vertical="center" wrapText="1"/>
    </xf>
    <xf numFmtId="0" fontId="16" fillId="0" borderId="29"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28"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26"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4" xfId="1" applyFont="1" applyBorder="1" applyAlignment="1">
      <alignment horizontal="center" vertical="center" wrapText="1"/>
    </xf>
    <xf numFmtId="0" fontId="16" fillId="0" borderId="23"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2" xfId="1" applyFont="1" applyBorder="1" applyAlignment="1">
      <alignment horizontal="center" vertical="center" shrinkToFit="1"/>
    </xf>
    <xf numFmtId="0" fontId="16" fillId="0" borderId="20" xfId="1" applyFont="1" applyBorder="1" applyAlignment="1">
      <alignment horizontal="center" vertical="center" wrapText="1" shrinkToFit="1"/>
    </xf>
    <xf numFmtId="0" fontId="16" fillId="0" borderId="22" xfId="1" applyFont="1" applyBorder="1" applyAlignment="1">
      <alignment horizontal="center" vertical="center" wrapText="1" shrinkToFit="1"/>
    </xf>
    <xf numFmtId="0" fontId="16" fillId="0" borderId="21" xfId="1" applyFont="1" applyBorder="1" applyAlignment="1">
      <alignment horizontal="center" vertical="center" wrapText="1" shrinkToFit="1"/>
    </xf>
    <xf numFmtId="0" fontId="16" fillId="0" borderId="19" xfId="1" applyFont="1" applyBorder="1" applyAlignment="1">
      <alignment horizontal="center" vertical="center" wrapText="1" shrinkToFit="1"/>
    </xf>
    <xf numFmtId="0" fontId="16" fillId="0" borderId="12" xfId="1" applyFont="1" applyBorder="1" applyAlignment="1">
      <alignment horizontal="center" vertical="center" shrinkToFit="1"/>
    </xf>
    <xf numFmtId="0" fontId="16" fillId="0" borderId="36" xfId="1" applyFont="1" applyBorder="1" applyAlignment="1">
      <alignment horizontal="center" vertical="center" shrinkToFit="1"/>
    </xf>
    <xf numFmtId="0" fontId="16" fillId="0" borderId="32" xfId="1" applyFont="1" applyBorder="1" applyAlignment="1">
      <alignment horizontal="center" vertical="center" shrinkToFit="1"/>
    </xf>
    <xf numFmtId="0" fontId="16" fillId="0" borderId="31" xfId="1" applyFont="1" applyBorder="1" applyAlignment="1">
      <alignment horizontal="center" vertical="center" shrinkToFit="1"/>
    </xf>
    <xf numFmtId="0" fontId="15" fillId="0" borderId="18" xfId="1" applyFont="1" applyBorder="1" applyAlignment="1">
      <alignment horizontal="left" vertical="center" wrapText="1"/>
    </xf>
    <xf numFmtId="0" fontId="16" fillId="0" borderId="30" xfId="1" applyFont="1" applyBorder="1" applyAlignment="1">
      <alignment horizontal="center" vertical="center" shrinkToFit="1"/>
    </xf>
    <xf numFmtId="0" fontId="16" fillId="0" borderId="37" xfId="1" applyFont="1" applyBorder="1" applyAlignment="1">
      <alignment horizontal="center" vertical="center" shrinkToFit="1"/>
    </xf>
    <xf numFmtId="0" fontId="16" fillId="0" borderId="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38" xfId="1" applyFont="1" applyBorder="1" applyAlignment="1">
      <alignment horizontal="center" vertical="center" shrinkToFit="1"/>
    </xf>
    <xf numFmtId="0" fontId="16" fillId="0" borderId="43" xfId="1" applyFont="1" applyBorder="1" applyAlignment="1">
      <alignment horizontal="distributed" vertical="center" indent="1"/>
    </xf>
    <xf numFmtId="0" fontId="16" fillId="0" borderId="4" xfId="1" applyFont="1" applyBorder="1" applyAlignment="1">
      <alignment horizontal="distributed" vertical="center" indent="1"/>
    </xf>
    <xf numFmtId="0" fontId="16" fillId="0" borderId="4" xfId="1" applyFont="1" applyBorder="1" applyAlignment="1">
      <alignment horizontal="center" vertical="center"/>
    </xf>
    <xf numFmtId="0" fontId="16" fillId="0" borderId="42" xfId="1" applyFont="1" applyBorder="1" applyAlignment="1">
      <alignment horizontal="center" vertical="center"/>
    </xf>
    <xf numFmtId="0" fontId="24" fillId="0" borderId="35" xfId="1" applyFont="1" applyBorder="1" applyAlignment="1">
      <alignment horizontal="center" vertical="center" wrapText="1" shrinkToFit="1"/>
    </xf>
    <xf numFmtId="0" fontId="24" fillId="0" borderId="34" xfId="1" applyFont="1" applyBorder="1" applyAlignment="1">
      <alignment horizontal="center" vertical="center" wrapText="1" shrinkToFit="1"/>
    </xf>
    <xf numFmtId="0" fontId="24" fillId="0" borderId="32" xfId="1" applyFont="1" applyBorder="1" applyAlignment="1">
      <alignment horizontal="center" vertical="center" wrapText="1" shrinkToFit="1"/>
    </xf>
    <xf numFmtId="0" fontId="24" fillId="0" borderId="31" xfId="1" applyFont="1" applyBorder="1" applyAlignment="1">
      <alignment horizontal="center" vertical="center" wrapText="1" shrinkToFit="1"/>
    </xf>
    <xf numFmtId="0" fontId="24" fillId="0" borderId="34" xfId="1" applyFont="1" applyBorder="1" applyAlignment="1">
      <alignment horizontal="center" vertical="center" shrinkToFit="1"/>
    </xf>
    <xf numFmtId="0" fontId="24" fillId="0" borderId="33" xfId="1" applyFont="1" applyBorder="1" applyAlignment="1">
      <alignment horizontal="center" vertical="center" shrinkToFit="1"/>
    </xf>
    <xf numFmtId="0" fontId="24" fillId="0" borderId="31" xfId="1" applyFont="1" applyBorder="1" applyAlignment="1">
      <alignment horizontal="center" vertical="center" shrinkToFit="1"/>
    </xf>
    <xf numFmtId="0" fontId="24" fillId="0" borderId="30" xfId="1" applyFont="1" applyBorder="1" applyAlignment="1">
      <alignment horizontal="center" vertical="center" shrinkToFit="1"/>
    </xf>
    <xf numFmtId="0" fontId="16" fillId="0" borderId="41" xfId="1" applyFont="1" applyBorder="1" applyAlignment="1">
      <alignment horizontal="center" vertical="center"/>
    </xf>
    <xf numFmtId="0" fontId="16" fillId="0" borderId="40" xfId="1" applyFont="1" applyBorder="1" applyAlignment="1">
      <alignment horizontal="center" vertical="center"/>
    </xf>
    <xf numFmtId="0" fontId="16" fillId="0" borderId="39" xfId="1" applyFont="1" applyBorder="1" applyAlignment="1">
      <alignment horizontal="center" vertical="center"/>
    </xf>
    <xf numFmtId="0" fontId="8" fillId="0" borderId="37" xfId="1" applyFont="1" applyBorder="1" applyAlignment="1">
      <alignment horizontal="center" vertical="center"/>
    </xf>
    <xf numFmtId="0" fontId="8" fillId="0" borderId="12" xfId="1" applyFont="1" applyBorder="1" applyAlignment="1">
      <alignment horizontal="center" vertical="center"/>
    </xf>
    <xf numFmtId="0" fontId="21" fillId="0" borderId="17"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0" xfId="1" applyFont="1" applyAlignment="1">
      <alignment horizontal="center" vertical="center" wrapText="1"/>
    </xf>
    <xf numFmtId="0" fontId="21" fillId="0" borderId="8"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36" xfId="1" applyFont="1" applyBorder="1" applyAlignment="1">
      <alignment horizontal="center" vertical="center" wrapText="1"/>
    </xf>
    <xf numFmtId="0" fontId="8" fillId="0" borderId="0" xfId="1" applyFont="1" applyAlignment="1">
      <alignment horizontal="right" vertical="center"/>
    </xf>
    <xf numFmtId="0" fontId="23" fillId="0" borderId="0" xfId="1" applyFont="1" applyAlignment="1">
      <alignment horizontal="center" vertical="center"/>
    </xf>
    <xf numFmtId="0" fontId="16" fillId="0" borderId="35" xfId="1" applyFont="1" applyBorder="1" applyAlignment="1">
      <alignment horizontal="distributed" vertical="center" indent="1"/>
    </xf>
    <xf numFmtId="0" fontId="16" fillId="0" borderId="34" xfId="1" applyFont="1" applyBorder="1" applyAlignment="1">
      <alignment horizontal="distributed" vertical="center" indent="1"/>
    </xf>
    <xf numFmtId="0" fontId="16" fillId="0" borderId="34" xfId="1" applyFont="1" applyBorder="1" applyAlignment="1">
      <alignment horizontal="left" vertical="center" indent="1"/>
    </xf>
    <xf numFmtId="0" fontId="16" fillId="0" borderId="33" xfId="1" applyFont="1" applyBorder="1" applyAlignment="1">
      <alignment horizontal="left" vertical="center" indent="1"/>
    </xf>
    <xf numFmtId="0" fontId="25" fillId="0" borderId="0" xfId="2" applyFont="1" applyAlignment="1">
      <alignment horizontal="left" vertical="center"/>
    </xf>
    <xf numFmtId="0" fontId="26" fillId="0" borderId="0" xfId="2" applyFont="1" applyAlignment="1">
      <alignment horizontal="left" vertical="center"/>
    </xf>
    <xf numFmtId="0" fontId="27" fillId="0" borderId="0" xfId="2" applyFont="1" applyAlignment="1">
      <alignment horizontal="left" vertical="center"/>
    </xf>
    <xf numFmtId="0" fontId="26" fillId="0" borderId="0" xfId="2" applyFont="1" applyAlignment="1">
      <alignment horizontal="right" vertical="top"/>
    </xf>
    <xf numFmtId="0" fontId="26" fillId="0" borderId="0" xfId="2" applyFont="1" applyAlignment="1">
      <alignment vertical="top"/>
    </xf>
    <xf numFmtId="0" fontId="26" fillId="0" borderId="0" xfId="2" applyFont="1" applyAlignment="1">
      <alignment horizontal="center" vertical="center"/>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0" borderId="12" xfId="2" applyFont="1" applyBorder="1" applyAlignment="1">
      <alignment horizontal="center" vertical="center"/>
    </xf>
    <xf numFmtId="0" fontId="26" fillId="0" borderId="1" xfId="2" applyFont="1" applyBorder="1" applyAlignment="1">
      <alignment horizontal="center" vertical="center" shrinkToFit="1"/>
    </xf>
    <xf numFmtId="0" fontId="26" fillId="0" borderId="2" xfId="2" applyFont="1" applyBorder="1" applyAlignment="1">
      <alignment horizontal="center" vertical="center" shrinkToFit="1"/>
    </xf>
    <xf numFmtId="0" fontId="26" fillId="0" borderId="3" xfId="2" applyFont="1" applyBorder="1" applyAlignment="1">
      <alignment horizontal="center" vertical="center" shrinkToFit="1"/>
    </xf>
    <xf numFmtId="0" fontId="26" fillId="0" borderId="17" xfId="2" applyFont="1" applyBorder="1" applyAlignment="1">
      <alignment horizontal="left" vertical="center"/>
    </xf>
    <xf numFmtId="0" fontId="26" fillId="0" borderId="5" xfId="2" applyFont="1" applyBorder="1" applyAlignment="1">
      <alignment horizontal="left" vertical="center"/>
    </xf>
    <xf numFmtId="0" fontId="26" fillId="0" borderId="6" xfId="2" applyFont="1" applyBorder="1" applyAlignment="1">
      <alignment horizontal="left" vertical="center"/>
    </xf>
    <xf numFmtId="0" fontId="26" fillId="0" borderId="7" xfId="2" applyFont="1" applyBorder="1" applyAlignment="1">
      <alignment horizontal="left" vertical="center"/>
    </xf>
    <xf numFmtId="0" fontId="28" fillId="0" borderId="7" xfId="2" applyFont="1" applyBorder="1">
      <alignment vertical="center"/>
    </xf>
    <xf numFmtId="0" fontId="28" fillId="0" borderId="0" xfId="2" applyFont="1" applyAlignment="1">
      <alignment horizontal="center" vertical="center"/>
    </xf>
    <xf numFmtId="0" fontId="28" fillId="0" borderId="8" xfId="2" applyFont="1" applyBorder="1">
      <alignment vertical="center"/>
    </xf>
    <xf numFmtId="0" fontId="26" fillId="0" borderId="8" xfId="2" applyFont="1" applyBorder="1" applyAlignment="1">
      <alignment horizontal="left" vertical="center"/>
    </xf>
    <xf numFmtId="0" fontId="26" fillId="0" borderId="0" xfId="2" applyFont="1" applyAlignment="1">
      <alignment horizontal="left" vertical="top"/>
    </xf>
    <xf numFmtId="0" fontId="26" fillId="0" borderId="0" xfId="2" applyFont="1" applyAlignment="1">
      <alignment horizontal="left" vertical="top" wrapText="1"/>
    </xf>
    <xf numFmtId="0" fontId="26" fillId="0" borderId="8" xfId="2" applyFont="1" applyBorder="1" applyAlignment="1">
      <alignment horizontal="left" vertical="top" wrapText="1"/>
    </xf>
    <xf numFmtId="0" fontId="26" fillId="0" borderId="7" xfId="2" applyFont="1" applyBorder="1">
      <alignment vertical="center"/>
    </xf>
    <xf numFmtId="0" fontId="26" fillId="0" borderId="0" xfId="3" applyFont="1" applyAlignment="1">
      <alignment horizontal="center" vertical="center"/>
    </xf>
    <xf numFmtId="0" fontId="26" fillId="0" borderId="8" xfId="2" applyFont="1" applyBorder="1">
      <alignment vertical="center"/>
    </xf>
    <xf numFmtId="0" fontId="26" fillId="0" borderId="7" xfId="2" applyFont="1" applyBorder="1" applyAlignment="1">
      <alignment horizontal="center" vertical="center"/>
    </xf>
    <xf numFmtId="0" fontId="26" fillId="0" borderId="0" xfId="2" applyFont="1" applyAlignment="1">
      <alignment horizontal="center" vertical="center"/>
    </xf>
    <xf numFmtId="0" fontId="26" fillId="0" borderId="8" xfId="2" applyFont="1" applyBorder="1" applyAlignment="1">
      <alignment horizontal="center" vertical="center"/>
    </xf>
    <xf numFmtId="0" fontId="26" fillId="0" borderId="0" xfId="2" applyFont="1" applyAlignment="1">
      <alignment horizontal="left" vertical="center"/>
    </xf>
    <xf numFmtId="0" fontId="26" fillId="0" borderId="8" xfId="2" applyFont="1" applyBorder="1" applyAlignment="1">
      <alignment horizontal="left" vertical="center"/>
    </xf>
    <xf numFmtId="0" fontId="26" fillId="0" borderId="0" xfId="2" applyFont="1">
      <alignment vertical="center"/>
    </xf>
    <xf numFmtId="0" fontId="26" fillId="0" borderId="0" xfId="2" applyFont="1" applyAlignment="1">
      <alignment vertical="center" wrapText="1"/>
    </xf>
    <xf numFmtId="0" fontId="26" fillId="0" borderId="8" xfId="2" applyFont="1" applyBorder="1" applyAlignment="1">
      <alignment vertical="center" wrapText="1"/>
    </xf>
    <xf numFmtId="0" fontId="26" fillId="0" borderId="0" xfId="2" applyFont="1" applyAlignment="1">
      <alignment horizontal="left" vertical="center" wrapText="1"/>
    </xf>
    <xf numFmtId="0" fontId="26" fillId="0" borderId="8" xfId="2" applyFont="1" applyBorder="1" applyAlignment="1">
      <alignment horizontal="left" vertical="center" wrapText="1"/>
    </xf>
    <xf numFmtId="0" fontId="28" fillId="0" borderId="7" xfId="2" applyFont="1" applyBorder="1" applyAlignment="1">
      <alignment horizontal="center" vertical="center"/>
    </xf>
    <xf numFmtId="0" fontId="28" fillId="0" borderId="8" xfId="2" applyFont="1" applyBorder="1" applyAlignment="1">
      <alignment horizontal="center" vertical="center"/>
    </xf>
    <xf numFmtId="0" fontId="26" fillId="0" borderId="0" xfId="2" applyFont="1" applyAlignment="1">
      <alignment horizontal="left" vertical="center" wrapText="1"/>
    </xf>
    <xf numFmtId="0" fontId="30" fillId="0" borderId="12" xfId="2" applyFont="1" applyBorder="1" applyAlignment="1">
      <alignment horizontal="left" vertical="center"/>
    </xf>
    <xf numFmtId="0" fontId="30" fillId="0" borderId="1" xfId="2" applyFont="1" applyBorder="1" applyAlignment="1">
      <alignment horizontal="center" vertical="center"/>
    </xf>
    <xf numFmtId="0" fontId="30" fillId="0" borderId="2" xfId="2" applyFont="1" applyBorder="1" applyAlignment="1">
      <alignment horizontal="center" vertical="center"/>
    </xf>
    <xf numFmtId="0" fontId="30" fillId="0" borderId="3" xfId="2" applyFont="1" applyBorder="1" applyAlignment="1">
      <alignment horizontal="center" vertical="center"/>
    </xf>
    <xf numFmtId="0" fontId="26" fillId="0" borderId="1"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3" xfId="2" applyFont="1" applyBorder="1" applyAlignment="1">
      <alignment horizontal="center" vertical="center" wrapText="1"/>
    </xf>
    <xf numFmtId="0" fontId="30" fillId="0" borderId="0" xfId="2" applyFont="1" applyAlignment="1">
      <alignment horizontal="left" vertical="center"/>
    </xf>
    <xf numFmtId="49" fontId="30" fillId="0" borderId="12" xfId="2" applyNumberFormat="1" applyFont="1" applyBorder="1" applyAlignment="1">
      <alignment horizontal="center" vertical="center"/>
    </xf>
    <xf numFmtId="0" fontId="26" fillId="0" borderId="12" xfId="2" applyFont="1" applyBorder="1" applyAlignment="1">
      <alignment horizontal="left" vertical="center" wrapText="1"/>
    </xf>
    <xf numFmtId="0" fontId="26" fillId="0" borderId="17" xfId="2" applyFont="1" applyBorder="1" applyAlignment="1">
      <alignment horizontal="right" vertical="center"/>
    </xf>
    <xf numFmtId="0" fontId="26" fillId="0" borderId="5" xfId="2" applyFont="1" applyBorder="1" applyAlignment="1">
      <alignment horizontal="right" vertical="center"/>
    </xf>
    <xf numFmtId="0" fontId="26" fillId="0" borderId="6" xfId="2" applyFont="1" applyBorder="1" applyAlignment="1">
      <alignment horizontal="right" vertical="center"/>
    </xf>
    <xf numFmtId="0" fontId="26" fillId="0" borderId="12" xfId="2" applyFont="1" applyBorder="1" applyAlignment="1">
      <alignment horizontal="right" vertical="center"/>
    </xf>
    <xf numFmtId="0" fontId="26" fillId="0" borderId="0" xfId="2" applyFont="1" applyAlignment="1">
      <alignment vertical="top" wrapText="1"/>
    </xf>
    <xf numFmtId="0" fontId="30" fillId="0" borderId="44" xfId="2" applyFont="1" applyBorder="1" applyAlignment="1">
      <alignment horizontal="right" vertical="center"/>
    </xf>
    <xf numFmtId="0" fontId="30" fillId="0" borderId="0" xfId="2" applyFont="1" applyAlignment="1">
      <alignment vertical="center" wrapText="1"/>
    </xf>
    <xf numFmtId="0" fontId="31" fillId="0" borderId="0" xfId="2" applyFont="1" applyAlignment="1">
      <alignment horizontal="left" vertical="center" wrapText="1"/>
    </xf>
    <xf numFmtId="0" fontId="31" fillId="0" borderId="8" xfId="2" applyFont="1" applyBorder="1" applyAlignment="1">
      <alignment horizontal="left" vertical="center" wrapText="1"/>
    </xf>
    <xf numFmtId="0" fontId="26" fillId="0" borderId="44" xfId="2" applyFont="1" applyBorder="1" applyAlignment="1">
      <alignment horizontal="right" vertical="center"/>
    </xf>
    <xf numFmtId="0" fontId="30" fillId="0" borderId="0" xfId="2" applyFont="1" applyAlignment="1">
      <alignment horizontal="left" vertical="center" wrapText="1"/>
    </xf>
    <xf numFmtId="0" fontId="26" fillId="0" borderId="0" xfId="2" applyFont="1" applyAlignment="1">
      <alignment horizontal="center" vertical="top" wrapText="1"/>
    </xf>
    <xf numFmtId="0" fontId="26" fillId="0" borderId="1" xfId="2" applyFont="1" applyBorder="1" applyAlignment="1">
      <alignment horizontal="right" vertical="center"/>
    </xf>
    <xf numFmtId="0" fontId="26" fillId="0" borderId="2" xfId="2" applyFont="1" applyBorder="1" applyAlignment="1">
      <alignment horizontal="right" vertical="center"/>
    </xf>
    <xf numFmtId="0" fontId="26" fillId="0" borderId="3" xfId="2" applyFont="1" applyBorder="1" applyAlignment="1">
      <alignment horizontal="right" vertical="center"/>
    </xf>
    <xf numFmtId="0" fontId="26" fillId="0" borderId="45" xfId="2" applyFont="1" applyBorder="1" applyAlignment="1">
      <alignment horizontal="center" vertical="center" wrapText="1"/>
    </xf>
    <xf numFmtId="0" fontId="26" fillId="0" borderId="46" xfId="2" applyFont="1" applyBorder="1" applyAlignment="1">
      <alignment horizontal="center" vertical="center" wrapText="1"/>
    </xf>
    <xf numFmtId="0" fontId="26" fillId="0" borderId="47"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12" xfId="2" applyFont="1" applyBorder="1" applyAlignment="1">
      <alignment horizontal="center" vertical="center"/>
    </xf>
    <xf numFmtId="0" fontId="26" fillId="0" borderId="14" xfId="2" applyFont="1" applyBorder="1" applyAlignment="1">
      <alignment horizontal="center" vertical="center" wrapText="1"/>
    </xf>
    <xf numFmtId="0" fontId="26" fillId="0" borderId="15" xfId="2" applyFont="1" applyBorder="1" applyAlignment="1">
      <alignment horizontal="center" vertical="center" wrapText="1"/>
    </xf>
    <xf numFmtId="0" fontId="26" fillId="0" borderId="16" xfId="2" applyFont="1" applyBorder="1" applyAlignment="1">
      <alignment horizontal="center" vertical="center" wrapText="1"/>
    </xf>
    <xf numFmtId="0" fontId="26" fillId="0" borderId="0" xfId="2" applyFont="1" applyAlignment="1">
      <alignment horizontal="left" vertical="top" wrapText="1"/>
    </xf>
    <xf numFmtId="0" fontId="26" fillId="0" borderId="14" xfId="2" applyFont="1" applyBorder="1" applyAlignment="1">
      <alignment horizontal="left" vertical="center"/>
    </xf>
    <xf numFmtId="0" fontId="26" fillId="0" borderId="15" xfId="2" applyFont="1" applyBorder="1" applyAlignment="1">
      <alignment horizontal="left" vertical="center"/>
    </xf>
    <xf numFmtId="0" fontId="26" fillId="0" borderId="16" xfId="2" applyFont="1" applyBorder="1" applyAlignment="1">
      <alignment horizontal="left" vertical="center"/>
    </xf>
    <xf numFmtId="0" fontId="32" fillId="0" borderId="0" xfId="2" applyFont="1" applyAlignment="1">
      <alignment vertical="top" wrapText="1"/>
    </xf>
    <xf numFmtId="0" fontId="25" fillId="0" borderId="0" xfId="2" applyFont="1" applyAlignment="1">
      <alignment vertical="top" wrapText="1"/>
    </xf>
    <xf numFmtId="0" fontId="26" fillId="0" borderId="17" xfId="2" applyFont="1" applyBorder="1">
      <alignment vertical="center"/>
    </xf>
    <xf numFmtId="0" fontId="26" fillId="0" borderId="5" xfId="3" applyFont="1" applyBorder="1" applyAlignment="1">
      <alignment horizontal="center" vertical="center"/>
    </xf>
    <xf numFmtId="0" fontId="26" fillId="0" borderId="6" xfId="2" applyFont="1" applyBorder="1">
      <alignment vertical="center"/>
    </xf>
    <xf numFmtId="0" fontId="27" fillId="0" borderId="0" xfId="2" applyFont="1" applyAlignment="1">
      <alignment horizontal="left" vertical="center" wrapText="1"/>
    </xf>
    <xf numFmtId="0" fontId="26" fillId="0" borderId="8" xfId="2" applyFont="1" applyBorder="1" applyAlignment="1">
      <alignment vertical="top" wrapText="1"/>
    </xf>
    <xf numFmtId="0" fontId="26" fillId="0" borderId="0" xfId="2" applyFont="1" applyAlignment="1">
      <alignment horizontal="left" vertical="top"/>
    </xf>
    <xf numFmtId="0" fontId="26" fillId="0" borderId="8" xfId="2" applyFont="1" applyBorder="1" applyAlignment="1">
      <alignment horizontal="left" vertical="top"/>
    </xf>
    <xf numFmtId="0" fontId="33" fillId="0" borderId="1" xfId="2" applyFont="1" applyBorder="1" applyAlignment="1">
      <alignment horizontal="center" vertical="center" wrapText="1"/>
    </xf>
    <xf numFmtId="0" fontId="33" fillId="0" borderId="2" xfId="2" applyFont="1" applyBorder="1" applyAlignment="1">
      <alignment horizontal="center" vertical="center" wrapText="1"/>
    </xf>
    <xf numFmtId="0" fontId="33" fillId="0" borderId="3" xfId="2" applyFont="1" applyBorder="1" applyAlignment="1">
      <alignment horizontal="center" vertical="center" wrapText="1"/>
    </xf>
    <xf numFmtId="0" fontId="30" fillId="0" borderId="1" xfId="2" applyFont="1" applyBorder="1" applyAlignment="1">
      <alignment horizontal="right" vertical="center"/>
    </xf>
    <xf numFmtId="0" fontId="30" fillId="0" borderId="2" xfId="2" applyFont="1" applyBorder="1" applyAlignment="1">
      <alignment horizontal="right" vertical="center"/>
    </xf>
    <xf numFmtId="0" fontId="30" fillId="0" borderId="3" xfId="2" applyFont="1" applyBorder="1" applyAlignment="1">
      <alignment horizontal="right" vertical="center"/>
    </xf>
    <xf numFmtId="0" fontId="26" fillId="0" borderId="7" xfId="2" applyFont="1" applyBorder="1" applyAlignment="1">
      <alignment horizontal="center" vertical="center" wrapText="1"/>
    </xf>
    <xf numFmtId="0" fontId="26" fillId="0" borderId="0" xfId="2" applyFont="1" applyAlignment="1">
      <alignment horizontal="center" vertical="center" wrapText="1"/>
    </xf>
    <xf numFmtId="0" fontId="26" fillId="0" borderId="8" xfId="2" applyFont="1" applyBorder="1" applyAlignment="1">
      <alignment horizontal="center" vertical="center" wrapText="1"/>
    </xf>
    <xf numFmtId="0" fontId="26" fillId="0" borderId="12" xfId="2" applyFont="1" applyBorder="1" applyAlignment="1">
      <alignment horizontal="left" vertical="center"/>
    </xf>
    <xf numFmtId="0" fontId="26" fillId="0" borderId="45" xfId="2" applyFont="1" applyBorder="1" applyAlignment="1">
      <alignment horizontal="center" vertical="center"/>
    </xf>
    <xf numFmtId="0" fontId="26" fillId="0" borderId="46" xfId="2" applyFont="1" applyBorder="1" applyAlignment="1">
      <alignment horizontal="center" vertical="center"/>
    </xf>
    <xf numFmtId="0" fontId="26" fillId="0" borderId="15" xfId="2" applyFont="1" applyBorder="1" applyAlignment="1">
      <alignment vertical="top" wrapText="1"/>
    </xf>
    <xf numFmtId="0" fontId="26" fillId="0" borderId="15" xfId="2" applyFont="1" applyBorder="1" applyAlignment="1">
      <alignment horizontal="left" vertical="top" wrapText="1"/>
    </xf>
    <xf numFmtId="0" fontId="26" fillId="0" borderId="16" xfId="2" applyFont="1" applyBorder="1" applyAlignment="1">
      <alignment horizontal="left" vertical="top" wrapText="1"/>
    </xf>
    <xf numFmtId="0" fontId="26" fillId="0" borderId="14" xfId="2" applyFont="1" applyBorder="1">
      <alignment vertical="center"/>
    </xf>
    <xf numFmtId="0" fontId="26" fillId="0" borderId="15" xfId="3" applyFont="1" applyBorder="1" applyAlignment="1">
      <alignment horizontal="center" vertical="center"/>
    </xf>
    <xf numFmtId="0" fontId="26" fillId="0" borderId="16" xfId="2" applyFont="1" applyBorder="1">
      <alignment vertical="center"/>
    </xf>
    <xf numFmtId="0" fontId="26" fillId="0" borderId="5" xfId="2" applyFont="1" applyBorder="1" applyAlignment="1">
      <alignment vertical="top" wrapText="1"/>
    </xf>
    <xf numFmtId="0" fontId="26" fillId="0" borderId="5" xfId="2" applyFont="1" applyBorder="1">
      <alignment vertical="center"/>
    </xf>
    <xf numFmtId="0" fontId="26" fillId="0" borderId="0" xfId="2" applyFont="1" applyAlignment="1">
      <alignment horizontal="center" vertical="center" wrapText="1"/>
    </xf>
    <xf numFmtId="0" fontId="25" fillId="0" borderId="0" xfId="2" applyFont="1" applyAlignment="1">
      <alignment horizontal="right" vertical="top"/>
    </xf>
    <xf numFmtId="0" fontId="25" fillId="0" borderId="0" xfId="2" applyFont="1" applyAlignment="1">
      <alignment vertical="top"/>
    </xf>
    <xf numFmtId="0" fontId="25" fillId="0" borderId="0" xfId="2" applyFont="1" applyAlignment="1">
      <alignment horizontal="center" vertical="center"/>
    </xf>
    <xf numFmtId="0" fontId="25" fillId="0" borderId="17" xfId="2" applyFont="1" applyBorder="1" applyAlignment="1">
      <alignment horizontal="left" vertical="center"/>
    </xf>
    <xf numFmtId="0" fontId="25" fillId="0" borderId="5" xfId="2" applyFont="1" applyBorder="1" applyAlignment="1">
      <alignment horizontal="left" vertical="center"/>
    </xf>
    <xf numFmtId="0" fontId="25" fillId="0" borderId="6" xfId="2" applyFont="1" applyBorder="1" applyAlignment="1">
      <alignment horizontal="left" vertical="center"/>
    </xf>
    <xf numFmtId="0" fontId="25" fillId="0" borderId="7" xfId="2" applyFont="1" applyBorder="1" applyAlignment="1">
      <alignment horizontal="left" vertical="center"/>
    </xf>
    <xf numFmtId="0" fontId="34" fillId="0" borderId="7" xfId="2" applyFont="1" applyBorder="1" applyAlignment="1">
      <alignment horizontal="center" vertical="center"/>
    </xf>
    <xf numFmtId="0" fontId="34" fillId="0" borderId="0" xfId="2" applyFont="1" applyAlignment="1">
      <alignment horizontal="center" vertical="center"/>
    </xf>
    <xf numFmtId="0" fontId="34" fillId="0" borderId="8" xfId="2" applyFont="1" applyBorder="1" applyAlignment="1">
      <alignment horizontal="center" vertical="center"/>
    </xf>
    <xf numFmtId="0" fontId="25" fillId="0" borderId="7" xfId="2" applyFont="1" applyBorder="1">
      <alignment vertical="center"/>
    </xf>
    <xf numFmtId="0" fontId="25" fillId="0" borderId="0" xfId="3" applyFont="1" applyAlignment="1">
      <alignment horizontal="center" vertical="center"/>
    </xf>
    <xf numFmtId="0" fontId="25" fillId="0" borderId="8" xfId="2" applyFont="1" applyBorder="1">
      <alignment vertical="center"/>
    </xf>
    <xf numFmtId="0" fontId="25" fillId="0" borderId="0" xfId="2" applyFont="1" applyAlignment="1">
      <alignment horizontal="left" vertical="top"/>
    </xf>
    <xf numFmtId="0" fontId="25" fillId="0" borderId="0" xfId="2" applyFont="1" applyAlignment="1">
      <alignment horizontal="left" vertical="top" wrapText="1"/>
    </xf>
    <xf numFmtId="0" fontId="25" fillId="0" borderId="8" xfId="2" applyFont="1" applyBorder="1" applyAlignment="1">
      <alignment horizontal="left" vertical="top" wrapText="1"/>
    </xf>
    <xf numFmtId="0" fontId="25" fillId="0" borderId="0" xfId="2" applyFont="1" applyAlignment="1">
      <alignment horizontal="left" vertical="top"/>
    </xf>
    <xf numFmtId="0" fontId="25" fillId="0" borderId="0" xfId="2" applyFont="1" applyAlignment="1">
      <alignment horizontal="left" vertical="center"/>
    </xf>
    <xf numFmtId="0" fontId="25" fillId="0" borderId="8" xfId="2" applyFont="1" applyBorder="1" applyAlignment="1">
      <alignment horizontal="left" vertical="center"/>
    </xf>
    <xf numFmtId="0" fontId="25" fillId="0" borderId="0" xfId="2" applyFont="1" applyAlignment="1">
      <alignment horizontal="left" vertical="center" wrapText="1"/>
    </xf>
    <xf numFmtId="0" fontId="25" fillId="0" borderId="8" xfId="2" applyFont="1" applyBorder="1" applyAlignment="1">
      <alignment horizontal="left" vertical="center" wrapText="1"/>
    </xf>
    <xf numFmtId="0" fontId="25" fillId="0" borderId="0" xfId="2" applyFont="1" applyAlignment="1">
      <alignment horizontal="left" vertical="center" wrapText="1"/>
    </xf>
    <xf numFmtId="0" fontId="37" fillId="0" borderId="12" xfId="2" applyFont="1" applyBorder="1" applyAlignment="1">
      <alignment horizontal="left" vertical="center"/>
    </xf>
    <xf numFmtId="0" fontId="37" fillId="0" borderId="1" xfId="2" applyFont="1" applyBorder="1" applyAlignment="1">
      <alignment horizontal="center" vertical="center"/>
    </xf>
    <xf numFmtId="0" fontId="37" fillId="0" borderId="2" xfId="2" applyFont="1" applyBorder="1" applyAlignment="1">
      <alignment horizontal="center" vertical="center"/>
    </xf>
    <xf numFmtId="0" fontId="37" fillId="0" borderId="3" xfId="2" applyFont="1" applyBorder="1" applyAlignment="1">
      <alignment horizontal="center" vertical="center"/>
    </xf>
    <xf numFmtId="0" fontId="25" fillId="0" borderId="1" xfId="2" applyFont="1" applyBorder="1" applyAlignment="1">
      <alignment horizontal="center" vertical="center" wrapText="1"/>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25" fillId="0" borderId="2" xfId="2" applyFont="1" applyBorder="1" applyAlignment="1">
      <alignment horizontal="center" vertical="center" wrapText="1"/>
    </xf>
    <xf numFmtId="0" fontId="25" fillId="0" borderId="3" xfId="2" applyFont="1" applyBorder="1" applyAlignment="1">
      <alignment horizontal="center" vertical="center" wrapText="1"/>
    </xf>
    <xf numFmtId="0" fontId="37" fillId="0" borderId="0" xfId="2" applyFont="1" applyAlignment="1">
      <alignment horizontal="left" vertical="center"/>
    </xf>
    <xf numFmtId="49" fontId="25" fillId="0" borderId="12" xfId="2" applyNumberFormat="1" applyFont="1" applyBorder="1" applyAlignment="1">
      <alignment horizontal="center" vertical="center"/>
    </xf>
    <xf numFmtId="0" fontId="25" fillId="0" borderId="12" xfId="2" applyFont="1" applyBorder="1" applyAlignment="1">
      <alignment horizontal="left" vertical="center" wrapText="1"/>
    </xf>
    <xf numFmtId="0" fontId="25" fillId="0" borderId="17" xfId="2" applyFont="1" applyBorder="1" applyAlignment="1">
      <alignment horizontal="right" vertical="center"/>
    </xf>
    <xf numFmtId="0" fontId="25" fillId="0" borderId="5" xfId="2" applyFont="1" applyBorder="1" applyAlignment="1">
      <alignment horizontal="right" vertical="center"/>
    </xf>
    <xf numFmtId="0" fontId="25" fillId="0" borderId="6" xfId="2" applyFont="1" applyBorder="1" applyAlignment="1">
      <alignment horizontal="right" vertical="center"/>
    </xf>
    <xf numFmtId="0" fontId="25" fillId="0" borderId="12" xfId="2" applyFont="1" applyBorder="1" applyAlignment="1">
      <alignment horizontal="right" vertical="center"/>
    </xf>
    <xf numFmtId="0" fontId="37" fillId="0" borderId="44" xfId="2" applyFont="1" applyBorder="1" applyAlignment="1">
      <alignment horizontal="right" vertical="center"/>
    </xf>
    <xf numFmtId="0" fontId="37" fillId="0" borderId="0" xfId="2" applyFont="1" applyAlignment="1">
      <alignment vertical="center" wrapText="1"/>
    </xf>
    <xf numFmtId="0" fontId="38" fillId="0" borderId="0" xfId="2" applyFont="1" applyAlignment="1">
      <alignment horizontal="left" vertical="center" wrapText="1"/>
    </xf>
    <xf numFmtId="0" fontId="38" fillId="0" borderId="8" xfId="2" applyFont="1" applyBorder="1" applyAlignment="1">
      <alignment horizontal="left" vertical="center" wrapText="1"/>
    </xf>
    <xf numFmtId="0" fontId="25" fillId="0" borderId="44" xfId="2" applyFont="1" applyBorder="1" applyAlignment="1">
      <alignment horizontal="right" vertical="center"/>
    </xf>
    <xf numFmtId="0" fontId="37" fillId="0" borderId="0" xfId="2" applyFont="1" applyAlignment="1">
      <alignment horizontal="left" vertical="center" wrapText="1"/>
    </xf>
    <xf numFmtId="49" fontId="26" fillId="0" borderId="12" xfId="2" applyNumberFormat="1" applyFont="1" applyBorder="1" applyAlignment="1">
      <alignment horizontal="center" vertical="center"/>
    </xf>
    <xf numFmtId="0" fontId="25" fillId="0" borderId="1" xfId="2" applyFont="1" applyBorder="1" applyAlignment="1">
      <alignment horizontal="center" vertical="center"/>
    </xf>
    <xf numFmtId="0" fontId="25" fillId="0" borderId="1" xfId="2" applyFont="1" applyBorder="1" applyAlignment="1">
      <alignment horizontal="right" vertical="center"/>
    </xf>
    <xf numFmtId="0" fontId="25" fillId="0" borderId="3" xfId="2" applyFont="1" applyBorder="1" applyAlignment="1">
      <alignment horizontal="right" vertical="center"/>
    </xf>
    <xf numFmtId="0" fontId="25" fillId="0" borderId="45" xfId="2" applyFont="1" applyBorder="1" applyAlignment="1">
      <alignment horizontal="center" vertical="center" wrapText="1"/>
    </xf>
    <xf numFmtId="0" fontId="25" fillId="0" borderId="46" xfId="2" applyFont="1" applyBorder="1" applyAlignment="1">
      <alignment horizontal="center" vertical="center" wrapText="1"/>
    </xf>
    <xf numFmtId="0" fontId="25" fillId="0" borderId="47" xfId="2" applyFont="1" applyBorder="1" applyAlignment="1">
      <alignment horizontal="center" vertical="center" wrapText="1"/>
    </xf>
    <xf numFmtId="0" fontId="25" fillId="0" borderId="12" xfId="2" applyFont="1" applyBorder="1" applyAlignment="1">
      <alignment horizontal="center" vertical="center"/>
    </xf>
    <xf numFmtId="0" fontId="25" fillId="0" borderId="17"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6" xfId="2" applyFont="1" applyBorder="1" applyAlignment="1">
      <alignment horizontal="center" vertical="center" wrapText="1"/>
    </xf>
    <xf numFmtId="0" fontId="25" fillId="0" borderId="12" xfId="2" applyFont="1" applyBorder="1" applyAlignment="1">
      <alignment horizontal="center" vertical="center"/>
    </xf>
    <xf numFmtId="0" fontId="25" fillId="0" borderId="14" xfId="2" applyFont="1" applyBorder="1" applyAlignment="1">
      <alignment horizontal="center" vertical="center" wrapText="1"/>
    </xf>
    <xf numFmtId="0" fontId="25" fillId="0" borderId="15" xfId="2" applyFont="1" applyBorder="1" applyAlignment="1">
      <alignment horizontal="center" vertical="center" wrapText="1"/>
    </xf>
    <xf numFmtId="0" fontId="25" fillId="0" borderId="16" xfId="2" applyFont="1" applyBorder="1" applyAlignment="1">
      <alignment horizontal="center" vertical="center" wrapText="1"/>
    </xf>
    <xf numFmtId="0" fontId="25" fillId="0" borderId="0" xfId="2" applyFont="1" applyAlignment="1">
      <alignment horizontal="center" vertical="center" wrapText="1"/>
    </xf>
    <xf numFmtId="0" fontId="25" fillId="0" borderId="0" xfId="2" applyFont="1" applyAlignment="1">
      <alignment vertical="center" wrapText="1"/>
    </xf>
    <xf numFmtId="0" fontId="25" fillId="0" borderId="14" xfId="2" applyFont="1" applyBorder="1" applyAlignment="1">
      <alignment horizontal="left" vertical="center"/>
    </xf>
    <xf numFmtId="0" fontId="25" fillId="0" borderId="15" xfId="2" applyFont="1" applyBorder="1" applyAlignment="1">
      <alignment vertical="center" wrapText="1"/>
    </xf>
    <xf numFmtId="0" fontId="25" fillId="0" borderId="15" xfId="2" applyFont="1" applyBorder="1" applyAlignment="1">
      <alignment horizontal="left" vertical="top" wrapText="1"/>
    </xf>
    <xf numFmtId="0" fontId="25" fillId="0" borderId="16" xfId="2" applyFont="1" applyBorder="1" applyAlignment="1">
      <alignment horizontal="left" vertical="top" wrapText="1"/>
    </xf>
    <xf numFmtId="0" fontId="25" fillId="0" borderId="14" xfId="2" applyFont="1" applyBorder="1">
      <alignment vertical="center"/>
    </xf>
    <xf numFmtId="0" fontId="25" fillId="0" borderId="15" xfId="3" applyFont="1" applyBorder="1" applyAlignment="1">
      <alignment horizontal="center" vertical="center"/>
    </xf>
    <xf numFmtId="0" fontId="25" fillId="0" borderId="16" xfId="2" applyFont="1" applyBorder="1">
      <alignment vertical="center"/>
    </xf>
    <xf numFmtId="0" fontId="25" fillId="0" borderId="0" xfId="2" applyFont="1" applyAlignment="1">
      <alignment horizontal="left" vertical="top" wrapText="1"/>
    </xf>
    <xf numFmtId="0" fontId="25" fillId="0" borderId="0" xfId="2" applyFont="1">
      <alignment vertical="center"/>
    </xf>
    <xf numFmtId="0" fontId="25" fillId="0" borderId="0" xfId="2" applyFont="1" applyAlignment="1">
      <alignment horizontal="center" vertical="center"/>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6" fillId="0" borderId="2" xfId="2" applyFont="1" applyBorder="1" applyAlignment="1">
      <alignment horizontal="left" vertical="center"/>
    </xf>
    <xf numFmtId="0" fontId="26" fillId="0" borderId="3" xfId="2" applyFont="1" applyBorder="1" applyAlignment="1">
      <alignment horizontal="left" vertical="center"/>
    </xf>
    <xf numFmtId="0" fontId="26" fillId="0" borderId="7" xfId="2" applyFont="1" applyBorder="1" applyAlignment="1">
      <alignment horizontal="center" vertical="center"/>
    </xf>
    <xf numFmtId="0" fontId="26" fillId="0" borderId="8" xfId="2" applyFont="1" applyBorder="1" applyAlignment="1">
      <alignment horizontal="center" vertical="center"/>
    </xf>
    <xf numFmtId="0" fontId="26" fillId="0" borderId="8" xfId="2" applyFont="1" applyBorder="1" applyAlignment="1">
      <alignment horizontal="left" vertical="top" wrapText="1"/>
    </xf>
    <xf numFmtId="0" fontId="30" fillId="0" borderId="1" xfId="2" applyFont="1" applyBorder="1" applyAlignment="1">
      <alignment horizontal="center" vertical="center" wrapText="1"/>
    </xf>
    <xf numFmtId="0" fontId="30" fillId="0" borderId="2" xfId="2" applyFont="1" applyBorder="1" applyAlignment="1">
      <alignment horizontal="center" vertical="center" wrapText="1"/>
    </xf>
    <xf numFmtId="0" fontId="30" fillId="0" borderId="3" xfId="2" applyFont="1" applyBorder="1" applyAlignment="1">
      <alignment horizontal="center" vertical="center" wrapText="1"/>
    </xf>
    <xf numFmtId="0" fontId="26" fillId="0" borderId="15" xfId="2" applyFont="1" applyBorder="1" applyAlignment="1">
      <alignment horizontal="center" vertical="top" wrapText="1"/>
    </xf>
    <xf numFmtId="0" fontId="26" fillId="0" borderId="0" xfId="2" applyFont="1" applyAlignment="1">
      <alignment horizontal="center" vertical="top"/>
    </xf>
    <xf numFmtId="0" fontId="27" fillId="0" borderId="0" xfId="2" applyFont="1" applyAlignment="1">
      <alignment horizontal="left" vertical="center" wrapText="1"/>
    </xf>
    <xf numFmtId="0" fontId="40" fillId="0" borderId="0" xfId="4" applyFont="1">
      <alignment vertical="center"/>
    </xf>
    <xf numFmtId="0" fontId="39" fillId="0" borderId="0" xfId="4" applyAlignment="1"/>
    <xf numFmtId="0" fontId="39" fillId="0" borderId="0" xfId="4">
      <alignment vertical="center"/>
    </xf>
    <xf numFmtId="0" fontId="39" fillId="0" borderId="0" xfId="4" applyAlignment="1">
      <alignment horizontal="right" vertical="center"/>
    </xf>
    <xf numFmtId="0" fontId="39" fillId="0" borderId="0" xfId="4">
      <alignment vertical="center"/>
    </xf>
    <xf numFmtId="0" fontId="39" fillId="0" borderId="0" xfId="4" applyAlignment="1">
      <alignment horizontal="right" vertical="center"/>
    </xf>
    <xf numFmtId="0" fontId="40" fillId="0" borderId="0" xfId="4" applyFont="1" applyAlignment="1">
      <alignment horizontal="center" vertical="center"/>
    </xf>
    <xf numFmtId="0" fontId="39" fillId="0" borderId="0" xfId="4" applyAlignment="1">
      <alignment horizontal="center" vertical="center"/>
    </xf>
    <xf numFmtId="0" fontId="40" fillId="0" borderId="0" xfId="4" applyFont="1" applyAlignment="1">
      <alignment horizontal="center" vertical="center"/>
    </xf>
    <xf numFmtId="0" fontId="0" fillId="0" borderId="1" xfId="4" applyFont="1" applyBorder="1" applyAlignment="1">
      <alignment horizontal="center" vertical="center"/>
    </xf>
    <xf numFmtId="0" fontId="40" fillId="0" borderId="1" xfId="4" applyFont="1" applyBorder="1" applyAlignment="1" applyProtection="1">
      <alignment horizontal="center" vertical="center"/>
      <protection locked="0"/>
    </xf>
    <xf numFmtId="0" fontId="40" fillId="0" borderId="2" xfId="4" applyFont="1" applyBorder="1" applyAlignment="1" applyProtection="1">
      <alignment horizontal="center" vertical="center"/>
      <protection locked="0"/>
    </xf>
    <xf numFmtId="0" fontId="40" fillId="0" borderId="3" xfId="4" applyFont="1" applyBorder="1" applyAlignment="1" applyProtection="1">
      <alignment horizontal="center" vertical="center"/>
      <protection locked="0"/>
    </xf>
    <xf numFmtId="0" fontId="39" fillId="0" borderId="12" xfId="4" applyBorder="1" applyAlignment="1">
      <alignment horizontal="left" vertical="center" wrapText="1"/>
    </xf>
    <xf numFmtId="0" fontId="39" fillId="0" borderId="1" xfId="4" applyBorder="1" applyAlignment="1">
      <alignment horizontal="left" vertical="center" wrapText="1"/>
    </xf>
    <xf numFmtId="0" fontId="39" fillId="0" borderId="2" xfId="4" applyBorder="1" applyAlignment="1">
      <alignment horizontal="left" vertical="center" wrapText="1"/>
    </xf>
    <xf numFmtId="0" fontId="39" fillId="0" borderId="3" xfId="4" applyBorder="1" applyAlignment="1">
      <alignment horizontal="left" vertical="center" wrapText="1"/>
    </xf>
    <xf numFmtId="0" fontId="39" fillId="0" borderId="2" xfId="4" applyBorder="1" applyAlignment="1">
      <alignment horizontal="center" vertical="center"/>
    </xf>
    <xf numFmtId="0" fontId="39" fillId="0" borderId="3" xfId="4" applyBorder="1" applyAlignment="1">
      <alignment horizontal="center" vertical="center"/>
    </xf>
    <xf numFmtId="0" fontId="39" fillId="0" borderId="13" xfId="4" applyBorder="1" applyAlignment="1">
      <alignment horizontal="left" vertical="center" wrapText="1"/>
    </xf>
    <xf numFmtId="0" fontId="39" fillId="0" borderId="1" xfId="4" applyBorder="1" applyAlignment="1" applyProtection="1">
      <alignment horizontal="left" vertical="center" wrapText="1"/>
      <protection locked="0"/>
    </xf>
    <xf numFmtId="0" fontId="39" fillId="0" borderId="2" xfId="4" applyBorder="1" applyAlignment="1" applyProtection="1">
      <alignment horizontal="left" vertical="center" wrapText="1"/>
      <protection locked="0"/>
    </xf>
    <xf numFmtId="0" fontId="39" fillId="0" borderId="3" xfId="4" applyBorder="1" applyAlignment="1" applyProtection="1">
      <alignment horizontal="left" vertical="center" wrapText="1"/>
      <protection locked="0"/>
    </xf>
    <xf numFmtId="0" fontId="41" fillId="0" borderId="0" xfId="4" applyFont="1" applyAlignment="1">
      <alignment horizontal="left" vertical="center" wrapText="1"/>
    </xf>
    <xf numFmtId="0" fontId="10" fillId="0" borderId="0" xfId="4" applyFont="1">
      <alignment vertical="center"/>
    </xf>
    <xf numFmtId="0" fontId="41" fillId="0" borderId="0" xfId="4" applyFont="1" applyAlignment="1">
      <alignment horizontal="left" vertical="center"/>
    </xf>
    <xf numFmtId="0" fontId="41" fillId="0" borderId="0" xfId="4" applyFont="1">
      <alignment vertical="center"/>
    </xf>
    <xf numFmtId="0" fontId="42" fillId="0" borderId="0" xfId="1" applyFont="1">
      <alignment vertical="center"/>
    </xf>
    <xf numFmtId="0" fontId="42" fillId="2" borderId="0" xfId="1" applyFont="1" applyFill="1">
      <alignment vertical="center"/>
    </xf>
    <xf numFmtId="0" fontId="42" fillId="3" borderId="0" xfId="1" applyFont="1" applyFill="1">
      <alignment vertical="center"/>
    </xf>
    <xf numFmtId="0" fontId="42" fillId="4" borderId="0" xfId="1" applyFont="1" applyFill="1">
      <alignment vertical="center"/>
    </xf>
    <xf numFmtId="0" fontId="0" fillId="0" borderId="0" xfId="3" applyFont="1"/>
    <xf numFmtId="0" fontId="42" fillId="0" borderId="0" xfId="1" applyFont="1" applyAlignment="1">
      <alignment horizontal="left" vertical="center"/>
    </xf>
    <xf numFmtId="0" fontId="40" fillId="0" borderId="0" xfId="3" applyFont="1" applyAlignment="1">
      <alignment vertical="center"/>
    </xf>
    <xf numFmtId="0" fontId="40" fillId="0" borderId="0" xfId="3" applyFont="1" applyAlignment="1">
      <alignment horizontal="center" vertical="center"/>
    </xf>
    <xf numFmtId="0" fontId="40" fillId="0" borderId="0" xfId="3" applyFont="1" applyAlignment="1">
      <alignment vertical="center"/>
    </xf>
    <xf numFmtId="0" fontId="10" fillId="5" borderId="48" xfId="3" applyFont="1" applyFill="1" applyBorder="1" applyAlignment="1">
      <alignment horizontal="distributed" vertical="center"/>
    </xf>
    <xf numFmtId="0" fontId="10" fillId="5" borderId="49" xfId="3" applyFont="1" applyFill="1" applyBorder="1" applyAlignment="1">
      <alignment vertical="center"/>
    </xf>
    <xf numFmtId="0" fontId="10" fillId="5" borderId="48" xfId="3" applyFont="1" applyFill="1" applyBorder="1" applyAlignment="1">
      <alignment horizontal="center" vertical="center"/>
    </xf>
    <xf numFmtId="0" fontId="10" fillId="5" borderId="49" xfId="3" applyFont="1" applyFill="1" applyBorder="1" applyAlignment="1">
      <alignment horizontal="center" vertical="center"/>
    </xf>
    <xf numFmtId="0" fontId="10" fillId="5" borderId="50" xfId="3" applyFont="1" applyFill="1" applyBorder="1" applyAlignment="1">
      <alignment vertical="center"/>
    </xf>
    <xf numFmtId="0" fontId="10" fillId="0" borderId="48" xfId="3" applyFont="1" applyBorder="1" applyAlignment="1" applyProtection="1">
      <alignment horizontal="center" vertical="center"/>
      <protection locked="0"/>
    </xf>
    <xf numFmtId="0" fontId="10" fillId="0" borderId="49" xfId="3" applyFont="1" applyBorder="1" applyAlignment="1" applyProtection="1">
      <alignment horizontal="center" vertical="center"/>
      <protection locked="0"/>
    </xf>
    <xf numFmtId="0" fontId="10" fillId="0" borderId="49" xfId="3" applyFont="1" applyBorder="1" applyAlignment="1" applyProtection="1">
      <alignment vertical="center"/>
      <protection locked="0"/>
    </xf>
    <xf numFmtId="0" fontId="10" fillId="0" borderId="50" xfId="3" applyFont="1" applyBorder="1" applyAlignment="1" applyProtection="1">
      <alignment vertical="center"/>
      <protection locked="0"/>
    </xf>
    <xf numFmtId="0" fontId="0" fillId="0" borderId="0" xfId="3" applyFont="1" applyAlignment="1">
      <alignment horizontal="distributed" vertical="center"/>
    </xf>
    <xf numFmtId="0" fontId="0" fillId="0" borderId="0" xfId="3" applyFont="1" applyAlignment="1">
      <alignment vertical="center"/>
    </xf>
    <xf numFmtId="0" fontId="0" fillId="0" borderId="0" xfId="3" applyFont="1" applyAlignment="1">
      <alignment horizontal="center" vertical="center"/>
    </xf>
    <xf numFmtId="0" fontId="43" fillId="0" borderId="0" xfId="1" applyFont="1">
      <alignment vertical="center"/>
    </xf>
    <xf numFmtId="0" fontId="42" fillId="0" borderId="51" xfId="1" applyFont="1" applyBorder="1">
      <alignment vertical="center"/>
    </xf>
    <xf numFmtId="0" fontId="0" fillId="0" borderId="51" xfId="3" applyFont="1" applyBorder="1" applyAlignment="1">
      <alignment vertical="center"/>
    </xf>
    <xf numFmtId="0" fontId="0" fillId="5" borderId="29" xfId="3" applyFont="1" applyFill="1" applyBorder="1" applyAlignment="1">
      <alignment horizontal="distributed" vertical="center"/>
    </xf>
    <xf numFmtId="0" fontId="0" fillId="5" borderId="18" xfId="3" applyFont="1" applyFill="1" applyBorder="1" applyAlignment="1">
      <alignment horizontal="distributed" vertical="center"/>
    </xf>
    <xf numFmtId="0" fontId="0" fillId="5" borderId="52" xfId="3" applyFont="1" applyFill="1" applyBorder="1" applyAlignment="1">
      <alignment horizontal="distributed" vertical="center"/>
    </xf>
    <xf numFmtId="0" fontId="42" fillId="6" borderId="29" xfId="1" applyFont="1" applyFill="1" applyBorder="1">
      <alignment vertical="center"/>
    </xf>
    <xf numFmtId="0" fontId="42" fillId="6" borderId="18" xfId="1" applyFont="1" applyFill="1" applyBorder="1">
      <alignment vertical="center"/>
    </xf>
    <xf numFmtId="0" fontId="42" fillId="6" borderId="18" xfId="1" applyFont="1" applyFill="1" applyBorder="1" applyAlignment="1">
      <alignment horizontal="center" vertical="center"/>
    </xf>
    <xf numFmtId="0" fontId="40" fillId="6" borderId="18" xfId="3" applyFont="1" applyFill="1" applyBorder="1" applyAlignment="1">
      <alignment horizontal="center" vertical="center"/>
    </xf>
    <xf numFmtId="0" fontId="44" fillId="6" borderId="52" xfId="3" applyFont="1" applyFill="1" applyBorder="1" applyAlignment="1">
      <alignment vertical="center"/>
    </xf>
    <xf numFmtId="0" fontId="0" fillId="0" borderId="53" xfId="3" applyFont="1" applyBorder="1" applyAlignment="1">
      <alignment vertical="center"/>
    </xf>
    <xf numFmtId="0" fontId="45" fillId="0" borderId="0" xfId="3" applyFont="1" applyAlignment="1">
      <alignment horizontal="center" vertical="center" wrapText="1"/>
    </xf>
    <xf numFmtId="0" fontId="45" fillId="5" borderId="53" xfId="3" applyFont="1" applyFill="1" applyBorder="1" applyAlignment="1">
      <alignment horizontal="center" vertical="center" wrapText="1"/>
    </xf>
    <xf numFmtId="0" fontId="45" fillId="5" borderId="54" xfId="3" applyFont="1" applyFill="1" applyBorder="1" applyAlignment="1">
      <alignment horizontal="center" vertical="center" wrapText="1"/>
    </xf>
    <xf numFmtId="0" fontId="0" fillId="0" borderId="55" xfId="3" applyFont="1" applyBorder="1" applyAlignment="1">
      <alignment horizontal="center"/>
    </xf>
    <xf numFmtId="0" fontId="41" fillId="5" borderId="54" xfId="1" applyFont="1" applyFill="1" applyBorder="1" applyAlignment="1">
      <alignment horizontal="center" vertical="center" wrapText="1"/>
    </xf>
    <xf numFmtId="0" fontId="0" fillId="0" borderId="56" xfId="3" applyFont="1" applyBorder="1" applyAlignment="1">
      <alignment horizontal="center"/>
    </xf>
    <xf numFmtId="0" fontId="10" fillId="0" borderId="0" xfId="3" applyFont="1" applyAlignment="1">
      <alignment vertical="center" wrapText="1"/>
    </xf>
    <xf numFmtId="0" fontId="10" fillId="5" borderId="53" xfId="3" applyFont="1" applyFill="1" applyBorder="1" applyAlignment="1">
      <alignment vertical="center"/>
    </xf>
    <xf numFmtId="0" fontId="10" fillId="5" borderId="57" xfId="3" applyFont="1" applyFill="1" applyBorder="1" applyAlignment="1">
      <alignment vertical="center" wrapText="1"/>
    </xf>
    <xf numFmtId="0" fontId="0" fillId="0" borderId="15" xfId="3" applyFont="1" applyBorder="1" applyAlignment="1">
      <alignment vertical="center"/>
    </xf>
    <xf numFmtId="0" fontId="0" fillId="5" borderId="57" xfId="3" applyFont="1" applyFill="1" applyBorder="1" applyAlignment="1">
      <alignment horizontal="center" vertical="center"/>
    </xf>
    <xf numFmtId="0" fontId="0" fillId="0" borderId="16" xfId="3" applyFont="1" applyBorder="1" applyAlignment="1">
      <alignment vertical="center"/>
    </xf>
    <xf numFmtId="0" fontId="0" fillId="6" borderId="13" xfId="3" applyFont="1" applyFill="1" applyBorder="1" applyAlignment="1">
      <alignment horizontal="center" vertical="center"/>
    </xf>
    <xf numFmtId="0" fontId="0" fillId="6" borderId="58" xfId="3" applyFont="1" applyFill="1" applyBorder="1" applyAlignment="1">
      <alignment horizontal="center" vertical="center"/>
    </xf>
    <xf numFmtId="0" fontId="10" fillId="5" borderId="59" xfId="3" applyFont="1" applyFill="1" applyBorder="1" applyAlignment="1">
      <alignment vertical="center" wrapText="1"/>
    </xf>
    <xf numFmtId="0" fontId="0" fillId="0" borderId="2" xfId="3" applyFont="1" applyBorder="1" applyAlignment="1">
      <alignment vertical="center"/>
    </xf>
    <xf numFmtId="0" fontId="0" fillId="5" borderId="59" xfId="3" applyFont="1" applyFill="1" applyBorder="1" applyAlignment="1">
      <alignment horizontal="center" vertical="center"/>
    </xf>
    <xf numFmtId="0" fontId="0" fillId="0" borderId="3" xfId="3" applyFont="1" applyBorder="1" applyAlignment="1">
      <alignment vertical="center"/>
    </xf>
    <xf numFmtId="0" fontId="0" fillId="6" borderId="12" xfId="3" applyFont="1" applyFill="1" applyBorder="1" applyAlignment="1">
      <alignment horizontal="center" vertical="center"/>
    </xf>
    <xf numFmtId="0" fontId="0" fillId="6" borderId="36" xfId="3" applyFont="1" applyFill="1" applyBorder="1" applyAlignment="1">
      <alignment horizontal="center" vertical="center"/>
    </xf>
    <xf numFmtId="0" fontId="10" fillId="5" borderId="53" xfId="3" applyFont="1" applyFill="1" applyBorder="1" applyAlignment="1">
      <alignment vertical="center" wrapText="1"/>
    </xf>
    <xf numFmtId="0" fontId="10" fillId="5" borderId="59" xfId="3" applyFont="1" applyFill="1" applyBorder="1" applyAlignment="1">
      <alignment vertical="center"/>
    </xf>
    <xf numFmtId="0" fontId="10" fillId="5" borderId="2" xfId="3" applyFont="1" applyFill="1" applyBorder="1" applyAlignment="1">
      <alignment vertical="center"/>
    </xf>
    <xf numFmtId="0" fontId="10" fillId="5" borderId="60" xfId="3" applyFont="1" applyFill="1" applyBorder="1" applyAlignment="1">
      <alignment vertical="center"/>
    </xf>
    <xf numFmtId="0" fontId="10" fillId="5" borderId="61" xfId="3" applyFont="1" applyFill="1" applyBorder="1" applyAlignment="1">
      <alignment vertical="center" wrapText="1"/>
    </xf>
    <xf numFmtId="0" fontId="0" fillId="0" borderId="20" xfId="3" applyFont="1" applyBorder="1" applyAlignment="1">
      <alignment vertical="center"/>
    </xf>
    <xf numFmtId="0" fontId="0" fillId="5" borderId="61" xfId="3" applyFont="1" applyFill="1" applyBorder="1" applyAlignment="1">
      <alignment horizontal="center" vertical="center"/>
    </xf>
    <xf numFmtId="0" fontId="0" fillId="0" borderId="22" xfId="3" applyFont="1" applyBorder="1" applyAlignment="1">
      <alignment vertical="center"/>
    </xf>
    <xf numFmtId="0" fontId="0" fillId="6" borderId="62" xfId="3" applyFont="1" applyFill="1" applyBorder="1" applyAlignment="1">
      <alignment horizontal="center" vertical="center"/>
    </xf>
    <xf numFmtId="0" fontId="0" fillId="6" borderId="63" xfId="3" applyFont="1" applyFill="1" applyBorder="1" applyAlignment="1">
      <alignment horizontal="center" vertical="center"/>
    </xf>
    <xf numFmtId="0" fontId="42" fillId="0" borderId="0" xfId="1" applyFont="1">
      <alignment vertical="center"/>
    </xf>
    <xf numFmtId="0" fontId="0" fillId="0" borderId="0" xfId="3" applyFont="1" applyAlignment="1">
      <alignment vertical="center"/>
    </xf>
    <xf numFmtId="0" fontId="0" fillId="5" borderId="48" xfId="3" applyFont="1" applyFill="1" applyBorder="1" applyAlignment="1">
      <alignment horizontal="distributed" vertical="center"/>
    </xf>
    <xf numFmtId="0" fontId="0" fillId="5" borderId="49" xfId="3" applyFont="1" applyFill="1" applyBorder="1" applyAlignment="1">
      <alignment vertical="center" wrapText="1"/>
    </xf>
    <xf numFmtId="0" fontId="13" fillId="5" borderId="49" xfId="2" applyFill="1" applyBorder="1">
      <alignment vertical="center"/>
    </xf>
    <xf numFmtId="0" fontId="42" fillId="5" borderId="64" xfId="1" applyFont="1" applyFill="1" applyBorder="1" applyAlignment="1">
      <alignment horizontal="center" vertical="center"/>
    </xf>
    <xf numFmtId="0" fontId="13" fillId="5" borderId="18" xfId="2" applyFill="1" applyBorder="1" applyAlignment="1">
      <alignment horizontal="center" vertical="center"/>
    </xf>
    <xf numFmtId="0" fontId="42" fillId="6" borderId="65" xfId="1" applyFont="1" applyFill="1" applyBorder="1" applyAlignment="1">
      <alignment horizontal="center" vertical="center"/>
    </xf>
    <xf numFmtId="0" fontId="13" fillId="6" borderId="50" xfId="2" applyFill="1" applyBorder="1" applyAlignment="1">
      <alignment horizontal="center" vertical="center"/>
    </xf>
    <xf numFmtId="0" fontId="42" fillId="6" borderId="50" xfId="1" applyFont="1" applyFill="1" applyBorder="1" applyAlignment="1">
      <alignment horizontal="center" vertical="center"/>
    </xf>
    <xf numFmtId="0" fontId="13" fillId="5" borderId="49" xfId="2" applyFill="1" applyBorder="1" applyAlignment="1">
      <alignment vertical="center" wrapText="1"/>
    </xf>
    <xf numFmtId="0" fontId="42" fillId="5" borderId="66" xfId="1" applyFont="1" applyFill="1" applyBorder="1" applyAlignment="1">
      <alignment horizontal="center" vertical="center"/>
    </xf>
    <xf numFmtId="0" fontId="13" fillId="5" borderId="49" xfId="2" applyFill="1" applyBorder="1" applyAlignment="1">
      <alignment horizontal="center" vertical="center"/>
    </xf>
    <xf numFmtId="0" fontId="13" fillId="5" borderId="67" xfId="2" applyFill="1" applyBorder="1" applyAlignment="1">
      <alignment horizontal="center" vertical="center"/>
    </xf>
    <xf numFmtId="0" fontId="0" fillId="0" borderId="0" xfId="3" applyFont="1" applyAlignment="1">
      <alignment horizontal="distributed" vertical="center"/>
    </xf>
    <xf numFmtId="0" fontId="47" fillId="0" borderId="0" xfId="1" applyFont="1">
      <alignment vertical="center"/>
    </xf>
    <xf numFmtId="0" fontId="48" fillId="5" borderId="48" xfId="1" applyFont="1" applyFill="1" applyBorder="1">
      <alignment vertical="center"/>
    </xf>
    <xf numFmtId="0" fontId="48" fillId="5" borderId="49" xfId="1" applyFont="1" applyFill="1" applyBorder="1">
      <alignment vertical="center"/>
    </xf>
    <xf numFmtId="0" fontId="48" fillId="5" borderId="50" xfId="1" applyFont="1" applyFill="1" applyBorder="1">
      <alignment vertical="center"/>
    </xf>
    <xf numFmtId="0" fontId="49" fillId="5" borderId="48" xfId="1" applyFont="1" applyFill="1" applyBorder="1" applyAlignment="1">
      <alignment horizontal="center" vertical="center"/>
    </xf>
    <xf numFmtId="0" fontId="49" fillId="5" borderId="49" xfId="1" applyFont="1" applyFill="1" applyBorder="1" applyAlignment="1">
      <alignment horizontal="center" vertical="center"/>
    </xf>
    <xf numFmtId="0" fontId="49" fillId="5" borderId="50" xfId="1" applyFont="1" applyFill="1" applyBorder="1" applyAlignment="1">
      <alignment horizontal="center" vertical="center"/>
    </xf>
    <xf numFmtId="0" fontId="48" fillId="0" borderId="0" xfId="1" applyFont="1">
      <alignment vertical="center"/>
    </xf>
    <xf numFmtId="0" fontId="50" fillId="0" borderId="0" xfId="1" applyFont="1">
      <alignment vertical="center"/>
    </xf>
    <xf numFmtId="0" fontId="51" fillId="5" borderId="48" xfId="3" applyFont="1" applyFill="1" applyBorder="1" applyAlignment="1">
      <alignment vertical="center"/>
    </xf>
    <xf numFmtId="0" fontId="51" fillId="5" borderId="49" xfId="3" applyFont="1" applyFill="1" applyBorder="1" applyAlignment="1">
      <alignment vertical="center"/>
    </xf>
    <xf numFmtId="0" fontId="50" fillId="5" borderId="50" xfId="1" applyFont="1" applyFill="1" applyBorder="1">
      <alignment vertical="center"/>
    </xf>
    <xf numFmtId="0" fontId="49" fillId="0" borderId="48" xfId="1" applyFont="1" applyBorder="1" applyAlignment="1" applyProtection="1">
      <alignment horizontal="center" vertical="center" shrinkToFit="1"/>
      <protection locked="0"/>
    </xf>
    <xf numFmtId="0" fontId="49" fillId="0" borderId="49" xfId="1" applyFont="1" applyBorder="1" applyAlignment="1" applyProtection="1">
      <alignment horizontal="center" vertical="center" shrinkToFit="1"/>
      <protection locked="0"/>
    </xf>
    <xf numFmtId="0" fontId="49" fillId="0" borderId="50" xfId="1" applyFont="1" applyBorder="1" applyAlignment="1" applyProtection="1">
      <alignment horizontal="center" vertical="center" shrinkToFit="1"/>
      <protection locked="0"/>
    </xf>
    <xf numFmtId="0" fontId="51" fillId="5" borderId="29" xfId="3" applyFont="1" applyFill="1" applyBorder="1" applyAlignment="1">
      <alignment vertical="center"/>
    </xf>
    <xf numFmtId="0" fontId="51" fillId="5" borderId="18" xfId="3" applyFont="1" applyFill="1" applyBorder="1" applyAlignment="1">
      <alignment vertical="center"/>
    </xf>
    <xf numFmtId="0" fontId="50" fillId="5" borderId="0" xfId="1" applyFont="1" applyFill="1">
      <alignment vertical="center"/>
    </xf>
    <xf numFmtId="176" fontId="49" fillId="0" borderId="68" xfId="1" applyNumberFormat="1" applyFont="1" applyBorder="1" applyAlignment="1" applyProtection="1">
      <alignment horizontal="left" vertical="center" shrinkToFit="1"/>
      <protection locked="0"/>
    </xf>
    <xf numFmtId="176" fontId="49" fillId="0" borderId="27" xfId="1" applyNumberFormat="1" applyFont="1" applyBorder="1" applyAlignment="1" applyProtection="1">
      <alignment horizontal="left" vertical="center" shrinkToFit="1"/>
      <protection locked="0"/>
    </xf>
    <xf numFmtId="176" fontId="49" fillId="0" borderId="26" xfId="1" applyNumberFormat="1" applyFont="1" applyBorder="1" applyAlignment="1" applyProtection="1">
      <alignment horizontal="left" vertical="center" shrinkToFit="1"/>
      <protection locked="0"/>
    </xf>
    <xf numFmtId="0" fontId="51" fillId="5" borderId="53" xfId="3" applyFont="1" applyFill="1" applyBorder="1" applyAlignment="1">
      <alignment vertical="center"/>
    </xf>
    <xf numFmtId="0" fontId="51" fillId="5" borderId="17" xfId="3" applyFont="1" applyFill="1" applyBorder="1" applyAlignment="1">
      <alignment vertical="center"/>
    </xf>
    <xf numFmtId="0" fontId="51" fillId="5" borderId="5" xfId="3" applyFont="1" applyFill="1" applyBorder="1" applyAlignment="1">
      <alignment vertical="center"/>
    </xf>
    <xf numFmtId="0" fontId="50" fillId="5" borderId="69" xfId="1" applyFont="1" applyFill="1" applyBorder="1">
      <alignment vertical="center"/>
    </xf>
    <xf numFmtId="176" fontId="49" fillId="0" borderId="70" xfId="1" applyNumberFormat="1" applyFont="1" applyBorder="1" applyAlignment="1" applyProtection="1">
      <alignment horizontal="left" vertical="center" shrinkToFit="1"/>
      <protection locked="0"/>
    </xf>
    <xf numFmtId="176" fontId="49" fillId="0" borderId="71" xfId="1" applyNumberFormat="1" applyFont="1" applyBorder="1" applyAlignment="1" applyProtection="1">
      <alignment horizontal="left" vertical="center" shrinkToFit="1"/>
      <protection locked="0"/>
    </xf>
    <xf numFmtId="176" fontId="49" fillId="0" borderId="72" xfId="1" applyNumberFormat="1" applyFont="1" applyBorder="1" applyAlignment="1" applyProtection="1">
      <alignment horizontal="left" vertical="center" shrinkToFit="1"/>
      <protection locked="0"/>
    </xf>
    <xf numFmtId="0" fontId="51" fillId="5" borderId="53" xfId="3" applyFont="1" applyFill="1" applyBorder="1" applyAlignment="1">
      <alignment horizontal="center" vertical="center"/>
    </xf>
    <xf numFmtId="0" fontId="51" fillId="5" borderId="73" xfId="3" applyFont="1" applyFill="1" applyBorder="1" applyAlignment="1">
      <alignment horizontal="center"/>
    </xf>
    <xf numFmtId="0" fontId="51" fillId="5" borderId="74" xfId="3" applyFont="1" applyFill="1" applyBorder="1" applyAlignment="1">
      <alignment vertical="center" wrapText="1"/>
    </xf>
    <xf numFmtId="0" fontId="51" fillId="5" borderId="75" xfId="3" applyFont="1" applyFill="1" applyBorder="1" applyAlignment="1">
      <alignment vertical="center" wrapText="1"/>
    </xf>
    <xf numFmtId="0" fontId="50" fillId="5" borderId="76" xfId="1" applyFont="1" applyFill="1" applyBorder="1">
      <alignment vertical="center"/>
    </xf>
    <xf numFmtId="176" fontId="49" fillId="0" borderId="77" xfId="1" applyNumberFormat="1" applyFont="1" applyBorder="1" applyAlignment="1" applyProtection="1">
      <alignment horizontal="left" vertical="center" shrinkToFit="1"/>
      <protection locked="0"/>
    </xf>
    <xf numFmtId="176" fontId="49" fillId="0" borderId="75" xfId="1" applyNumberFormat="1" applyFont="1" applyBorder="1" applyAlignment="1" applyProtection="1">
      <alignment horizontal="left" vertical="center" shrinkToFit="1"/>
      <protection locked="0"/>
    </xf>
    <xf numFmtId="176" fontId="49" fillId="0" borderId="76" xfId="1" applyNumberFormat="1" applyFont="1" applyBorder="1" applyAlignment="1" applyProtection="1">
      <alignment horizontal="left" vertical="center" shrinkToFit="1"/>
      <protection locked="0"/>
    </xf>
    <xf numFmtId="0" fontId="51" fillId="5" borderId="7" xfId="3" applyFont="1" applyFill="1" applyBorder="1" applyAlignment="1">
      <alignment horizontal="center"/>
    </xf>
    <xf numFmtId="0" fontId="51" fillId="5" borderId="78" xfId="3" applyFont="1" applyFill="1" applyBorder="1" applyAlignment="1">
      <alignment vertical="center" wrapText="1"/>
    </xf>
    <xf numFmtId="0" fontId="51" fillId="5" borderId="79" xfId="3" applyFont="1" applyFill="1" applyBorder="1" applyAlignment="1">
      <alignment vertical="center" wrapText="1"/>
    </xf>
    <xf numFmtId="0" fontId="50" fillId="5" borderId="80" xfId="1" applyFont="1" applyFill="1" applyBorder="1">
      <alignment vertical="center"/>
    </xf>
    <xf numFmtId="176" fontId="49" fillId="0" borderId="81" xfId="1" applyNumberFormat="1" applyFont="1" applyBorder="1" applyAlignment="1" applyProtection="1">
      <alignment horizontal="left" vertical="center" shrinkToFit="1"/>
      <protection locked="0"/>
    </xf>
    <xf numFmtId="176" fontId="49" fillId="0" borderId="79" xfId="1" applyNumberFormat="1" applyFont="1" applyBorder="1" applyAlignment="1" applyProtection="1">
      <alignment horizontal="left" vertical="center" shrinkToFit="1"/>
      <protection locked="0"/>
    </xf>
    <xf numFmtId="176" fontId="49" fillId="0" borderId="80" xfId="1" applyNumberFormat="1" applyFont="1" applyBorder="1" applyAlignment="1" applyProtection="1">
      <alignment horizontal="left" vertical="center" shrinkToFit="1"/>
      <protection locked="0"/>
    </xf>
    <xf numFmtId="0" fontId="51" fillId="5" borderId="82" xfId="3" applyFont="1" applyFill="1" applyBorder="1" applyAlignment="1">
      <alignment vertical="center"/>
    </xf>
    <xf numFmtId="0" fontId="51" fillId="5" borderId="21" xfId="3" applyFont="1" applyFill="1" applyBorder="1" applyAlignment="1">
      <alignment vertical="center"/>
    </xf>
    <xf numFmtId="0" fontId="51" fillId="5" borderId="20" xfId="3" applyFont="1" applyFill="1" applyBorder="1" applyAlignment="1">
      <alignment vertical="center"/>
    </xf>
    <xf numFmtId="176" fontId="49" fillId="0" borderId="23" xfId="1" applyNumberFormat="1" applyFont="1" applyBorder="1" applyAlignment="1" applyProtection="1">
      <alignment horizontal="left" vertical="center" shrinkToFit="1"/>
      <protection locked="0"/>
    </xf>
    <xf numFmtId="176" fontId="49" fillId="0" borderId="20" xfId="1" applyNumberFormat="1" applyFont="1" applyBorder="1" applyAlignment="1" applyProtection="1">
      <alignment horizontal="left" vertical="center" shrinkToFit="1"/>
      <protection locked="0"/>
    </xf>
    <xf numFmtId="176" fontId="49" fillId="0" borderId="19" xfId="1" applyNumberFormat="1" applyFont="1" applyBorder="1" applyAlignment="1" applyProtection="1">
      <alignment horizontal="left" vertical="center" shrinkToFit="1"/>
      <protection locked="0"/>
    </xf>
    <xf numFmtId="0" fontId="50" fillId="0" borderId="53" xfId="1" applyFont="1" applyBorder="1">
      <alignment vertical="center"/>
    </xf>
    <xf numFmtId="0" fontId="41" fillId="0" borderId="0" xfId="1" applyFont="1">
      <alignment vertical="center"/>
    </xf>
    <xf numFmtId="0" fontId="53" fillId="0" borderId="0" xfId="3" applyFont="1" applyAlignment="1">
      <alignment vertical="center"/>
    </xf>
    <xf numFmtId="176" fontId="50" fillId="0" borderId="0" xfId="1" applyNumberFormat="1" applyFont="1">
      <alignment vertical="center"/>
    </xf>
    <xf numFmtId="176" fontId="42" fillId="0" borderId="0" xfId="1" applyNumberFormat="1" applyFont="1">
      <alignment vertical="center"/>
    </xf>
    <xf numFmtId="0" fontId="43" fillId="0" borderId="0" xfId="1" applyFont="1">
      <alignment vertical="center"/>
    </xf>
    <xf numFmtId="0" fontId="41" fillId="5" borderId="48" xfId="1" applyFont="1" applyFill="1" applyBorder="1" applyAlignment="1">
      <alignment horizontal="distributed" vertical="center"/>
    </xf>
    <xf numFmtId="0" fontId="41" fillId="5" borderId="49" xfId="1" applyFont="1" applyFill="1" applyBorder="1" applyAlignment="1">
      <alignment horizontal="distributed" vertical="center"/>
    </xf>
    <xf numFmtId="0" fontId="13" fillId="0" borderId="49" xfId="2" applyBorder="1" applyAlignment="1">
      <alignment horizontal="distributed" vertical="center"/>
    </xf>
    <xf numFmtId="0" fontId="13" fillId="0" borderId="67" xfId="2" applyBorder="1" applyAlignment="1">
      <alignment horizontal="distributed" vertical="center"/>
    </xf>
    <xf numFmtId="0" fontId="41" fillId="5" borderId="65" xfId="1" applyFont="1" applyFill="1" applyBorder="1" applyAlignment="1">
      <alignment horizontal="center" vertical="center"/>
    </xf>
    <xf numFmtId="0" fontId="41" fillId="5" borderId="49" xfId="1" applyFont="1" applyFill="1" applyBorder="1" applyAlignment="1">
      <alignment horizontal="center" vertical="center"/>
    </xf>
    <xf numFmtId="0" fontId="41" fillId="5" borderId="67" xfId="1" applyFont="1" applyFill="1" applyBorder="1" applyAlignment="1">
      <alignment horizontal="center" vertical="center"/>
    </xf>
    <xf numFmtId="0" fontId="41" fillId="5" borderId="65" xfId="1" applyFont="1" applyFill="1" applyBorder="1" applyAlignment="1">
      <alignment horizontal="center" vertical="center" shrinkToFit="1"/>
    </xf>
    <xf numFmtId="0" fontId="41" fillId="5" borderId="49" xfId="1" applyFont="1" applyFill="1" applyBorder="1" applyAlignment="1">
      <alignment horizontal="center" vertical="center" shrinkToFit="1"/>
    </xf>
    <xf numFmtId="0" fontId="41" fillId="5" borderId="67" xfId="1" applyFont="1" applyFill="1" applyBorder="1" applyAlignment="1">
      <alignment horizontal="center" vertical="center" shrinkToFit="1"/>
    </xf>
    <xf numFmtId="0" fontId="41" fillId="5" borderId="83" xfId="1" applyFont="1" applyFill="1" applyBorder="1" applyAlignment="1">
      <alignment horizontal="center" vertical="center"/>
    </xf>
    <xf numFmtId="0" fontId="41" fillId="5" borderId="84" xfId="1" applyFont="1" applyFill="1" applyBorder="1" applyAlignment="1">
      <alignment horizontal="center" vertical="center"/>
    </xf>
    <xf numFmtId="0" fontId="41" fillId="5" borderId="85" xfId="1" applyFont="1" applyFill="1" applyBorder="1" applyAlignment="1">
      <alignment horizontal="center" vertical="center"/>
    </xf>
    <xf numFmtId="0" fontId="41" fillId="5" borderId="49" xfId="1" applyFont="1" applyFill="1" applyBorder="1" applyAlignment="1">
      <alignment horizontal="center" vertical="center" wrapText="1" shrinkToFit="1"/>
    </xf>
    <xf numFmtId="0" fontId="41" fillId="5" borderId="50" xfId="1" applyFont="1" applyFill="1" applyBorder="1" applyAlignment="1">
      <alignment horizontal="center" vertical="center" shrinkToFit="1"/>
    </xf>
    <xf numFmtId="0" fontId="41" fillId="5" borderId="86" xfId="1" applyFont="1" applyFill="1" applyBorder="1" applyAlignment="1">
      <alignment horizontal="center" vertical="center"/>
    </xf>
    <xf numFmtId="0" fontId="41" fillId="5" borderId="68" xfId="1" applyFont="1" applyFill="1" applyBorder="1" applyAlignment="1">
      <alignment horizontal="center" vertical="center" shrinkToFit="1"/>
    </xf>
    <xf numFmtId="0" fontId="41" fillId="5" borderId="27" xfId="1" applyFont="1" applyFill="1" applyBorder="1" applyAlignment="1">
      <alignment horizontal="center" vertical="center" shrinkToFit="1"/>
    </xf>
    <xf numFmtId="0" fontId="41" fillId="5" borderId="87" xfId="1" applyFont="1" applyFill="1" applyBorder="1" applyAlignment="1">
      <alignment horizontal="center" vertical="center" shrinkToFit="1"/>
    </xf>
    <xf numFmtId="177" fontId="54" fillId="5" borderId="88" xfId="1" applyNumberFormat="1" applyFont="1" applyFill="1" applyBorder="1" applyAlignment="1">
      <alignment horizontal="right" vertical="center"/>
    </xf>
    <xf numFmtId="177" fontId="54" fillId="5" borderId="89" xfId="1" applyNumberFormat="1" applyFont="1" applyFill="1" applyBorder="1" applyAlignment="1">
      <alignment horizontal="right" vertical="center"/>
    </xf>
    <xf numFmtId="178" fontId="41" fillId="5" borderId="28" xfId="1" applyNumberFormat="1" applyFont="1" applyFill="1" applyBorder="1" applyAlignment="1">
      <alignment horizontal="left" vertical="center"/>
    </xf>
    <xf numFmtId="177" fontId="54" fillId="0" borderId="83" xfId="1" applyNumberFormat="1" applyFont="1" applyBorder="1" applyAlignment="1" applyProtection="1">
      <alignment horizontal="right" vertical="center" shrinkToFit="1"/>
      <protection locked="0"/>
    </xf>
    <xf numFmtId="177" fontId="54" fillId="0" borderId="84" xfId="1" applyNumberFormat="1" applyFont="1" applyBorder="1" applyAlignment="1" applyProtection="1">
      <alignment horizontal="right" vertical="center" shrinkToFit="1"/>
      <protection locked="0"/>
    </xf>
    <xf numFmtId="178" fontId="41" fillId="5" borderId="18" xfId="1" applyNumberFormat="1" applyFont="1" applyFill="1" applyBorder="1" applyAlignment="1">
      <alignment horizontal="left" vertical="center"/>
    </xf>
    <xf numFmtId="177" fontId="54" fillId="6" borderId="90" xfId="1" applyNumberFormat="1" applyFont="1" applyFill="1" applyBorder="1" applyAlignment="1">
      <alignment horizontal="right" vertical="center" shrinkToFit="1"/>
    </xf>
    <xf numFmtId="177" fontId="54" fillId="6" borderId="91" xfId="1" applyNumberFormat="1" applyFont="1" applyFill="1" applyBorder="1" applyAlignment="1">
      <alignment horizontal="right" vertical="center" shrinkToFit="1"/>
    </xf>
    <xf numFmtId="0" fontId="41" fillId="6" borderId="92" xfId="1" applyFont="1" applyFill="1" applyBorder="1" applyAlignment="1">
      <alignment horizontal="left" vertical="center"/>
    </xf>
    <xf numFmtId="177" fontId="55" fillId="0" borderId="93" xfId="1" applyNumberFormat="1" applyFont="1" applyBorder="1" applyAlignment="1" applyProtection="1">
      <alignment horizontal="right" vertical="center" shrinkToFit="1"/>
      <protection locked="0"/>
    </xf>
    <xf numFmtId="177" fontId="55" fillId="0" borderId="18" xfId="1" applyNumberFormat="1" applyFont="1" applyBorder="1" applyAlignment="1" applyProtection="1">
      <alignment horizontal="right" vertical="center" shrinkToFit="1"/>
      <protection locked="0"/>
    </xf>
    <xf numFmtId="177" fontId="41" fillId="5" borderId="94" xfId="1" applyNumberFormat="1" applyFont="1" applyFill="1" applyBorder="1" applyAlignment="1">
      <alignment horizontal="left" vertical="center"/>
    </xf>
    <xf numFmtId="179" fontId="55" fillId="6" borderId="95" xfId="1" applyNumberFormat="1" applyFont="1" applyFill="1" applyBorder="1" applyAlignment="1">
      <alignment horizontal="right" vertical="center" shrinkToFit="1"/>
    </xf>
    <xf numFmtId="179" fontId="55" fillId="6" borderId="91" xfId="1" applyNumberFormat="1" applyFont="1" applyFill="1" applyBorder="1" applyAlignment="1">
      <alignment horizontal="right" vertical="center" shrinkToFit="1"/>
    </xf>
    <xf numFmtId="179" fontId="55" fillId="6" borderId="92" xfId="1" applyNumberFormat="1" applyFont="1" applyFill="1" applyBorder="1" applyAlignment="1">
      <alignment horizontal="right" vertical="center" shrinkToFit="1"/>
    </xf>
    <xf numFmtId="0" fontId="41" fillId="5" borderId="96" xfId="1" applyFont="1" applyFill="1" applyBorder="1" applyAlignment="1">
      <alignment horizontal="center" vertical="center" shrinkToFit="1"/>
    </xf>
    <xf numFmtId="0" fontId="41" fillId="5" borderId="5" xfId="1" applyFont="1" applyFill="1" applyBorder="1" applyAlignment="1">
      <alignment horizontal="center" vertical="center" shrinkToFit="1"/>
    </xf>
    <xf numFmtId="0" fontId="41" fillId="5" borderId="97" xfId="1" applyFont="1" applyFill="1" applyBorder="1" applyAlignment="1">
      <alignment horizontal="center" vertical="center" shrinkToFit="1"/>
    </xf>
    <xf numFmtId="177" fontId="55" fillId="6" borderId="98" xfId="1" applyNumberFormat="1" applyFont="1" applyFill="1" applyBorder="1" applyAlignment="1">
      <alignment horizontal="right" vertical="center"/>
    </xf>
    <xf numFmtId="177" fontId="55" fillId="6" borderId="99" xfId="1" applyNumberFormat="1" applyFont="1" applyFill="1" applyBorder="1" applyAlignment="1">
      <alignment horizontal="right" vertical="center"/>
    </xf>
    <xf numFmtId="177" fontId="55" fillId="6" borderId="100" xfId="1" applyNumberFormat="1" applyFont="1" applyFill="1" applyBorder="1" applyAlignment="1">
      <alignment horizontal="right" vertical="center"/>
    </xf>
    <xf numFmtId="177" fontId="55" fillId="6" borderId="101" xfId="1" applyNumberFormat="1" applyFont="1" applyFill="1" applyBorder="1" applyAlignment="1">
      <alignment horizontal="right" vertical="center" shrinkToFit="1"/>
    </xf>
    <xf numFmtId="177" fontId="55" fillId="6" borderId="102" xfId="1" applyNumberFormat="1" applyFont="1" applyFill="1" applyBorder="1" applyAlignment="1">
      <alignment horizontal="right" vertical="center" shrinkToFit="1"/>
    </xf>
    <xf numFmtId="177" fontId="55" fillId="6" borderId="103" xfId="1" applyNumberFormat="1" applyFont="1" applyFill="1" applyBorder="1" applyAlignment="1">
      <alignment horizontal="right" vertical="center" shrinkToFit="1"/>
    </xf>
    <xf numFmtId="177" fontId="55" fillId="6" borderId="101" xfId="1" applyNumberFormat="1" applyFont="1" applyFill="1" applyBorder="1" applyAlignment="1">
      <alignment horizontal="center" vertical="center" shrinkToFit="1"/>
    </xf>
    <xf numFmtId="177" fontId="55" fillId="6" borderId="102" xfId="1" applyNumberFormat="1" applyFont="1" applyFill="1" applyBorder="1" applyAlignment="1">
      <alignment horizontal="center" vertical="center" shrinkToFit="1"/>
    </xf>
    <xf numFmtId="177" fontId="55" fillId="6" borderId="103" xfId="1" applyNumberFormat="1" applyFont="1" applyFill="1" applyBorder="1" applyAlignment="1">
      <alignment horizontal="center" vertical="center" shrinkToFit="1"/>
    </xf>
    <xf numFmtId="177" fontId="55" fillId="6" borderId="104" xfId="1" applyNumberFormat="1" applyFont="1" applyFill="1" applyBorder="1" applyAlignment="1">
      <alignment horizontal="right" vertical="center" shrinkToFit="1"/>
    </xf>
    <xf numFmtId="177" fontId="55" fillId="6" borderId="0" xfId="1" applyNumberFormat="1" applyFont="1" applyFill="1" applyAlignment="1">
      <alignment horizontal="right" vertical="center" shrinkToFit="1"/>
    </xf>
    <xf numFmtId="177" fontId="55" fillId="6" borderId="105" xfId="1" applyNumberFormat="1" applyFont="1" applyFill="1" applyBorder="1" applyAlignment="1">
      <alignment horizontal="right" vertical="center" shrinkToFit="1"/>
    </xf>
    <xf numFmtId="177" fontId="55" fillId="0" borderId="106" xfId="1" applyNumberFormat="1" applyFont="1" applyBorder="1" applyAlignment="1" applyProtection="1">
      <alignment horizontal="right" vertical="center" shrinkToFit="1"/>
      <protection locked="0"/>
    </xf>
    <xf numFmtId="177" fontId="55" fillId="0" borderId="51" xfId="1" applyNumberFormat="1" applyFont="1" applyBorder="1" applyAlignment="1" applyProtection="1">
      <alignment horizontal="right" vertical="center" shrinkToFit="1"/>
      <protection locked="0"/>
    </xf>
    <xf numFmtId="177" fontId="41" fillId="5" borderId="107" xfId="1" applyNumberFormat="1" applyFont="1" applyFill="1" applyBorder="1" applyAlignment="1">
      <alignment horizontal="left" vertical="center"/>
    </xf>
    <xf numFmtId="179" fontId="55" fillId="6" borderId="108" xfId="1" applyNumberFormat="1" applyFont="1" applyFill="1" applyBorder="1" applyAlignment="1">
      <alignment horizontal="right" vertical="center" shrinkToFit="1"/>
    </xf>
    <xf numFmtId="179" fontId="55" fillId="6" borderId="102" xfId="1" applyNumberFormat="1" applyFont="1" applyFill="1" applyBorder="1" applyAlignment="1">
      <alignment horizontal="right" vertical="center" shrinkToFit="1"/>
    </xf>
    <xf numFmtId="179" fontId="55" fillId="6" borderId="105" xfId="1" applyNumberFormat="1" applyFont="1" applyFill="1" applyBorder="1" applyAlignment="1">
      <alignment horizontal="right" vertical="center" shrinkToFit="1"/>
    </xf>
    <xf numFmtId="0" fontId="56" fillId="5" borderId="109" xfId="1" applyFont="1" applyFill="1" applyBorder="1" applyAlignment="1">
      <alignment horizontal="distributed" vertical="center"/>
    </xf>
    <xf numFmtId="0" fontId="56" fillId="5" borderId="110" xfId="1" applyFont="1" applyFill="1" applyBorder="1" applyAlignment="1">
      <alignment horizontal="distributed" vertical="center"/>
    </xf>
    <xf numFmtId="0" fontId="56" fillId="5" borderId="65" xfId="1" applyFont="1" applyFill="1" applyBorder="1" applyAlignment="1">
      <alignment horizontal="distributed" vertical="center"/>
    </xf>
    <xf numFmtId="180" fontId="57" fillId="6" borderId="111" xfId="1" applyNumberFormat="1" applyFont="1" applyFill="1" applyBorder="1" applyAlignment="1">
      <alignment horizontal="right" vertical="center" indent="2" shrinkToFit="1"/>
    </xf>
    <xf numFmtId="180" fontId="57" fillId="6" borderId="49" xfId="1" applyNumberFormat="1" applyFont="1" applyFill="1" applyBorder="1" applyAlignment="1">
      <alignment horizontal="right" vertical="center" indent="2" shrinkToFit="1"/>
    </xf>
    <xf numFmtId="181" fontId="42" fillId="6" borderId="49" xfId="1" applyNumberFormat="1" applyFont="1" applyFill="1" applyBorder="1" applyAlignment="1">
      <alignment horizontal="left" vertical="center"/>
    </xf>
    <xf numFmtId="181" fontId="42" fillId="6" borderId="50" xfId="1" applyNumberFormat="1" applyFont="1" applyFill="1" applyBorder="1" applyAlignment="1">
      <alignment horizontal="left" vertical="center"/>
    </xf>
    <xf numFmtId="0" fontId="41" fillId="5" borderId="48" xfId="1" applyFont="1" applyFill="1" applyBorder="1" applyAlignment="1">
      <alignment horizontal="distributed" vertical="center" shrinkToFit="1"/>
    </xf>
    <xf numFmtId="0" fontId="41" fillId="5" borderId="49" xfId="1" applyFont="1" applyFill="1" applyBorder="1" applyAlignment="1">
      <alignment horizontal="distributed" vertical="center" shrinkToFit="1"/>
    </xf>
    <xf numFmtId="0" fontId="41" fillId="5" borderId="112" xfId="1" applyFont="1" applyFill="1" applyBorder="1" applyAlignment="1">
      <alignment horizontal="distributed" vertical="center" shrinkToFit="1"/>
    </xf>
    <xf numFmtId="0" fontId="56" fillId="5" borderId="48" xfId="1" applyFont="1" applyFill="1" applyBorder="1" applyAlignment="1">
      <alignment vertical="center" shrinkToFit="1"/>
    </xf>
    <xf numFmtId="0" fontId="56" fillId="5" borderId="49" xfId="1" applyFont="1" applyFill="1" applyBorder="1" applyAlignment="1">
      <alignment vertical="center" shrinkToFit="1"/>
    </xf>
    <xf numFmtId="0" fontId="56" fillId="5" borderId="112" xfId="1" applyFont="1" applyFill="1" applyBorder="1" applyAlignment="1">
      <alignment vertical="center" shrinkToFit="1"/>
    </xf>
    <xf numFmtId="0" fontId="0" fillId="0" borderId="0" xfId="3" applyFont="1" applyAlignment="1">
      <alignment vertical="center" shrinkToFit="1"/>
    </xf>
    <xf numFmtId="180" fontId="57" fillId="0" borderId="0" xfId="1" applyNumberFormat="1" applyFont="1" applyAlignment="1">
      <alignment horizontal="right" vertical="center" indent="2"/>
    </xf>
    <xf numFmtId="182" fontId="42" fillId="0" borderId="0" xfId="1" applyNumberFormat="1" applyFont="1" applyAlignment="1">
      <alignment horizontal="left" vertical="center"/>
    </xf>
    <xf numFmtId="178" fontId="42" fillId="0" borderId="0" xfId="1" applyNumberFormat="1" applyFont="1" applyAlignment="1">
      <alignment horizontal="left" vertical="center" shrinkToFit="1"/>
    </xf>
    <xf numFmtId="0" fontId="44" fillId="0" borderId="0" xfId="3" applyFont="1" applyAlignment="1">
      <alignment vertical="center" shrinkToFit="1"/>
    </xf>
    <xf numFmtId="0" fontId="58" fillId="0" borderId="60" xfId="3" applyFont="1" applyBorder="1" applyAlignment="1">
      <alignment vertical="top" wrapText="1"/>
    </xf>
    <xf numFmtId="0" fontId="58" fillId="0" borderId="51" xfId="3" applyFont="1" applyBorder="1" applyAlignment="1">
      <alignment vertical="top" wrapText="1"/>
    </xf>
    <xf numFmtId="0" fontId="58" fillId="0" borderId="113" xfId="3" applyFont="1" applyBorder="1" applyAlignment="1">
      <alignment vertical="top" wrapText="1"/>
    </xf>
    <xf numFmtId="0" fontId="0" fillId="0" borderId="65" xfId="3" applyFont="1" applyBorder="1"/>
    <xf numFmtId="0" fontId="0" fillId="0" borderId="50" xfId="3" applyFont="1" applyBorder="1"/>
    <xf numFmtId="0" fontId="4" fillId="0" borderId="0" xfId="5" applyFont="1">
      <alignment vertical="center"/>
    </xf>
    <xf numFmtId="0" fontId="5" fillId="0" borderId="0" xfId="5" applyFont="1">
      <alignment vertical="center"/>
    </xf>
    <xf numFmtId="0" fontId="13" fillId="0" borderId="0" xfId="5">
      <alignment vertical="center"/>
    </xf>
    <xf numFmtId="0" fontId="5" fillId="0" borderId="0" xfId="5" applyFont="1" applyAlignment="1">
      <alignment horizontal="right" vertical="center"/>
    </xf>
    <xf numFmtId="0" fontId="5" fillId="0" borderId="0" xfId="5" applyFont="1" applyAlignment="1">
      <alignment horizontal="right" vertical="center"/>
    </xf>
    <xf numFmtId="0" fontId="7" fillId="0" borderId="0" xfId="5" applyFont="1" applyAlignment="1">
      <alignment horizontal="center" vertical="center"/>
    </xf>
    <xf numFmtId="0" fontId="4" fillId="0" borderId="0" xfId="5" applyFont="1" applyAlignment="1">
      <alignment horizontal="center" vertical="center"/>
    </xf>
    <xf numFmtId="0" fontId="5" fillId="0" borderId="1" xfId="5" applyFont="1" applyBorder="1" applyAlignment="1">
      <alignment horizontal="left" vertical="center"/>
    </xf>
    <xf numFmtId="0" fontId="4" fillId="0" borderId="1" xfId="5" applyFont="1" applyBorder="1" applyAlignment="1">
      <alignment horizontal="center" vertic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5" fillId="0" borderId="4" xfId="5" applyFont="1" applyBorder="1" applyAlignment="1">
      <alignment horizontal="left" vertical="center"/>
    </xf>
    <xf numFmtId="0" fontId="5" fillId="0" borderId="5" xfId="5" applyFont="1" applyBorder="1" applyAlignment="1">
      <alignment horizontal="center" vertical="center"/>
    </xf>
    <xf numFmtId="0" fontId="5" fillId="0" borderId="6" xfId="5" applyFont="1" applyBorder="1" applyAlignment="1">
      <alignment horizontal="center" vertical="center"/>
    </xf>
    <xf numFmtId="0" fontId="5" fillId="0" borderId="12" xfId="5" applyFont="1" applyBorder="1" applyAlignment="1">
      <alignment horizontal="left"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5" fillId="0" borderId="7" xfId="5" applyFont="1" applyBorder="1" applyAlignment="1">
      <alignment horizontal="left" vertical="center"/>
    </xf>
    <xf numFmtId="0" fontId="5" fillId="0" borderId="7" xfId="5" applyFont="1" applyBorder="1">
      <alignment vertical="center"/>
    </xf>
    <xf numFmtId="0" fontId="5" fillId="0" borderId="8" xfId="5" applyFont="1" applyBorder="1">
      <alignment vertical="center"/>
    </xf>
    <xf numFmtId="0" fontId="5" fillId="0" borderId="12" xfId="5" applyFont="1" applyBorder="1" applyAlignment="1">
      <alignment horizontal="distributed" vertical="center" wrapText="1" justifyLastLine="1"/>
    </xf>
    <xf numFmtId="0" fontId="5" fillId="0" borderId="12" xfId="5" applyFont="1" applyBorder="1" applyAlignment="1">
      <alignment horizontal="right" vertical="center" indent="1"/>
    </xf>
    <xf numFmtId="0" fontId="5" fillId="0" borderId="7" xfId="5" applyFont="1" applyBorder="1" applyAlignment="1">
      <alignment horizontal="right" vertical="center"/>
    </xf>
    <xf numFmtId="0" fontId="5" fillId="0" borderId="14" xfId="5" applyFont="1" applyBorder="1" applyAlignment="1">
      <alignment horizontal="left" vertical="center"/>
    </xf>
    <xf numFmtId="0" fontId="5" fillId="0" borderId="14" xfId="5" applyFont="1" applyBorder="1">
      <alignment vertical="center"/>
    </xf>
    <xf numFmtId="0" fontId="5" fillId="0" borderId="15" xfId="5" applyFont="1" applyBorder="1">
      <alignment vertical="center"/>
    </xf>
    <xf numFmtId="0" fontId="5" fillId="0" borderId="16" xfId="5" applyFont="1" applyBorder="1">
      <alignment vertical="center"/>
    </xf>
    <xf numFmtId="0" fontId="5" fillId="0" borderId="4" xfId="5" applyFont="1" applyBorder="1" applyAlignment="1">
      <alignment horizontal="left" vertical="center"/>
    </xf>
    <xf numFmtId="0" fontId="5" fillId="0" borderId="5" xfId="5" applyFont="1" applyBorder="1">
      <alignment vertical="center"/>
    </xf>
    <xf numFmtId="0" fontId="5" fillId="0" borderId="6" xfId="5" applyFont="1" applyBorder="1">
      <alignment vertical="center"/>
    </xf>
    <xf numFmtId="0" fontId="5" fillId="0" borderId="11" xfId="5" applyFont="1" applyBorder="1" applyAlignment="1">
      <alignment horizontal="left" vertical="center"/>
    </xf>
    <xf numFmtId="0" fontId="5" fillId="0" borderId="12" xfId="5" applyFont="1" applyBorder="1" applyAlignment="1">
      <alignment horizontal="center" vertical="center"/>
    </xf>
    <xf numFmtId="0" fontId="5" fillId="0" borderId="13" xfId="5" applyFont="1" applyBorder="1" applyAlignment="1">
      <alignment horizontal="left" vertical="center"/>
    </xf>
    <xf numFmtId="0" fontId="5" fillId="0" borderId="1" xfId="5" applyFont="1" applyBorder="1">
      <alignment vertical="center"/>
    </xf>
    <xf numFmtId="0" fontId="61" fillId="0" borderId="2" xfId="5" applyFont="1" applyBorder="1" applyAlignment="1">
      <alignment horizontal="left" vertical="center" wrapText="1"/>
    </xf>
    <xf numFmtId="0" fontId="61" fillId="0" borderId="3" xfId="5" applyFont="1" applyBorder="1" applyAlignment="1">
      <alignment horizontal="left" vertical="center" wrapText="1"/>
    </xf>
    <xf numFmtId="0" fontId="5" fillId="0" borderId="0" xfId="5" applyFont="1" applyAlignment="1">
      <alignment horizontal="left" vertical="center" wrapText="1"/>
    </xf>
    <xf numFmtId="0" fontId="5" fillId="0" borderId="0" xfId="5" applyFont="1" applyAlignment="1">
      <alignment horizontal="left" vertical="center"/>
    </xf>
    <xf numFmtId="0" fontId="4" fillId="0" borderId="1" xfId="5" applyFont="1" applyBorder="1" applyAlignment="1">
      <alignment horizontal="center" vertic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5" fillId="0" borderId="4" xfId="5" applyFont="1" applyBorder="1">
      <alignment vertical="center"/>
    </xf>
    <xf numFmtId="0" fontId="5" fillId="0" borderId="7" xfId="5" applyFont="1" applyBorder="1">
      <alignment vertical="center"/>
    </xf>
    <xf numFmtId="0" fontId="5" fillId="0" borderId="0" xfId="5" applyFont="1" applyAlignment="1">
      <alignment horizontal="center" vertical="center" wrapText="1" justifyLastLine="1"/>
    </xf>
    <xf numFmtId="0" fontId="5" fillId="0" borderId="8" xfId="5" applyFont="1" applyBorder="1" applyAlignment="1">
      <alignment horizontal="center" vertical="center" wrapText="1" justifyLastLine="1"/>
    </xf>
    <xf numFmtId="0" fontId="5" fillId="7" borderId="12" xfId="5" applyFont="1" applyFill="1" applyBorder="1" applyAlignment="1">
      <alignment horizontal="right" vertical="center" indent="1"/>
    </xf>
    <xf numFmtId="0" fontId="5" fillId="0" borderId="14" xfId="5" applyFont="1" applyBorder="1">
      <alignment vertical="center"/>
    </xf>
    <xf numFmtId="0" fontId="62" fillId="0" borderId="15" xfId="5" applyFont="1" applyBorder="1" applyAlignment="1">
      <alignment horizontal="centerContinuous" vertical="center"/>
    </xf>
    <xf numFmtId="0" fontId="5" fillId="0" borderId="12" xfId="5" applyFont="1" applyBorder="1">
      <alignment vertical="center"/>
    </xf>
    <xf numFmtId="0" fontId="5" fillId="0" borderId="17" xfId="5" applyFont="1" applyBorder="1" applyAlignment="1">
      <alignment vertical="center" wrapText="1"/>
    </xf>
    <xf numFmtId="0" fontId="5" fillId="0" borderId="17" xfId="5" applyFont="1" applyBorder="1">
      <alignment vertical="center"/>
    </xf>
    <xf numFmtId="0" fontId="24" fillId="0" borderId="0" xfId="5" applyFont="1">
      <alignment vertical="center"/>
    </xf>
    <xf numFmtId="0" fontId="5" fillId="8" borderId="12" xfId="5" applyFont="1" applyFill="1" applyBorder="1">
      <alignment vertical="center"/>
    </xf>
    <xf numFmtId="0" fontId="5" fillId="8" borderId="1" xfId="5" applyFont="1" applyFill="1" applyBorder="1" applyAlignment="1">
      <alignment horizontal="center" vertical="center"/>
    </xf>
    <xf numFmtId="0" fontId="5" fillId="8" borderId="3" xfId="5" applyFont="1" applyFill="1" applyBorder="1" applyAlignment="1">
      <alignment horizontal="center" vertical="center"/>
    </xf>
    <xf numFmtId="0" fontId="5" fillId="8" borderId="12" xfId="5" applyFont="1" applyFill="1" applyBorder="1" applyAlignment="1">
      <alignment horizontal="center" vertical="center"/>
    </xf>
    <xf numFmtId="0" fontId="5" fillId="8" borderId="1" xfId="5" applyFont="1" applyFill="1" applyBorder="1" applyAlignment="1">
      <alignment horizontal="center" vertical="center"/>
    </xf>
    <xf numFmtId="0" fontId="5" fillId="8" borderId="35" xfId="5" applyFont="1" applyFill="1" applyBorder="1" applyAlignment="1">
      <alignment horizontal="center" vertical="center"/>
    </xf>
    <xf numFmtId="0" fontId="5" fillId="8" borderId="33" xfId="5" applyFont="1" applyFill="1" applyBorder="1" applyAlignment="1">
      <alignment horizontal="center" vertical="center"/>
    </xf>
    <xf numFmtId="0" fontId="62" fillId="8" borderId="12" xfId="5" applyFont="1" applyFill="1" applyBorder="1" applyAlignment="1">
      <alignment horizontal="center" vertical="center"/>
    </xf>
    <xf numFmtId="0" fontId="5" fillId="0" borderId="1" xfId="5" applyFont="1" applyBorder="1" applyAlignment="1">
      <alignment horizontal="center" vertical="center"/>
    </xf>
    <xf numFmtId="0" fontId="5" fillId="0" borderId="37" xfId="5" applyFont="1" applyBorder="1" applyAlignment="1">
      <alignment horizontal="right" vertical="center" indent="1"/>
    </xf>
    <xf numFmtId="0" fontId="5" fillId="0" borderId="36" xfId="5" applyFont="1" applyBorder="1" applyAlignment="1">
      <alignment horizontal="center" vertical="center"/>
    </xf>
    <xf numFmtId="0" fontId="62" fillId="8" borderId="12" xfId="5" applyFont="1" applyFill="1" applyBorder="1" applyAlignment="1">
      <alignment horizontal="center" vertical="center" wrapText="1"/>
    </xf>
    <xf numFmtId="0" fontId="5" fillId="0" borderId="1" xfId="5" applyFont="1" applyBorder="1" applyAlignment="1">
      <alignment horizontal="right" vertical="center" indent="1"/>
    </xf>
    <xf numFmtId="0" fontId="5" fillId="0" borderId="32" xfId="5" applyFont="1" applyBorder="1" applyAlignment="1">
      <alignment horizontal="right" vertical="center" indent="1"/>
    </xf>
    <xf numFmtId="0" fontId="5" fillId="0" borderId="30" xfId="5" applyFont="1" applyBorder="1" applyAlignment="1">
      <alignment horizontal="right" vertical="center" indent="1"/>
    </xf>
    <xf numFmtId="0" fontId="5" fillId="0" borderId="0" xfId="5" applyFont="1" applyAlignment="1">
      <alignment horizontal="right" vertical="center" indent="1"/>
    </xf>
    <xf numFmtId="0" fontId="5" fillId="8" borderId="35" xfId="5" applyFont="1" applyFill="1" applyBorder="1">
      <alignment vertical="center"/>
    </xf>
    <xf numFmtId="0" fontId="5" fillId="8" borderId="34" xfId="5" applyFont="1" applyFill="1" applyBorder="1" applyAlignment="1">
      <alignment horizontal="center" vertical="center"/>
    </xf>
    <xf numFmtId="0" fontId="5" fillId="8" borderId="33" xfId="5" applyFont="1" applyFill="1" applyBorder="1">
      <alignment vertical="center"/>
    </xf>
    <xf numFmtId="0" fontId="5" fillId="0" borderId="0" xfId="5" applyFont="1" applyAlignment="1">
      <alignment horizontal="center" vertical="center"/>
    </xf>
    <xf numFmtId="0" fontId="62" fillId="8" borderId="37" xfId="5" applyFont="1" applyFill="1" applyBorder="1" applyAlignment="1">
      <alignment horizontal="center" vertical="center"/>
    </xf>
    <xf numFmtId="0" fontId="5" fillId="7" borderId="12" xfId="5" applyFont="1" applyFill="1" applyBorder="1" applyAlignment="1">
      <alignment horizontal="center" vertical="center"/>
    </xf>
    <xf numFmtId="0" fontId="62" fillId="8" borderId="32" xfId="5" applyFont="1" applyFill="1" applyBorder="1" applyAlignment="1">
      <alignment horizontal="center" vertical="center" wrapText="1"/>
    </xf>
    <xf numFmtId="0" fontId="5" fillId="7" borderId="31" xfId="5" applyFont="1" applyFill="1" applyBorder="1" applyAlignment="1">
      <alignment horizontal="center" vertical="center"/>
    </xf>
    <xf numFmtId="0" fontId="62" fillId="0" borderId="0" xfId="5" applyFont="1" applyAlignment="1">
      <alignment horizontal="center" vertical="center" wrapText="1"/>
    </xf>
    <xf numFmtId="0" fontId="5" fillId="0" borderId="31" xfId="5" applyFont="1" applyBorder="1" applyAlignment="1">
      <alignment horizontal="center" vertical="center"/>
    </xf>
    <xf numFmtId="0" fontId="5" fillId="0" borderId="114" xfId="5" applyFont="1" applyBorder="1">
      <alignment vertical="center"/>
    </xf>
    <xf numFmtId="0" fontId="24" fillId="0" borderId="115" xfId="5" applyFont="1" applyBorder="1">
      <alignment vertical="center"/>
    </xf>
    <xf numFmtId="0" fontId="5" fillId="0" borderId="115" xfId="5" applyFont="1" applyBorder="1" applyAlignment="1">
      <alignment horizontal="right" vertical="center" indent="1"/>
    </xf>
    <xf numFmtId="0" fontId="5" fillId="0" borderId="116" xfId="5" applyFont="1" applyBorder="1">
      <alignment vertical="center"/>
    </xf>
    <xf numFmtId="0" fontId="5" fillId="8" borderId="117" xfId="5" applyFont="1" applyFill="1" applyBorder="1">
      <alignment vertical="center"/>
    </xf>
    <xf numFmtId="0" fontId="5" fillId="8" borderId="27" xfId="5" applyFont="1" applyFill="1" applyBorder="1" applyAlignment="1">
      <alignment horizontal="center" vertical="center"/>
    </xf>
    <xf numFmtId="0" fontId="5" fillId="8" borderId="26" xfId="5" applyFont="1" applyFill="1" applyBorder="1" applyAlignment="1">
      <alignment horizontal="center" vertical="center"/>
    </xf>
    <xf numFmtId="0" fontId="5" fillId="8" borderId="68" xfId="5" applyFont="1" applyFill="1" applyBorder="1" applyAlignment="1">
      <alignment horizontal="center" vertical="center"/>
    </xf>
    <xf numFmtId="0" fontId="62" fillId="0" borderId="0" xfId="5" applyFont="1" applyAlignment="1">
      <alignment horizontal="center" vertical="center"/>
    </xf>
    <xf numFmtId="0" fontId="62" fillId="8" borderId="118" xfId="5" applyFont="1" applyFill="1" applyBorder="1" applyAlignment="1">
      <alignment horizontal="center" vertical="center"/>
    </xf>
    <xf numFmtId="0" fontId="5" fillId="7" borderId="3" xfId="5" applyFont="1" applyFill="1" applyBorder="1" applyAlignment="1">
      <alignment horizontal="right" vertical="center" indent="1"/>
    </xf>
    <xf numFmtId="0" fontId="62" fillId="8" borderId="119" xfId="5" applyFont="1" applyFill="1" applyBorder="1" applyAlignment="1">
      <alignment horizontal="center" vertical="center" wrapText="1"/>
    </xf>
    <xf numFmtId="0" fontId="5" fillId="7" borderId="22" xfId="5" applyFont="1" applyFill="1" applyBorder="1" applyAlignment="1">
      <alignment horizontal="right" vertical="center" indent="1"/>
    </xf>
    <xf numFmtId="0" fontId="5" fillId="0" borderId="21" xfId="5" applyFont="1" applyBorder="1" applyAlignment="1">
      <alignment horizontal="right" vertical="center" indent="1"/>
    </xf>
    <xf numFmtId="0" fontId="63" fillId="0" borderId="1" xfId="5" applyFont="1" applyBorder="1" applyAlignment="1">
      <alignment horizontal="center" vertical="center" wrapText="1"/>
    </xf>
    <xf numFmtId="0" fontId="63" fillId="0" borderId="2" xfId="5" applyFont="1" applyBorder="1" applyAlignment="1">
      <alignment horizontal="center" vertical="center" wrapText="1"/>
    </xf>
    <xf numFmtId="0" fontId="63" fillId="0" borderId="3" xfId="5" applyFont="1" applyBorder="1" applyAlignment="1">
      <alignment horizontal="center" vertical="center" wrapText="1"/>
    </xf>
    <xf numFmtId="0" fontId="63" fillId="7" borderId="1" xfId="5" applyFont="1" applyFill="1" applyBorder="1" applyAlignment="1">
      <alignment horizontal="center" vertical="center"/>
    </xf>
    <xf numFmtId="0" fontId="63" fillId="7" borderId="3" xfId="5" applyFont="1" applyFill="1" applyBorder="1" applyAlignment="1">
      <alignment horizontal="center" vertical="center"/>
    </xf>
    <xf numFmtId="0" fontId="5" fillId="0" borderId="0" xfId="5" applyFont="1" applyAlignment="1">
      <alignment horizontal="left" vertical="top" wrapText="1"/>
    </xf>
    <xf numFmtId="0" fontId="13" fillId="0" borderId="0" xfId="2">
      <alignment vertical="center"/>
    </xf>
    <xf numFmtId="0" fontId="42" fillId="0" borderId="0" xfId="1" applyFont="1" applyAlignment="1">
      <alignment vertical="center" textRotation="255" shrinkToFit="1"/>
    </xf>
    <xf numFmtId="0" fontId="64" fillId="0" borderId="0" xfId="6" applyFont="1" applyAlignment="1">
      <alignment vertical="center"/>
    </xf>
    <xf numFmtId="0" fontId="22" fillId="0" borderId="0" xfId="6" applyFont="1" applyAlignment="1">
      <alignment vertical="center"/>
    </xf>
    <xf numFmtId="0" fontId="65" fillId="0" borderId="12" xfId="6" applyFont="1" applyBorder="1" applyAlignment="1">
      <alignment horizontal="center" vertical="center"/>
    </xf>
    <xf numFmtId="0" fontId="65" fillId="7" borderId="1" xfId="6" applyFont="1" applyFill="1" applyBorder="1" applyAlignment="1" applyProtection="1">
      <alignment horizontal="center" vertical="center" shrinkToFit="1"/>
      <protection locked="0"/>
    </xf>
    <xf numFmtId="0" fontId="65" fillId="7" borderId="2" xfId="6" applyFont="1" applyFill="1" applyBorder="1" applyAlignment="1" applyProtection="1">
      <alignment horizontal="center" vertical="center" shrinkToFit="1"/>
      <protection locked="0"/>
    </xf>
    <xf numFmtId="0" fontId="65" fillId="7" borderId="3" xfId="6" applyFont="1" applyFill="1" applyBorder="1" applyAlignment="1" applyProtection="1">
      <alignment horizontal="center" vertical="center" shrinkToFit="1"/>
      <protection locked="0"/>
    </xf>
    <xf numFmtId="0" fontId="67" fillId="0" borderId="0" xfId="6" applyFont="1" applyAlignment="1" applyProtection="1">
      <alignment vertical="center" shrinkToFit="1"/>
      <protection locked="0"/>
    </xf>
    <xf numFmtId="0" fontId="65" fillId="7" borderId="12" xfId="6" applyFont="1" applyFill="1" applyBorder="1" applyAlignment="1" applyProtection="1">
      <alignment horizontal="center" vertical="center" shrinkToFit="1"/>
      <protection locked="0"/>
    </xf>
    <xf numFmtId="0" fontId="65" fillId="0" borderId="1" xfId="6" applyFont="1" applyBorder="1" applyAlignment="1">
      <alignment horizontal="center" vertical="center"/>
    </xf>
    <xf numFmtId="0" fontId="65" fillId="0" borderId="2" xfId="6" applyFont="1" applyBorder="1" applyAlignment="1">
      <alignment horizontal="center" vertical="center"/>
    </xf>
    <xf numFmtId="0" fontId="65" fillId="0" borderId="3" xfId="6" applyFont="1" applyBorder="1" applyAlignment="1">
      <alignment horizontal="center" vertical="center"/>
    </xf>
    <xf numFmtId="0" fontId="65" fillId="7" borderId="1" xfId="6" applyFont="1" applyFill="1" applyBorder="1" applyAlignment="1">
      <alignment horizontal="center" vertical="center"/>
    </xf>
    <xf numFmtId="0" fontId="65" fillId="7" borderId="2" xfId="6" applyFont="1" applyFill="1" applyBorder="1" applyAlignment="1">
      <alignment horizontal="center" vertical="center"/>
    </xf>
    <xf numFmtId="0" fontId="65" fillId="7" borderId="3" xfId="6" applyFont="1" applyFill="1" applyBorder="1" applyAlignment="1">
      <alignment horizontal="center" vertical="center"/>
    </xf>
    <xf numFmtId="0" fontId="42" fillId="9" borderId="120" xfId="1" applyFont="1" applyFill="1" applyBorder="1" applyAlignment="1">
      <alignment vertical="center" textRotation="255" shrinkToFit="1"/>
    </xf>
    <xf numFmtId="0" fontId="68" fillId="9" borderId="121" xfId="1" applyFont="1" applyFill="1" applyBorder="1" applyAlignment="1">
      <alignment horizontal="left" vertical="center" shrinkToFit="1"/>
    </xf>
    <xf numFmtId="0" fontId="42" fillId="9" borderId="0" xfId="1" applyFont="1" applyFill="1" applyAlignment="1">
      <alignment horizontal="centerContinuous" vertical="center"/>
    </xf>
    <xf numFmtId="0" fontId="42" fillId="9" borderId="0" xfId="1" applyFont="1" applyFill="1" applyAlignment="1">
      <alignment horizontal="center" vertical="center"/>
    </xf>
    <xf numFmtId="0" fontId="42" fillId="9" borderId="0" xfId="1" applyFont="1" applyFill="1">
      <alignment vertical="center"/>
    </xf>
    <xf numFmtId="0" fontId="13" fillId="9" borderId="0" xfId="2" applyFill="1">
      <alignment vertical="center"/>
    </xf>
    <xf numFmtId="0" fontId="42" fillId="9" borderId="122" xfId="1" applyFont="1" applyFill="1" applyBorder="1" applyAlignment="1">
      <alignment vertical="center" shrinkToFit="1"/>
    </xf>
    <xf numFmtId="0" fontId="42" fillId="0" borderId="0" xfId="1" applyFont="1" applyAlignment="1">
      <alignment vertical="center" shrinkToFit="1"/>
    </xf>
    <xf numFmtId="0" fontId="69" fillId="0" borderId="0" xfId="2" applyFont="1">
      <alignment vertical="center"/>
    </xf>
    <xf numFmtId="0" fontId="42" fillId="0" borderId="0" xfId="1" applyFont="1" applyAlignment="1">
      <alignment horizontal="center" vertical="center"/>
    </xf>
    <xf numFmtId="0" fontId="42" fillId="0" borderId="0" xfId="1" applyFont="1" applyAlignment="1">
      <alignment horizontal="center" vertical="center" shrinkToFit="1"/>
    </xf>
    <xf numFmtId="0" fontId="42" fillId="7" borderId="12" xfId="1" applyFont="1" applyFill="1" applyBorder="1" applyAlignment="1">
      <alignment horizontal="center" vertical="center"/>
    </xf>
    <xf numFmtId="0" fontId="42" fillId="0" borderId="2" xfId="1" applyFont="1" applyBorder="1" applyAlignment="1">
      <alignment horizontal="center" vertical="center"/>
    </xf>
    <xf numFmtId="0" fontId="42" fillId="0" borderId="3" xfId="1" applyFont="1" applyBorder="1" applyAlignment="1">
      <alignment horizontal="center" vertical="center"/>
    </xf>
    <xf numFmtId="0" fontId="42" fillId="0" borderId="1" xfId="1" applyFont="1" applyBorder="1" applyAlignment="1">
      <alignment horizontal="center" vertical="center"/>
    </xf>
    <xf numFmtId="0" fontId="42" fillId="0" borderId="1" xfId="1" applyFont="1" applyBorder="1" applyAlignment="1">
      <alignment horizontal="center" vertical="center" shrinkToFit="1"/>
    </xf>
    <xf numFmtId="0" fontId="42" fillId="0" borderId="2" xfId="1" applyFont="1" applyBorder="1" applyAlignment="1">
      <alignment horizontal="center" vertical="center" shrinkToFit="1"/>
    </xf>
    <xf numFmtId="0" fontId="42" fillId="0" borderId="3" xfId="1" applyFont="1" applyBorder="1" applyAlignment="1">
      <alignment horizontal="center" vertical="center" shrinkToFit="1"/>
    </xf>
    <xf numFmtId="0" fontId="42" fillId="0" borderId="0" xfId="1" applyFont="1" applyAlignment="1">
      <alignment horizontal="center" vertical="center"/>
    </xf>
    <xf numFmtId="0" fontId="70" fillId="0" borderId="0" xfId="1" applyFont="1" applyAlignment="1">
      <alignment horizontal="center" vertical="center" wrapText="1"/>
    </xf>
    <xf numFmtId="0" fontId="42" fillId="0" borderId="0" xfId="1" applyFont="1" applyAlignment="1">
      <alignment horizontal="center" vertical="center" wrapText="1"/>
    </xf>
    <xf numFmtId="0" fontId="66" fillId="0" borderId="0" xfId="1" applyFont="1" applyAlignment="1">
      <alignment horizontal="center" vertical="center" wrapText="1"/>
    </xf>
    <xf numFmtId="183" fontId="42" fillId="10" borderId="0" xfId="1" applyNumberFormat="1" applyFont="1" applyFill="1" applyAlignment="1">
      <alignment horizontal="right" vertical="center" shrinkToFit="1"/>
    </xf>
    <xf numFmtId="183" fontId="42" fillId="0" borderId="0" xfId="1" applyNumberFormat="1" applyFont="1" applyAlignment="1">
      <alignment horizontal="right" vertical="center" shrinkToFit="1"/>
    </xf>
    <xf numFmtId="0" fontId="42" fillId="0" borderId="17" xfId="1" applyFont="1" applyBorder="1" applyAlignment="1">
      <alignment horizontal="center" vertical="center" shrinkToFit="1"/>
    </xf>
    <xf numFmtId="0" fontId="42" fillId="0" borderId="5" xfId="1" applyFont="1" applyBorder="1" applyAlignment="1">
      <alignment horizontal="center" vertical="center" shrinkToFit="1"/>
    </xf>
    <xf numFmtId="0" fontId="42" fillId="0" borderId="6" xfId="1" applyFont="1" applyBorder="1" applyAlignment="1">
      <alignment horizontal="center" vertical="center" shrinkToFit="1"/>
    </xf>
    <xf numFmtId="183" fontId="42" fillId="7" borderId="1" xfId="1" applyNumberFormat="1" applyFont="1" applyFill="1" applyBorder="1" applyAlignment="1">
      <alignment horizontal="right" vertical="center" shrinkToFit="1"/>
    </xf>
    <xf numFmtId="183" fontId="42" fillId="7" borderId="2" xfId="1" applyNumberFormat="1" applyFont="1" applyFill="1" applyBorder="1" applyAlignment="1">
      <alignment horizontal="right" vertical="center" shrinkToFit="1"/>
    </xf>
    <xf numFmtId="183" fontId="42" fillId="7" borderId="3" xfId="1" applyNumberFormat="1" applyFont="1" applyFill="1" applyBorder="1" applyAlignment="1">
      <alignment horizontal="right" vertical="center" shrinkToFit="1"/>
    </xf>
    <xf numFmtId="183" fontId="42" fillId="0" borderId="1" xfId="1" applyNumberFormat="1" applyFont="1" applyBorder="1" applyAlignment="1">
      <alignment horizontal="right" vertical="center" shrinkToFit="1"/>
    </xf>
    <xf numFmtId="183" fontId="42" fillId="0" borderId="2" xfId="1" applyNumberFormat="1" applyFont="1" applyBorder="1" applyAlignment="1">
      <alignment horizontal="right" vertical="center" shrinkToFit="1"/>
    </xf>
    <xf numFmtId="183" fontId="42" fillId="0" borderId="3" xfId="1" applyNumberFormat="1" applyFont="1" applyBorder="1" applyAlignment="1">
      <alignment horizontal="right" vertical="center" shrinkToFit="1"/>
    </xf>
    <xf numFmtId="183" fontId="42" fillId="0" borderId="0" xfId="1" applyNumberFormat="1" applyFont="1">
      <alignment vertical="center"/>
    </xf>
    <xf numFmtId="0" fontId="68" fillId="0" borderId="0" xfId="1" applyFont="1">
      <alignment vertical="center"/>
    </xf>
    <xf numFmtId="184" fontId="42" fillId="0" borderId="0" xfId="1" applyNumberFormat="1" applyFont="1" applyAlignment="1">
      <alignment horizontal="right" vertical="center" shrinkToFit="1"/>
    </xf>
    <xf numFmtId="0" fontId="42" fillId="9" borderId="0" xfId="1" applyFont="1" applyFill="1" applyAlignment="1">
      <alignment horizontal="left" vertical="center"/>
    </xf>
    <xf numFmtId="0" fontId="42" fillId="0" borderId="13" xfId="1" applyFont="1" applyBorder="1" applyAlignment="1">
      <alignment vertical="center" shrinkToFit="1"/>
    </xf>
    <xf numFmtId="184" fontId="42" fillId="0" borderId="45" xfId="1" applyNumberFormat="1" applyFont="1" applyBorder="1" applyAlignment="1">
      <alignment horizontal="right" vertical="center" shrinkToFit="1"/>
    </xf>
    <xf numFmtId="184" fontId="42" fillId="0" borderId="46" xfId="1" applyNumberFormat="1" applyFont="1" applyBorder="1" applyAlignment="1">
      <alignment horizontal="right" vertical="center" shrinkToFit="1"/>
    </xf>
    <xf numFmtId="184" fontId="42" fillId="0" borderId="47" xfId="1" applyNumberFormat="1" applyFont="1" applyBorder="1" applyAlignment="1">
      <alignment horizontal="right" vertical="center" shrinkToFit="1"/>
    </xf>
    <xf numFmtId="0" fontId="70" fillId="0" borderId="0" xfId="1" applyFont="1" applyAlignment="1">
      <alignment horizontal="center" vertical="center" wrapText="1"/>
    </xf>
    <xf numFmtId="0" fontId="42" fillId="9" borderId="120" xfId="1" applyFont="1" applyFill="1" applyBorder="1" applyAlignment="1">
      <alignment vertical="center" shrinkToFit="1"/>
    </xf>
    <xf numFmtId="0" fontId="71" fillId="9" borderId="0" xfId="1" applyFont="1" applyFill="1" applyAlignment="1">
      <alignment horizontal="center" vertical="center"/>
    </xf>
    <xf numFmtId="0" fontId="42" fillId="9" borderId="0" xfId="1" applyFont="1" applyFill="1" applyAlignment="1">
      <alignment vertical="center" shrinkToFit="1"/>
    </xf>
    <xf numFmtId="0" fontId="41" fillId="0" borderId="0" xfId="1" applyFont="1" applyAlignment="1">
      <alignment horizontal="center" vertical="center" wrapText="1"/>
    </xf>
    <xf numFmtId="183" fontId="42" fillId="0" borderId="0" xfId="1" applyNumberFormat="1" applyFont="1" applyAlignment="1">
      <alignment horizontal="center" vertical="center"/>
    </xf>
    <xf numFmtId="185" fontId="42" fillId="0" borderId="0" xfId="1" applyNumberFormat="1" applyFont="1" applyAlignment="1">
      <alignment horizontal="center" vertical="center"/>
    </xf>
    <xf numFmtId="0" fontId="42" fillId="9" borderId="122" xfId="1" applyFont="1" applyFill="1" applyBorder="1">
      <alignment vertical="center"/>
    </xf>
    <xf numFmtId="0" fontId="72" fillId="0" borderId="5" xfId="6" applyFont="1" applyBorder="1" applyAlignment="1">
      <alignment horizontal="right" vertical="center"/>
    </xf>
    <xf numFmtId="0" fontId="73" fillId="9" borderId="0" xfId="6" applyFont="1" applyFill="1" applyAlignment="1">
      <alignment vertical="center"/>
    </xf>
    <xf numFmtId="0" fontId="64" fillId="9" borderId="0" xfId="6" applyFont="1" applyFill="1" applyAlignment="1">
      <alignment vertical="center"/>
    </xf>
    <xf numFmtId="0" fontId="68" fillId="9" borderId="122" xfId="1" applyFont="1" applyFill="1" applyBorder="1">
      <alignment vertical="center"/>
    </xf>
    <xf numFmtId="186" fontId="70" fillId="0" borderId="0" xfId="1" applyNumberFormat="1" applyFont="1">
      <alignment vertical="center"/>
    </xf>
    <xf numFmtId="0" fontId="42" fillId="7" borderId="1" xfId="1" applyFont="1" applyFill="1" applyBorder="1" applyAlignment="1">
      <alignment horizontal="center" vertical="center"/>
    </xf>
    <xf numFmtId="0" fontId="42" fillId="7" borderId="2" xfId="1" applyFont="1" applyFill="1" applyBorder="1" applyAlignment="1">
      <alignment horizontal="center" vertical="center"/>
    </xf>
    <xf numFmtId="0" fontId="42" fillId="0" borderId="1" xfId="1" applyFont="1" applyBorder="1" applyAlignment="1">
      <alignment horizontal="left" vertical="center"/>
    </xf>
    <xf numFmtId="0" fontId="42" fillId="0" borderId="2" xfId="1" applyFont="1" applyBorder="1" applyAlignment="1">
      <alignment horizontal="left" vertical="center"/>
    </xf>
    <xf numFmtId="0" fontId="42" fillId="0" borderId="3" xfId="1" applyFont="1" applyBorder="1" applyAlignment="1">
      <alignment horizontal="left" vertical="center"/>
    </xf>
    <xf numFmtId="0" fontId="70" fillId="0" borderId="17" xfId="1" applyFont="1" applyBorder="1" applyAlignment="1">
      <alignment horizontal="center" vertical="center" wrapText="1"/>
    </xf>
    <xf numFmtId="0" fontId="70" fillId="0" borderId="5" xfId="1" applyFont="1" applyBorder="1" applyAlignment="1">
      <alignment horizontal="center" vertical="center" wrapText="1"/>
    </xf>
    <xf numFmtId="0" fontId="70" fillId="0" borderId="6" xfId="1" applyFont="1" applyBorder="1" applyAlignment="1">
      <alignment horizontal="center" vertical="center" wrapText="1"/>
    </xf>
    <xf numFmtId="0" fontId="70" fillId="0" borderId="0" xfId="1" applyFont="1" applyAlignment="1">
      <alignment vertical="center" wrapText="1"/>
    </xf>
    <xf numFmtId="0" fontId="68" fillId="0" borderId="0" xfId="1" applyFont="1" applyAlignment="1">
      <alignment horizontal="center" vertical="center"/>
    </xf>
    <xf numFmtId="183" fontId="68" fillId="0" borderId="0" xfId="1" applyNumberFormat="1" applyFont="1" applyAlignment="1">
      <alignment horizontal="center" vertical="center"/>
    </xf>
    <xf numFmtId="1" fontId="68" fillId="0" borderId="0" xfId="1" applyNumberFormat="1" applyFont="1" applyAlignment="1">
      <alignment horizontal="center" vertical="center"/>
    </xf>
    <xf numFmtId="0" fontId="42" fillId="7" borderId="3" xfId="1" applyFont="1" applyFill="1" applyBorder="1" applyAlignment="1">
      <alignment horizontal="center" vertical="center"/>
    </xf>
    <xf numFmtId="0" fontId="42" fillId="9" borderId="122" xfId="1" applyFont="1" applyFill="1" applyBorder="1" applyAlignment="1">
      <alignment horizontal="left" vertical="center"/>
    </xf>
    <xf numFmtId="0" fontId="41" fillId="0" borderId="1" xfId="1" applyFont="1" applyBorder="1" applyAlignment="1">
      <alignment horizontal="center" vertical="center" wrapText="1"/>
    </xf>
    <xf numFmtId="0" fontId="41" fillId="0" borderId="2" xfId="1" applyFont="1" applyBorder="1" applyAlignment="1">
      <alignment horizontal="center" vertical="center" wrapText="1"/>
    </xf>
    <xf numFmtId="0" fontId="41" fillId="0" borderId="3" xfId="1" applyFont="1" applyBorder="1" applyAlignment="1">
      <alignment horizontal="center" vertical="center" wrapText="1"/>
    </xf>
    <xf numFmtId="0" fontId="70" fillId="0" borderId="14" xfId="1" applyFont="1" applyBorder="1" applyAlignment="1">
      <alignment horizontal="center" vertical="center" wrapText="1"/>
    </xf>
    <xf numFmtId="0" fontId="70" fillId="0" borderId="15" xfId="1" applyFont="1" applyBorder="1" applyAlignment="1">
      <alignment horizontal="center" vertical="center" wrapText="1"/>
    </xf>
    <xf numFmtId="0" fontId="70" fillId="0" borderId="16" xfId="1" applyFont="1" applyBorder="1" applyAlignment="1">
      <alignment horizontal="center" vertical="center" wrapText="1"/>
    </xf>
    <xf numFmtId="186" fontId="42" fillId="0" borderId="0" xfId="1" applyNumberFormat="1" applyFont="1">
      <alignment vertical="center"/>
    </xf>
    <xf numFmtId="183" fontId="22" fillId="0" borderId="1" xfId="1" applyNumberFormat="1" applyFont="1" applyBorder="1" applyAlignment="1">
      <alignment horizontal="center" vertical="center"/>
    </xf>
    <xf numFmtId="183" fontId="22" fillId="0" borderId="2" xfId="1" applyNumberFormat="1" applyFont="1" applyBorder="1" applyAlignment="1">
      <alignment horizontal="center" vertical="center"/>
    </xf>
    <xf numFmtId="183" fontId="22" fillId="0" borderId="3" xfId="1" applyNumberFormat="1" applyFont="1" applyBorder="1" applyAlignment="1">
      <alignment horizontal="center" vertical="center"/>
    </xf>
    <xf numFmtId="185" fontId="42" fillId="0" borderId="1" xfId="1" applyNumberFormat="1" applyFont="1" applyBorder="1" applyAlignment="1">
      <alignment horizontal="center" vertical="center"/>
    </xf>
    <xf numFmtId="185" fontId="42" fillId="0" borderId="2" xfId="1" applyNumberFormat="1" applyFont="1" applyBorder="1" applyAlignment="1">
      <alignment horizontal="center" vertical="center"/>
    </xf>
    <xf numFmtId="185" fontId="42" fillId="0" borderId="3" xfId="1" applyNumberFormat="1" applyFont="1" applyBorder="1" applyAlignment="1">
      <alignment horizontal="center" vertical="center"/>
    </xf>
    <xf numFmtId="183" fontId="42" fillId="0" borderId="1" xfId="1" applyNumberFormat="1" applyFont="1" applyBorder="1" applyAlignment="1">
      <alignment horizontal="center" vertical="center"/>
    </xf>
    <xf numFmtId="183" fontId="42" fillId="0" borderId="2" xfId="1" applyNumberFormat="1" applyFont="1" applyBorder="1" applyAlignment="1">
      <alignment horizontal="center" vertical="center"/>
    </xf>
    <xf numFmtId="183" fontId="42" fillId="0" borderId="3" xfId="1" applyNumberFormat="1" applyFont="1" applyBorder="1" applyAlignment="1">
      <alignment horizontal="center" vertical="center"/>
    </xf>
    <xf numFmtId="185" fontId="42" fillId="0" borderId="12" xfId="1" applyNumberFormat="1" applyFont="1" applyBorder="1" applyAlignment="1">
      <alignment horizontal="center" vertical="center"/>
    </xf>
    <xf numFmtId="185" fontId="42" fillId="0" borderId="0" xfId="1" applyNumberFormat="1" applyFont="1">
      <alignment vertical="center"/>
    </xf>
    <xf numFmtId="1" fontId="42" fillId="0" borderId="0" xfId="1" applyNumberFormat="1" applyFont="1" applyAlignment="1">
      <alignment horizontal="center" vertical="center"/>
    </xf>
    <xf numFmtId="0" fontId="42" fillId="9" borderId="123" xfId="1" applyFont="1" applyFill="1" applyBorder="1" applyAlignment="1">
      <alignment vertical="center" shrinkToFit="1"/>
    </xf>
    <xf numFmtId="0" fontId="42" fillId="9" borderId="124" xfId="1" applyFont="1" applyFill="1" applyBorder="1" applyAlignment="1">
      <alignment horizontal="center" vertical="center"/>
    </xf>
    <xf numFmtId="0" fontId="71" fillId="9" borderId="124" xfId="1" applyFont="1" applyFill="1" applyBorder="1" applyAlignment="1">
      <alignment horizontal="center" vertical="center"/>
    </xf>
    <xf numFmtId="0" fontId="42" fillId="9" borderId="124" xfId="1" applyFont="1" applyFill="1" applyBorder="1" applyAlignment="1">
      <alignment vertical="center" shrinkToFit="1"/>
    </xf>
    <xf numFmtId="0" fontId="42" fillId="9" borderId="125" xfId="1" applyFont="1" applyFill="1" applyBorder="1">
      <alignment vertical="center"/>
    </xf>
    <xf numFmtId="0" fontId="68" fillId="11" borderId="1" xfId="1" applyFont="1" applyFill="1" applyBorder="1" applyAlignment="1">
      <alignment horizontal="center" vertical="center"/>
    </xf>
    <xf numFmtId="0" fontId="68" fillId="11" borderId="2" xfId="1" applyFont="1" applyFill="1" applyBorder="1" applyAlignment="1">
      <alignment horizontal="center" vertical="center"/>
    </xf>
    <xf numFmtId="0" fontId="68" fillId="11" borderId="3" xfId="1" applyFont="1" applyFill="1" applyBorder="1" applyAlignment="1">
      <alignment horizontal="center" vertical="center"/>
    </xf>
    <xf numFmtId="183" fontId="68" fillId="11" borderId="1" xfId="1" applyNumberFormat="1" applyFont="1" applyFill="1" applyBorder="1" applyAlignment="1">
      <alignment horizontal="center" vertical="center"/>
    </xf>
    <xf numFmtId="183" fontId="68" fillId="11" borderId="2" xfId="1" applyNumberFormat="1" applyFont="1" applyFill="1" applyBorder="1" applyAlignment="1">
      <alignment horizontal="center" vertical="center"/>
    </xf>
    <xf numFmtId="183" fontId="68" fillId="11" borderId="3" xfId="1" applyNumberFormat="1" applyFont="1" applyFill="1" applyBorder="1" applyAlignment="1">
      <alignment horizontal="center" vertical="center"/>
    </xf>
    <xf numFmtId="1" fontId="68" fillId="11" borderId="12" xfId="1" applyNumberFormat="1" applyFont="1" applyFill="1" applyBorder="1" applyAlignment="1">
      <alignment horizontal="center" vertical="center"/>
    </xf>
    <xf numFmtId="0" fontId="41" fillId="0" borderId="0" xfId="1" applyFont="1" applyAlignment="1">
      <alignment horizontal="centerContinuous" vertical="center" wrapText="1"/>
    </xf>
    <xf numFmtId="0" fontId="68" fillId="11" borderId="12" xfId="1" applyFont="1" applyFill="1" applyBorder="1" applyAlignment="1">
      <alignment horizontal="center" vertical="center"/>
    </xf>
    <xf numFmtId="0" fontId="66" fillId="0" borderId="0" xfId="1" applyFont="1" applyAlignment="1">
      <alignment vertical="center" wrapText="1"/>
    </xf>
    <xf numFmtId="183" fontId="68" fillId="0" borderId="0" xfId="1" applyNumberFormat="1" applyFont="1">
      <alignment vertical="center"/>
    </xf>
    <xf numFmtId="1" fontId="68" fillId="0" borderId="0" xfId="1" applyNumberFormat="1" applyFont="1">
      <alignment vertical="center"/>
    </xf>
    <xf numFmtId="0" fontId="41" fillId="0" borderId="0" xfId="1" applyFont="1" applyAlignment="1">
      <alignment horizontal="center" vertical="center" wrapText="1"/>
    </xf>
    <xf numFmtId="0" fontId="41" fillId="0" borderId="0" xfId="1" applyFont="1" applyAlignment="1">
      <alignment horizontal="centerContinuous" vertical="center"/>
    </xf>
    <xf numFmtId="0" fontId="68" fillId="0" borderId="0" xfId="1" applyFont="1" applyAlignment="1">
      <alignment horizontal="center" vertical="center"/>
    </xf>
    <xf numFmtId="183" fontId="68" fillId="0" borderId="0" xfId="1" applyNumberFormat="1" applyFont="1" applyAlignment="1">
      <alignment horizontal="right" vertical="center"/>
    </xf>
    <xf numFmtId="1" fontId="42" fillId="0" borderId="0" xfId="1" applyNumberFormat="1" applyFont="1" applyAlignment="1">
      <alignment horizontal="center" vertical="center"/>
    </xf>
    <xf numFmtId="187" fontId="42" fillId="0" borderId="0" xfId="1" applyNumberFormat="1" applyFont="1">
      <alignment vertical="center"/>
    </xf>
    <xf numFmtId="188" fontId="42" fillId="0" borderId="0" xfId="1" applyNumberFormat="1" applyFont="1">
      <alignment vertical="center"/>
    </xf>
    <xf numFmtId="0" fontId="42" fillId="0" borderId="29" xfId="1" applyFont="1" applyBorder="1" applyAlignment="1">
      <alignment vertical="center" shrinkToFit="1"/>
    </xf>
    <xf numFmtId="0" fontId="42" fillId="0" borderId="18" xfId="1" applyFont="1" applyBorder="1" applyAlignment="1">
      <alignment vertical="center" shrinkToFit="1"/>
    </xf>
    <xf numFmtId="0" fontId="42" fillId="0" borderId="18" xfId="1" applyFont="1" applyBorder="1" applyAlignment="1">
      <alignment horizontal="center" vertical="center"/>
    </xf>
    <xf numFmtId="0" fontId="68" fillId="0" borderId="18" xfId="1" applyFont="1" applyBorder="1" applyAlignment="1">
      <alignment horizontal="center" vertical="center"/>
    </xf>
    <xf numFmtId="183" fontId="68" fillId="0" borderId="18" xfId="1" applyNumberFormat="1" applyFont="1" applyBorder="1" applyAlignment="1">
      <alignment horizontal="right" vertical="center"/>
    </xf>
    <xf numFmtId="0" fontId="42" fillId="0" borderId="18" xfId="1" applyFont="1" applyBorder="1">
      <alignment vertical="center"/>
    </xf>
    <xf numFmtId="1" fontId="42" fillId="0" borderId="18" xfId="1" applyNumberFormat="1" applyFont="1" applyBorder="1" applyAlignment="1">
      <alignment horizontal="center" vertical="center"/>
    </xf>
    <xf numFmtId="0" fontId="66" fillId="0" borderId="18" xfId="1" applyFont="1" applyBorder="1" applyAlignment="1">
      <alignment vertical="center" wrapText="1"/>
    </xf>
    <xf numFmtId="187" fontId="42" fillId="0" borderId="18" xfId="1" applyNumberFormat="1" applyFont="1" applyBorder="1">
      <alignment vertical="center"/>
    </xf>
    <xf numFmtId="188" fontId="42" fillId="0" borderId="18" xfId="1" applyNumberFormat="1" applyFont="1" applyBorder="1">
      <alignment vertical="center"/>
    </xf>
    <xf numFmtId="188" fontId="42" fillId="0" borderId="52" xfId="1" applyNumberFormat="1" applyFont="1" applyBorder="1">
      <alignment vertical="center"/>
    </xf>
    <xf numFmtId="0" fontId="42" fillId="0" borderId="53" xfId="1" applyFont="1" applyBorder="1" applyAlignment="1">
      <alignment vertical="center" shrinkToFit="1"/>
    </xf>
    <xf numFmtId="0" fontId="41" fillId="0" borderId="0" xfId="1" applyFont="1" applyAlignment="1">
      <alignment vertical="center" wrapText="1"/>
    </xf>
    <xf numFmtId="0" fontId="70" fillId="0" borderId="0" xfId="1" applyFont="1">
      <alignment vertical="center"/>
    </xf>
    <xf numFmtId="0" fontId="56" fillId="0" borderId="17" xfId="1" applyFont="1" applyBorder="1">
      <alignment vertical="center"/>
    </xf>
    <xf numFmtId="0" fontId="56" fillId="0" borderId="5" xfId="1" applyFont="1" applyBorder="1" applyAlignment="1">
      <alignment vertical="center" wrapText="1"/>
    </xf>
    <xf numFmtId="0" fontId="42" fillId="0" borderId="5" xfId="1" applyFont="1" applyBorder="1" applyAlignment="1">
      <alignment horizontal="left" vertical="center" wrapText="1"/>
    </xf>
    <xf numFmtId="0" fontId="42" fillId="0" borderId="6" xfId="1" applyFont="1" applyBorder="1" applyAlignment="1">
      <alignment horizontal="left" vertical="center" wrapText="1"/>
    </xf>
    <xf numFmtId="0" fontId="41" fillId="0" borderId="126" xfId="1" applyFont="1" applyBorder="1" applyAlignment="1">
      <alignment horizontal="center" vertical="center" wrapText="1"/>
    </xf>
    <xf numFmtId="0" fontId="42" fillId="0" borderId="7" xfId="1" applyFont="1" applyBorder="1">
      <alignment vertical="center"/>
    </xf>
    <xf numFmtId="0" fontId="56" fillId="0" borderId="7" xfId="1" applyFont="1" applyBorder="1">
      <alignment vertical="center"/>
    </xf>
    <xf numFmtId="0" fontId="56" fillId="0" borderId="0" xfId="1" applyFont="1" applyAlignment="1">
      <alignment vertical="center" wrapText="1"/>
    </xf>
    <xf numFmtId="0" fontId="42" fillId="0" borderId="0" xfId="1" applyFont="1" applyAlignment="1">
      <alignment horizontal="left" vertical="center" wrapText="1"/>
    </xf>
    <xf numFmtId="0" fontId="42" fillId="0" borderId="8" xfId="1" applyFont="1" applyBorder="1" applyAlignment="1">
      <alignment horizontal="left" vertical="center" wrapText="1"/>
    </xf>
    <xf numFmtId="49" fontId="42" fillId="0" borderId="0" xfId="1" applyNumberFormat="1" applyFont="1">
      <alignment vertical="center"/>
    </xf>
    <xf numFmtId="0" fontId="67" fillId="0" borderId="0" xfId="6" applyFont="1" applyAlignment="1">
      <alignment vertical="center" shrinkToFit="1"/>
    </xf>
    <xf numFmtId="0" fontId="56" fillId="0" borderId="14" xfId="1" applyFont="1" applyBorder="1">
      <alignment vertical="center"/>
    </xf>
    <xf numFmtId="188" fontId="56" fillId="0" borderId="15" xfId="1" applyNumberFormat="1" applyFont="1" applyBorder="1">
      <alignment vertical="center"/>
    </xf>
    <xf numFmtId="0" fontId="42" fillId="0" borderId="15" xfId="1" applyFont="1" applyBorder="1" applyAlignment="1">
      <alignment horizontal="left" vertical="center" wrapText="1"/>
    </xf>
    <xf numFmtId="0" fontId="42" fillId="0" borderId="16" xfId="1" applyFont="1" applyBorder="1" applyAlignment="1">
      <alignment horizontal="left" vertical="center" wrapText="1"/>
    </xf>
    <xf numFmtId="0" fontId="74" fillId="0" borderId="0" xfId="1" applyFont="1">
      <alignment vertical="center"/>
    </xf>
    <xf numFmtId="188" fontId="74" fillId="0" borderId="0" xfId="1" applyNumberFormat="1" applyFont="1">
      <alignment vertical="center"/>
    </xf>
    <xf numFmtId="0" fontId="74" fillId="0" borderId="0" xfId="1" applyFont="1" applyAlignment="1">
      <alignment horizontal="center" vertical="center"/>
    </xf>
    <xf numFmtId="0" fontId="74" fillId="0" borderId="0" xfId="1" applyFont="1" applyAlignment="1">
      <alignment horizontal="left" vertical="top" wrapText="1"/>
    </xf>
    <xf numFmtId="0" fontId="42" fillId="12" borderId="17" xfId="1" applyFont="1" applyFill="1" applyBorder="1" applyAlignment="1">
      <alignment vertical="center" shrinkToFit="1"/>
    </xf>
    <xf numFmtId="0" fontId="42" fillId="12" borderId="5" xfId="1" applyFont="1" applyFill="1" applyBorder="1" applyAlignment="1">
      <alignment horizontal="center" vertical="center" shrinkToFit="1"/>
    </xf>
    <xf numFmtId="188" fontId="42" fillId="12" borderId="6" xfId="1" applyNumberFormat="1" applyFont="1" applyFill="1" applyBorder="1">
      <alignment vertical="center"/>
    </xf>
    <xf numFmtId="188" fontId="42" fillId="13" borderId="17" xfId="1" applyNumberFormat="1" applyFont="1" applyFill="1" applyBorder="1">
      <alignment vertical="center"/>
    </xf>
    <xf numFmtId="0" fontId="42" fillId="13" borderId="5" xfId="1" applyFont="1" applyFill="1" applyBorder="1" applyAlignment="1">
      <alignment horizontal="center" vertical="center"/>
    </xf>
    <xf numFmtId="0" fontId="41" fillId="13" borderId="6" xfId="1" applyFont="1" applyFill="1" applyBorder="1" applyAlignment="1">
      <alignment horizontal="center" vertical="center" wrapText="1"/>
    </xf>
    <xf numFmtId="0" fontId="42" fillId="0" borderId="7" xfId="1" applyFont="1" applyBorder="1" applyAlignment="1">
      <alignment vertical="center" shrinkToFit="1"/>
    </xf>
    <xf numFmtId="186" fontId="56" fillId="0" borderId="12" xfId="1" applyNumberFormat="1" applyFont="1" applyBorder="1" applyAlignment="1">
      <alignment horizontal="center" vertical="center"/>
    </xf>
    <xf numFmtId="0" fontId="56" fillId="0" borderId="12" xfId="1" applyFont="1" applyBorder="1" applyAlignment="1">
      <alignment horizontal="centerContinuous" vertical="center" wrapText="1"/>
    </xf>
    <xf numFmtId="0" fontId="56" fillId="0" borderId="0" xfId="1" applyFont="1">
      <alignment vertical="center"/>
    </xf>
    <xf numFmtId="0" fontId="56" fillId="0" borderId="0" xfId="1" applyFont="1" applyAlignment="1">
      <alignment horizontal="center" vertical="center"/>
    </xf>
    <xf numFmtId="0" fontId="56" fillId="0" borderId="8" xfId="1" applyFont="1" applyBorder="1" applyAlignment="1">
      <alignment horizontal="center" vertical="center"/>
    </xf>
    <xf numFmtId="0" fontId="56" fillId="0" borderId="7" xfId="1" applyFont="1" applyBorder="1" applyAlignment="1">
      <alignment horizontal="center" vertical="center"/>
    </xf>
    <xf numFmtId="0" fontId="56" fillId="0" borderId="0" xfId="1" applyFont="1" applyAlignment="1">
      <alignment horizontal="center" vertical="center" wrapText="1"/>
    </xf>
    <xf numFmtId="186" fontId="56" fillId="0" borderId="0" xfId="1" applyNumberFormat="1" applyFont="1">
      <alignment vertical="center"/>
    </xf>
    <xf numFmtId="188" fontId="42" fillId="0" borderId="8" xfId="1" applyNumberFormat="1" applyFont="1" applyBorder="1">
      <alignment vertical="center"/>
    </xf>
    <xf numFmtId="188" fontId="42" fillId="0" borderId="126" xfId="1" applyNumberFormat="1" applyFont="1" applyBorder="1">
      <alignment vertical="center"/>
    </xf>
    <xf numFmtId="189" fontId="56" fillId="0" borderId="12" xfId="1" applyNumberFormat="1" applyFont="1" applyBorder="1" applyAlignment="1">
      <alignment horizontal="center" vertical="center"/>
    </xf>
    <xf numFmtId="187" fontId="56" fillId="0" borderId="0" xfId="1" applyNumberFormat="1" applyFont="1">
      <alignment vertical="center"/>
    </xf>
    <xf numFmtId="189" fontId="56" fillId="0" borderId="1" xfId="1" applyNumberFormat="1" applyFont="1" applyBorder="1" applyAlignment="1">
      <alignment horizontal="center" vertical="center"/>
    </xf>
    <xf numFmtId="189" fontId="56" fillId="0" borderId="2" xfId="1" applyNumberFormat="1" applyFont="1" applyBorder="1" applyAlignment="1">
      <alignment horizontal="center" vertical="center"/>
    </xf>
    <xf numFmtId="189" fontId="56" fillId="0" borderId="3" xfId="1" applyNumberFormat="1" applyFont="1" applyBorder="1" applyAlignment="1">
      <alignment horizontal="center" vertical="center"/>
    </xf>
    <xf numFmtId="189" fontId="56" fillId="0" borderId="0" xfId="1" applyNumberFormat="1" applyFont="1">
      <alignment vertical="center"/>
    </xf>
    <xf numFmtId="186" fontId="56" fillId="0" borderId="1" xfId="1" applyNumberFormat="1" applyFont="1" applyBorder="1" applyAlignment="1">
      <alignment horizontal="center" vertical="center"/>
    </xf>
    <xf numFmtId="186" fontId="56" fillId="0" borderId="2" xfId="1" applyNumberFormat="1" applyFont="1" applyBorder="1" applyAlignment="1">
      <alignment horizontal="center" vertical="center"/>
    </xf>
    <xf numFmtId="186" fontId="56" fillId="0" borderId="3" xfId="1" applyNumberFormat="1" applyFont="1" applyBorder="1" applyAlignment="1">
      <alignment horizontal="center" vertical="center"/>
    </xf>
    <xf numFmtId="186" fontId="56" fillId="0" borderId="127" xfId="1" applyNumberFormat="1" applyFont="1" applyBorder="1" applyAlignment="1">
      <alignment horizontal="center" vertical="center"/>
    </xf>
    <xf numFmtId="180" fontId="56" fillId="0" borderId="127" xfId="1" applyNumberFormat="1" applyFont="1" applyBorder="1" applyAlignment="1">
      <alignment horizontal="center" vertical="center"/>
    </xf>
    <xf numFmtId="187" fontId="56" fillId="0" borderId="128" xfId="1" applyNumberFormat="1" applyFont="1" applyBorder="1" applyAlignment="1">
      <alignment horizontal="center" vertical="center"/>
    </xf>
    <xf numFmtId="187" fontId="56" fillId="0" borderId="129" xfId="1" applyNumberFormat="1" applyFont="1" applyBorder="1" applyAlignment="1">
      <alignment horizontal="center" vertical="center"/>
    </xf>
    <xf numFmtId="187" fontId="56" fillId="0" borderId="130" xfId="1" applyNumberFormat="1" applyFont="1" applyBorder="1" applyAlignment="1">
      <alignment horizontal="center" vertical="center"/>
    </xf>
    <xf numFmtId="189" fontId="56" fillId="0" borderId="127" xfId="1" applyNumberFormat="1" applyFont="1" applyBorder="1" applyAlignment="1">
      <alignment horizontal="center" vertical="center"/>
    </xf>
    <xf numFmtId="186" fontId="56" fillId="0" borderId="13" xfId="1" applyNumberFormat="1" applyFont="1" applyBorder="1" applyAlignment="1">
      <alignment horizontal="center" vertical="center" wrapText="1"/>
    </xf>
    <xf numFmtId="186" fontId="56" fillId="0" borderId="13" xfId="1" applyNumberFormat="1" applyFont="1" applyBorder="1" applyAlignment="1">
      <alignment horizontal="center" vertical="center"/>
    </xf>
    <xf numFmtId="190" fontId="56" fillId="0" borderId="13" xfId="1" applyNumberFormat="1" applyFont="1" applyBorder="1" applyAlignment="1">
      <alignment horizontal="center" vertical="center"/>
    </xf>
    <xf numFmtId="189" fontId="56" fillId="0" borderId="13" xfId="1" applyNumberFormat="1" applyFont="1" applyBorder="1" applyAlignment="1">
      <alignment horizontal="center" vertical="center"/>
    </xf>
    <xf numFmtId="190" fontId="56" fillId="0" borderId="0" xfId="1" applyNumberFormat="1" applyFont="1">
      <alignment vertical="center"/>
    </xf>
    <xf numFmtId="186" fontId="70" fillId="0" borderId="0" xfId="1" applyNumberFormat="1" applyFont="1" applyAlignment="1">
      <alignment horizontal="center" vertical="center"/>
    </xf>
    <xf numFmtId="187" fontId="42" fillId="0" borderId="0" xfId="1" applyNumberFormat="1" applyFont="1" applyAlignment="1">
      <alignment horizontal="center" vertical="center"/>
    </xf>
    <xf numFmtId="0" fontId="42" fillId="0" borderId="8" xfId="1" applyFont="1" applyBorder="1" applyAlignment="1">
      <alignment horizontal="center" vertical="center"/>
    </xf>
    <xf numFmtId="0" fontId="42" fillId="0" borderId="7" xfId="1" applyFont="1" applyBorder="1" applyAlignment="1">
      <alignment horizontal="center" vertical="center"/>
    </xf>
    <xf numFmtId="49" fontId="75" fillId="0" borderId="1" xfId="1" applyNumberFormat="1" applyFont="1" applyBorder="1" applyAlignment="1">
      <alignment horizontal="center" vertical="center"/>
    </xf>
    <xf numFmtId="49" fontId="75" fillId="0" borderId="2" xfId="1" applyNumberFormat="1" applyFont="1" applyBorder="1" applyAlignment="1">
      <alignment horizontal="center" vertical="center"/>
    </xf>
    <xf numFmtId="0" fontId="76" fillId="0" borderId="1" xfId="6" applyFont="1" applyBorder="1" applyAlignment="1">
      <alignment horizontal="center" vertical="center" shrinkToFit="1"/>
    </xf>
    <xf numFmtId="0" fontId="76" fillId="0" borderId="2" xfId="6" applyFont="1" applyBorder="1" applyAlignment="1">
      <alignment horizontal="center" vertical="center" shrinkToFit="1"/>
    </xf>
    <xf numFmtId="0" fontId="76" fillId="0" borderId="3" xfId="6" applyFont="1" applyBorder="1" applyAlignment="1">
      <alignment horizontal="center" vertical="center" shrinkToFit="1"/>
    </xf>
    <xf numFmtId="49" fontId="75" fillId="0" borderId="3" xfId="1" applyNumberFormat="1" applyFont="1" applyBorder="1" applyAlignment="1">
      <alignment horizontal="center" vertical="center"/>
    </xf>
    <xf numFmtId="0" fontId="42" fillId="0" borderId="14" xfId="1" applyFont="1" applyBorder="1" applyAlignment="1">
      <alignment vertical="center" shrinkToFit="1"/>
    </xf>
    <xf numFmtId="186" fontId="70" fillId="0" borderId="15" xfId="1" applyNumberFormat="1" applyFont="1" applyBorder="1" applyAlignment="1">
      <alignment horizontal="center" vertical="center"/>
    </xf>
    <xf numFmtId="187" fontId="42" fillId="0" borderId="15" xfId="1" applyNumberFormat="1" applyFont="1" applyBorder="1" applyAlignment="1">
      <alignment horizontal="center" vertical="center"/>
    </xf>
    <xf numFmtId="0" fontId="42" fillId="0" borderId="15" xfId="1" applyFont="1" applyBorder="1" applyAlignment="1">
      <alignment horizontal="center" vertical="center"/>
    </xf>
    <xf numFmtId="0" fontId="42" fillId="0" borderId="16" xfId="1" applyFont="1" applyBorder="1" applyAlignment="1">
      <alignment horizontal="center" vertical="center"/>
    </xf>
    <xf numFmtId="0" fontId="42" fillId="0" borderId="14" xfId="1" applyFont="1" applyBorder="1" applyAlignment="1">
      <alignment horizontal="center" vertical="center"/>
    </xf>
    <xf numFmtId="187" fontId="42" fillId="0" borderId="15" xfId="1" applyNumberFormat="1" applyFont="1" applyBorder="1">
      <alignment vertical="center"/>
    </xf>
    <xf numFmtId="186" fontId="70" fillId="0" borderId="15" xfId="1" applyNumberFormat="1" applyFont="1" applyBorder="1">
      <alignment vertical="center"/>
    </xf>
    <xf numFmtId="188" fontId="42" fillId="0" borderId="16" xfId="1" applyNumberFormat="1" applyFont="1" applyBorder="1">
      <alignment vertical="center"/>
    </xf>
    <xf numFmtId="0" fontId="42" fillId="0" borderId="60" xfId="1" applyFont="1" applyBorder="1" applyAlignment="1">
      <alignment vertical="center" shrinkToFit="1"/>
    </xf>
    <xf numFmtId="0" fontId="42" fillId="0" borderId="51" xfId="1" applyFont="1" applyBorder="1" applyAlignment="1">
      <alignment vertical="center" shrinkToFit="1"/>
    </xf>
    <xf numFmtId="186" fontId="70" fillId="0" borderId="51" xfId="1" applyNumberFormat="1" applyFont="1" applyBorder="1" applyAlignment="1">
      <alignment horizontal="center" vertical="center"/>
    </xf>
    <xf numFmtId="187" fontId="42" fillId="0" borderId="51" xfId="1" applyNumberFormat="1" applyFont="1" applyBorder="1" applyAlignment="1">
      <alignment horizontal="center" vertical="center"/>
    </xf>
    <xf numFmtId="0" fontId="42" fillId="0" borderId="51" xfId="1" applyFont="1" applyBorder="1" applyAlignment="1">
      <alignment horizontal="center" vertical="center"/>
    </xf>
    <xf numFmtId="187" fontId="42" fillId="0" borderId="51" xfId="1" applyNumberFormat="1" applyFont="1" applyBorder="1">
      <alignment vertical="center"/>
    </xf>
    <xf numFmtId="186" fontId="70" fillId="0" borderId="51" xfId="1" applyNumberFormat="1" applyFont="1" applyBorder="1">
      <alignment vertical="center"/>
    </xf>
    <xf numFmtId="188" fontId="42" fillId="0" borderId="51" xfId="1" applyNumberFormat="1" applyFont="1" applyBorder="1">
      <alignment vertical="center"/>
    </xf>
    <xf numFmtId="188" fontId="42" fillId="0" borderId="131" xfId="1" applyNumberFormat="1" applyFont="1" applyBorder="1">
      <alignment vertical="center"/>
    </xf>
    <xf numFmtId="0" fontId="42" fillId="0" borderId="29" xfId="1" applyFont="1" applyBorder="1" applyAlignment="1">
      <alignment horizontal="center" vertical="center"/>
    </xf>
    <xf numFmtId="0" fontId="42" fillId="0" borderId="132" xfId="1" applyFont="1" applyBorder="1" applyAlignment="1">
      <alignment horizontal="center" vertical="center"/>
    </xf>
    <xf numFmtId="0" fontId="42" fillId="0" borderId="18" xfId="1" applyFont="1" applyBorder="1" applyAlignment="1">
      <alignment horizontal="center" vertical="center"/>
    </xf>
    <xf numFmtId="0" fontId="42" fillId="0" borderId="28" xfId="1" applyFont="1" applyBorder="1" applyAlignment="1">
      <alignment horizontal="center" vertical="center"/>
    </xf>
    <xf numFmtId="0" fontId="42" fillId="0" borderId="133" xfId="1" applyFont="1" applyBorder="1" applyAlignment="1">
      <alignment horizontal="center" vertical="center" wrapText="1"/>
    </xf>
    <xf numFmtId="0" fontId="42" fillId="0" borderId="18" xfId="1" applyFont="1" applyBorder="1" applyAlignment="1">
      <alignment horizontal="center" vertical="center" wrapText="1"/>
    </xf>
    <xf numFmtId="0" fontId="42" fillId="0" borderId="28" xfId="1" applyFont="1" applyBorder="1" applyAlignment="1">
      <alignment horizontal="center" vertical="center" wrapText="1"/>
    </xf>
    <xf numFmtId="0" fontId="42" fillId="0" borderId="133" xfId="1" applyFont="1" applyBorder="1" applyAlignment="1">
      <alignment horizontal="center" vertical="center"/>
    </xf>
    <xf numFmtId="0" fontId="42" fillId="0" borderId="52" xfId="1" applyFont="1" applyBorder="1" applyAlignment="1">
      <alignment horizontal="center" vertical="center"/>
    </xf>
    <xf numFmtId="0" fontId="42" fillId="0" borderId="35" xfId="1" applyFont="1" applyBorder="1" applyAlignment="1">
      <alignment horizontal="center" vertical="center"/>
    </xf>
    <xf numFmtId="0" fontId="42" fillId="0" borderId="34" xfId="1" applyFont="1" applyBorder="1" applyAlignment="1">
      <alignment horizontal="center" vertical="center"/>
    </xf>
    <xf numFmtId="0" fontId="42" fillId="0" borderId="33" xfId="1" applyFont="1" applyBorder="1" applyAlignment="1">
      <alignment horizontal="center" vertical="center"/>
    </xf>
    <xf numFmtId="0" fontId="42" fillId="0" borderId="25" xfId="1" applyFont="1" applyBorder="1" applyAlignment="1">
      <alignment horizontal="center" vertical="center"/>
    </xf>
    <xf numFmtId="0" fontId="42" fillId="0" borderId="134" xfId="1" applyFont="1" applyBorder="1" applyAlignment="1">
      <alignment horizontal="center" vertical="center"/>
    </xf>
    <xf numFmtId="0" fontId="42" fillId="0" borderId="8" xfId="1" applyFont="1" applyBorder="1" applyAlignment="1">
      <alignment horizontal="center" vertical="center"/>
    </xf>
    <xf numFmtId="0" fontId="42" fillId="0" borderId="7" xfId="1" applyFont="1" applyBorder="1" applyAlignment="1">
      <alignment horizontal="center" vertical="center" wrapText="1"/>
    </xf>
    <xf numFmtId="0" fontId="42" fillId="0" borderId="0" xfId="1" applyFont="1" applyAlignment="1">
      <alignment horizontal="center" vertical="center" wrapText="1"/>
    </xf>
    <xf numFmtId="0" fontId="42" fillId="0" borderId="8" xfId="1" applyFont="1" applyBorder="1" applyAlignment="1">
      <alignment horizontal="center" vertical="center" wrapText="1"/>
    </xf>
    <xf numFmtId="0" fontId="42" fillId="0" borderId="135" xfId="1" applyFont="1" applyBorder="1" applyAlignment="1">
      <alignment horizontal="center" vertical="center"/>
    </xf>
    <xf numFmtId="0" fontId="42" fillId="0" borderId="51" xfId="1" applyFont="1" applyBorder="1" applyAlignment="1">
      <alignment horizontal="center" vertical="center"/>
    </xf>
    <xf numFmtId="0" fontId="42" fillId="0" borderId="131" xfId="1" applyFont="1" applyBorder="1" applyAlignment="1">
      <alignment horizontal="center" vertical="center"/>
    </xf>
    <xf numFmtId="0" fontId="42" fillId="0" borderId="43" xfId="1" applyFont="1" applyBorder="1" applyAlignment="1">
      <alignment horizontal="center" vertical="center" shrinkToFit="1"/>
    </xf>
    <xf numFmtId="0" fontId="42" fillId="0" borderId="4" xfId="1" applyFont="1" applyBorder="1" applyAlignment="1">
      <alignment vertical="center" shrinkToFit="1"/>
    </xf>
    <xf numFmtId="0" fontId="42" fillId="0" borderId="42" xfId="1" applyFont="1" applyBorder="1" applyAlignment="1">
      <alignment vertical="center" shrinkToFit="1"/>
    </xf>
    <xf numFmtId="0" fontId="42" fillId="0" borderId="136" xfId="1" applyFont="1" applyBorder="1" applyAlignment="1">
      <alignment horizontal="center" vertical="center" shrinkToFit="1"/>
    </xf>
    <xf numFmtId="0" fontId="42" fillId="0" borderId="137" xfId="1" applyFont="1" applyBorder="1" applyAlignment="1">
      <alignment vertical="center" shrinkToFit="1"/>
    </xf>
    <xf numFmtId="0" fontId="42" fillId="0" borderId="138" xfId="1" applyFont="1" applyBorder="1" applyAlignment="1">
      <alignment vertical="center" shrinkToFit="1"/>
    </xf>
    <xf numFmtId="0" fontId="42" fillId="0" borderId="7" xfId="1" applyFont="1" applyBorder="1" applyAlignment="1">
      <alignment horizontal="center" vertical="center"/>
    </xf>
    <xf numFmtId="0" fontId="42" fillId="0" borderId="126" xfId="1" applyFont="1" applyBorder="1" applyAlignment="1">
      <alignment horizontal="center" vertical="center"/>
    </xf>
    <xf numFmtId="0" fontId="56" fillId="0" borderId="96" xfId="1" applyFont="1" applyBorder="1" applyAlignment="1">
      <alignment horizontal="center" vertical="center" textRotation="255"/>
    </xf>
    <xf numFmtId="0" fontId="56" fillId="0" borderId="139" xfId="1" applyFont="1" applyBorder="1" applyAlignment="1">
      <alignment horizontal="center" vertical="center" textRotation="255"/>
    </xf>
    <xf numFmtId="0" fontId="77" fillId="7" borderId="49" xfId="1" applyFont="1" applyFill="1" applyBorder="1" applyAlignment="1">
      <alignment horizontal="center" vertical="center" shrinkToFit="1"/>
    </xf>
    <xf numFmtId="0" fontId="77" fillId="7" borderId="67" xfId="1" applyFont="1" applyFill="1" applyBorder="1" applyAlignment="1">
      <alignment horizontal="center" vertical="center" shrinkToFit="1"/>
    </xf>
    <xf numFmtId="0" fontId="77" fillId="7" borderId="65" xfId="1" applyFont="1" applyFill="1" applyBorder="1" applyAlignment="1">
      <alignment horizontal="center" vertical="center" shrinkToFit="1"/>
    </xf>
    <xf numFmtId="0" fontId="77" fillId="7" borderId="65" xfId="1" applyFont="1" applyFill="1" applyBorder="1" applyAlignment="1">
      <alignment horizontal="center" vertical="center"/>
    </xf>
    <xf numFmtId="0" fontId="77" fillId="7" borderId="49" xfId="1" applyFont="1" applyFill="1" applyBorder="1" applyAlignment="1">
      <alignment horizontal="center" vertical="center"/>
    </xf>
    <xf numFmtId="0" fontId="77" fillId="7" borderId="50" xfId="1" applyFont="1" applyFill="1" applyBorder="1" applyAlignment="1">
      <alignment horizontal="center" vertical="center"/>
    </xf>
    <xf numFmtId="0" fontId="77" fillId="7" borderId="109" xfId="1" applyFont="1" applyFill="1" applyBorder="1">
      <alignment vertical="center"/>
    </xf>
    <xf numFmtId="0" fontId="77" fillId="7" borderId="110" xfId="1" applyFont="1" applyFill="1" applyBorder="1">
      <alignment vertical="center"/>
    </xf>
    <xf numFmtId="0" fontId="77" fillId="7" borderId="140" xfId="1" applyFont="1" applyFill="1" applyBorder="1">
      <alignment vertical="center"/>
    </xf>
    <xf numFmtId="0" fontId="77" fillId="0" borderId="49" xfId="1" applyFont="1" applyBorder="1" applyAlignment="1">
      <alignment horizontal="center" vertical="center"/>
    </xf>
    <xf numFmtId="0" fontId="77" fillId="0" borderId="67" xfId="1" applyFont="1" applyBorder="1" applyAlignment="1">
      <alignment horizontal="center" vertical="center"/>
    </xf>
    <xf numFmtId="191" fontId="77" fillId="0" borderId="65" xfId="1" applyNumberFormat="1" applyFont="1" applyBorder="1" applyAlignment="1">
      <alignment horizontal="center" vertical="center"/>
    </xf>
    <xf numFmtId="191" fontId="77" fillId="0" borderId="49" xfId="1" applyNumberFormat="1" applyFont="1" applyBorder="1" applyAlignment="1">
      <alignment horizontal="center" vertical="center"/>
    </xf>
    <xf numFmtId="191" fontId="77" fillId="0" borderId="67" xfId="1" applyNumberFormat="1" applyFont="1" applyBorder="1" applyAlignment="1">
      <alignment horizontal="center" vertical="center"/>
    </xf>
    <xf numFmtId="179" fontId="42" fillId="0" borderId="141" xfId="1" applyNumberFormat="1" applyFont="1" applyBorder="1" applyAlignment="1">
      <alignment horizontal="center" vertical="center"/>
    </xf>
    <xf numFmtId="179" fontId="42" fillId="0" borderId="142" xfId="1" applyNumberFormat="1" applyFont="1" applyBorder="1" applyAlignment="1">
      <alignment horizontal="center" vertical="center"/>
    </xf>
    <xf numFmtId="0" fontId="42" fillId="0" borderId="65" xfId="1" applyFont="1" applyBorder="1" applyAlignment="1">
      <alignment horizontal="center" vertical="center" shrinkToFit="1"/>
    </xf>
    <xf numFmtId="0" fontId="42" fillId="0" borderId="49" xfId="1" applyFont="1" applyBorder="1" applyAlignment="1">
      <alignment horizontal="center" vertical="center" shrinkToFit="1"/>
    </xf>
    <xf numFmtId="0" fontId="42" fillId="0" borderId="50" xfId="1" applyFont="1" applyBorder="1" applyAlignment="1">
      <alignment horizontal="center" vertical="center" shrinkToFit="1"/>
    </xf>
    <xf numFmtId="0" fontId="56" fillId="0" borderId="53" xfId="1" applyFont="1" applyBorder="1" applyAlignment="1">
      <alignment horizontal="center" vertical="center" textRotation="255"/>
    </xf>
    <xf numFmtId="0" fontId="70" fillId="0" borderId="132" xfId="1" applyFont="1" applyBorder="1" applyAlignment="1">
      <alignment horizontal="center" vertical="center" textRotation="255" wrapText="1"/>
    </xf>
    <xf numFmtId="0" fontId="77" fillId="7" borderId="27" xfId="1" applyFont="1" applyFill="1" applyBorder="1" applyAlignment="1">
      <alignment horizontal="center" vertical="center" shrinkToFit="1"/>
    </xf>
    <xf numFmtId="0" fontId="77" fillId="7" borderId="87" xfId="1" applyFont="1" applyFill="1" applyBorder="1" applyAlignment="1">
      <alignment horizontal="center" vertical="center" shrinkToFit="1"/>
    </xf>
    <xf numFmtId="0" fontId="77" fillId="7" borderId="143" xfId="1" applyFont="1" applyFill="1" applyBorder="1" applyAlignment="1">
      <alignment horizontal="center" vertical="center" shrinkToFit="1"/>
    </xf>
    <xf numFmtId="0" fontId="77" fillId="7" borderId="143" xfId="1" applyFont="1" applyFill="1" applyBorder="1" applyAlignment="1">
      <alignment horizontal="center" vertical="center"/>
    </xf>
    <xf numFmtId="0" fontId="77" fillId="7" borderId="27" xfId="1" applyFont="1" applyFill="1" applyBorder="1" applyAlignment="1">
      <alignment horizontal="center" vertical="center"/>
    </xf>
    <xf numFmtId="0" fontId="77" fillId="7" borderId="26" xfId="1" applyFont="1" applyFill="1" applyBorder="1" applyAlignment="1">
      <alignment horizontal="center" vertical="center"/>
    </xf>
    <xf numFmtId="0" fontId="77" fillId="7" borderId="35" xfId="1" applyFont="1" applyFill="1" applyBorder="1">
      <alignment vertical="center"/>
    </xf>
    <xf numFmtId="0" fontId="77" fillId="7" borderId="34" xfId="1" applyFont="1" applyFill="1" applyBorder="1">
      <alignment vertical="center"/>
    </xf>
    <xf numFmtId="0" fontId="77" fillId="7" borderId="33" xfId="1" applyFont="1" applyFill="1" applyBorder="1">
      <alignment vertical="center"/>
    </xf>
    <xf numFmtId="0" fontId="77" fillId="0" borderId="27" xfId="1" applyFont="1" applyBorder="1" applyAlignment="1">
      <alignment horizontal="center" vertical="center"/>
    </xf>
    <xf numFmtId="0" fontId="77" fillId="0" borderId="87" xfId="1" applyFont="1" applyBorder="1" applyAlignment="1">
      <alignment horizontal="center" vertical="center"/>
    </xf>
    <xf numFmtId="191" fontId="77" fillId="0" borderId="143" xfId="1" applyNumberFormat="1" applyFont="1" applyBorder="1" applyAlignment="1">
      <alignment horizontal="center" vertical="center"/>
    </xf>
    <xf numFmtId="191" fontId="77" fillId="0" borderId="27" xfId="1" applyNumberFormat="1" applyFont="1" applyBorder="1" applyAlignment="1">
      <alignment horizontal="center" vertical="center"/>
    </xf>
    <xf numFmtId="191" fontId="77" fillId="0" borderId="87" xfId="1" applyNumberFormat="1" applyFont="1" applyBorder="1" applyAlignment="1">
      <alignment horizontal="center" vertical="center"/>
    </xf>
    <xf numFmtId="191" fontId="77" fillId="0" borderId="144" xfId="1" applyNumberFormat="1" applyFont="1" applyBorder="1" applyAlignment="1">
      <alignment horizontal="center" vertical="center" shrinkToFit="1"/>
    </xf>
    <xf numFmtId="191" fontId="77" fillId="0" borderId="145" xfId="1" applyNumberFormat="1" applyFont="1" applyBorder="1" applyAlignment="1">
      <alignment horizontal="center" vertical="center" shrinkToFit="1"/>
    </xf>
    <xf numFmtId="191" fontId="77" fillId="0" borderId="146" xfId="1" applyNumberFormat="1" applyFont="1" applyBorder="1" applyAlignment="1">
      <alignment horizontal="center" vertical="center" shrinkToFit="1"/>
    </xf>
    <xf numFmtId="0" fontId="42" fillId="0" borderId="143" xfId="1" applyFont="1" applyBorder="1" applyAlignment="1">
      <alignment horizontal="center" vertical="center" shrinkToFit="1"/>
    </xf>
    <xf numFmtId="0" fontId="42" fillId="0" borderId="27" xfId="1" applyFont="1" applyBorder="1" applyAlignment="1">
      <alignment horizontal="center" vertical="center" shrinkToFit="1"/>
    </xf>
    <xf numFmtId="0" fontId="42" fillId="0" borderId="26" xfId="1" applyFont="1" applyBorder="1" applyAlignment="1">
      <alignment horizontal="center" vertical="center" shrinkToFit="1"/>
    </xf>
    <xf numFmtId="0" fontId="42" fillId="0" borderId="0" xfId="1" applyFont="1" applyAlignment="1">
      <alignment vertical="center" wrapText="1"/>
    </xf>
    <xf numFmtId="0" fontId="70" fillId="0" borderId="134" xfId="1" applyFont="1" applyBorder="1" applyAlignment="1">
      <alignment horizontal="center" vertical="center" textRotation="255"/>
    </xf>
    <xf numFmtId="0" fontId="77" fillId="7" borderId="2" xfId="1" applyFont="1" applyFill="1" applyBorder="1" applyAlignment="1">
      <alignment horizontal="center" vertical="center" shrinkToFit="1"/>
    </xf>
    <xf numFmtId="0" fontId="77" fillId="7" borderId="3" xfId="1" applyFont="1" applyFill="1" applyBorder="1" applyAlignment="1">
      <alignment horizontal="center" vertical="center" shrinkToFit="1"/>
    </xf>
    <xf numFmtId="0" fontId="77" fillId="7" borderId="1" xfId="1" applyFont="1" applyFill="1" applyBorder="1" applyAlignment="1">
      <alignment horizontal="center" vertical="center" shrinkToFit="1"/>
    </xf>
    <xf numFmtId="0" fontId="77" fillId="7" borderId="1" xfId="1" applyFont="1" applyFill="1" applyBorder="1" applyAlignment="1">
      <alignment horizontal="center" vertical="center"/>
    </xf>
    <xf numFmtId="0" fontId="77" fillId="7" borderId="2" xfId="1" applyFont="1" applyFill="1" applyBorder="1" applyAlignment="1">
      <alignment horizontal="center" vertical="center"/>
    </xf>
    <xf numFmtId="0" fontId="77" fillId="7" borderId="38" xfId="1" applyFont="1" applyFill="1" applyBorder="1" applyAlignment="1">
      <alignment horizontal="center" vertical="center"/>
    </xf>
    <xf numFmtId="0" fontId="77" fillId="7" borderId="37" xfId="1" applyFont="1" applyFill="1" applyBorder="1">
      <alignment vertical="center"/>
    </xf>
    <xf numFmtId="0" fontId="77" fillId="7" borderId="12" xfId="1" applyFont="1" applyFill="1" applyBorder="1">
      <alignment vertical="center"/>
    </xf>
    <xf numFmtId="0" fontId="77" fillId="7" borderId="36" xfId="1" applyFont="1" applyFill="1" applyBorder="1">
      <alignment vertical="center"/>
    </xf>
    <xf numFmtId="0" fontId="77" fillId="0" borderId="2" xfId="1" applyFont="1" applyBorder="1" applyAlignment="1">
      <alignment horizontal="center" vertical="center"/>
    </xf>
    <xf numFmtId="0" fontId="77" fillId="0" borderId="3" xfId="1" applyFont="1" applyBorder="1" applyAlignment="1">
      <alignment horizontal="center" vertical="center"/>
    </xf>
    <xf numFmtId="191" fontId="77" fillId="0" borderId="1" xfId="1" applyNumberFormat="1" applyFont="1" applyBorder="1" applyAlignment="1">
      <alignment horizontal="center" vertical="center"/>
    </xf>
    <xf numFmtId="191" fontId="77" fillId="0" borderId="2" xfId="1" applyNumberFormat="1" applyFont="1" applyBorder="1" applyAlignment="1">
      <alignment horizontal="center" vertical="center"/>
    </xf>
    <xf numFmtId="191" fontId="77" fillId="0" borderId="3" xfId="1" applyNumberFormat="1" applyFont="1" applyBorder="1" applyAlignment="1">
      <alignment horizontal="center" vertical="center"/>
    </xf>
    <xf numFmtId="191" fontId="77" fillId="0" borderId="45" xfId="1" applyNumberFormat="1" applyFont="1" applyBorder="1" applyAlignment="1">
      <alignment horizontal="center" vertical="center" shrinkToFit="1"/>
    </xf>
    <xf numFmtId="191" fontId="77" fillId="0" borderId="46" xfId="1" applyNumberFormat="1" applyFont="1" applyBorder="1" applyAlignment="1">
      <alignment horizontal="center" vertical="center" shrinkToFit="1"/>
    </xf>
    <xf numFmtId="191" fontId="77" fillId="0" borderId="47" xfId="1" applyNumberFormat="1" applyFont="1" applyBorder="1" applyAlignment="1">
      <alignment horizontal="center" vertical="center" shrinkToFit="1"/>
    </xf>
    <xf numFmtId="0" fontId="42" fillId="0" borderId="38" xfId="1" applyFont="1" applyBorder="1" applyAlignment="1">
      <alignment horizontal="center" vertical="center" shrinkToFit="1"/>
    </xf>
    <xf numFmtId="0" fontId="78" fillId="0" borderId="0" xfId="6" applyFont="1" applyAlignment="1">
      <alignment vertical="center"/>
    </xf>
    <xf numFmtId="0" fontId="77" fillId="7" borderId="5" xfId="1" applyFont="1" applyFill="1" applyBorder="1" applyAlignment="1">
      <alignment horizontal="center" vertical="center" shrinkToFit="1"/>
    </xf>
    <xf numFmtId="0" fontId="77" fillId="7" borderId="6" xfId="1" applyFont="1" applyFill="1" applyBorder="1" applyAlignment="1">
      <alignment horizontal="center" vertical="center" shrinkToFit="1"/>
    </xf>
    <xf numFmtId="0" fontId="77" fillId="7" borderId="17" xfId="1" applyFont="1" applyFill="1" applyBorder="1" applyAlignment="1">
      <alignment horizontal="center" vertical="center" shrinkToFit="1"/>
    </xf>
    <xf numFmtId="0" fontId="77" fillId="7" borderId="43" xfId="1" applyFont="1" applyFill="1" applyBorder="1">
      <alignment vertical="center"/>
    </xf>
    <xf numFmtId="0" fontId="77" fillId="7" borderId="4" xfId="1" applyFont="1" applyFill="1" applyBorder="1">
      <alignment vertical="center"/>
    </xf>
    <xf numFmtId="0" fontId="77" fillId="7" borderId="42" xfId="1" applyFont="1" applyFill="1" applyBorder="1">
      <alignment vertical="center"/>
    </xf>
    <xf numFmtId="0" fontId="77" fillId="0" borderId="5" xfId="1" applyFont="1" applyBorder="1" applyAlignment="1">
      <alignment horizontal="center" vertical="center"/>
    </xf>
    <xf numFmtId="0" fontId="77" fillId="0" borderId="6" xfId="1" applyFont="1" applyBorder="1" applyAlignment="1">
      <alignment horizontal="center" vertical="center"/>
    </xf>
    <xf numFmtId="191" fontId="77" fillId="0" borderId="17" xfId="1" applyNumberFormat="1" applyFont="1" applyBorder="1" applyAlignment="1">
      <alignment horizontal="center" vertical="center"/>
    </xf>
    <xf numFmtId="191" fontId="77" fillId="0" borderId="5" xfId="1" applyNumberFormat="1" applyFont="1" applyBorder="1" applyAlignment="1">
      <alignment horizontal="center" vertical="center"/>
    </xf>
    <xf numFmtId="191" fontId="77" fillId="0" borderId="6" xfId="1" applyNumberFormat="1" applyFont="1" applyBorder="1" applyAlignment="1">
      <alignment horizontal="center" vertical="center"/>
    </xf>
    <xf numFmtId="191" fontId="77" fillId="0" borderId="147" xfId="1" applyNumberFormat="1" applyFont="1" applyBorder="1" applyAlignment="1">
      <alignment horizontal="center" vertical="center" shrinkToFit="1"/>
    </xf>
    <xf numFmtId="191" fontId="77" fillId="0" borderId="148" xfId="1" applyNumberFormat="1" applyFont="1" applyBorder="1" applyAlignment="1">
      <alignment horizontal="center" vertical="center" shrinkToFit="1"/>
    </xf>
    <xf numFmtId="191" fontId="77" fillId="0" borderId="149" xfId="1" applyNumberFormat="1" applyFont="1" applyBorder="1" applyAlignment="1">
      <alignment horizontal="center" vertical="center" shrinkToFit="1"/>
    </xf>
    <xf numFmtId="0" fontId="42" fillId="0" borderId="69" xfId="1" applyFont="1" applyBorder="1" applyAlignment="1">
      <alignment horizontal="center" vertical="center" shrinkToFit="1"/>
    </xf>
    <xf numFmtId="0" fontId="67" fillId="0" borderId="0" xfId="6" applyFont="1" applyAlignment="1">
      <alignment horizontal="center" vertical="center"/>
    </xf>
    <xf numFmtId="49" fontId="67" fillId="0" borderId="0" xfId="6" applyNumberFormat="1" applyFont="1" applyAlignment="1">
      <alignment horizontal="center" vertical="center"/>
    </xf>
    <xf numFmtId="0" fontId="56" fillId="0" borderId="29" xfId="1" applyFont="1" applyBorder="1" applyAlignment="1">
      <alignment horizontal="center" vertical="center" textRotation="255"/>
    </xf>
    <xf numFmtId="0" fontId="77" fillId="7" borderId="35" xfId="1" applyFont="1" applyFill="1" applyBorder="1" applyAlignment="1">
      <alignment horizontal="center" vertical="center" shrinkToFit="1"/>
    </xf>
    <xf numFmtId="0" fontId="77" fillId="7" borderId="34" xfId="1" applyFont="1" applyFill="1" applyBorder="1" applyAlignment="1">
      <alignment horizontal="center" vertical="center" shrinkToFit="1"/>
    </xf>
    <xf numFmtId="0" fontId="77" fillId="7" borderId="87" xfId="1" applyFont="1" applyFill="1" applyBorder="1">
      <alignment vertical="center"/>
    </xf>
    <xf numFmtId="0" fontId="77" fillId="0" borderId="34" xfId="1" applyFont="1" applyBorder="1" applyAlignment="1">
      <alignment horizontal="center" vertical="center"/>
    </xf>
    <xf numFmtId="191" fontId="77" fillId="0" borderId="34" xfId="1" applyNumberFormat="1" applyFont="1" applyBorder="1" applyAlignment="1">
      <alignment horizontal="center" vertical="center"/>
    </xf>
    <xf numFmtId="180" fontId="77" fillId="0" borderId="133" xfId="1" applyNumberFormat="1" applyFont="1" applyBorder="1" applyAlignment="1">
      <alignment horizontal="center" vertical="center" shrinkToFit="1"/>
    </xf>
    <xf numFmtId="180" fontId="77" fillId="0" borderId="18" xfId="1" applyNumberFormat="1" applyFont="1" applyBorder="1" applyAlignment="1">
      <alignment horizontal="center" vertical="center" shrinkToFit="1"/>
    </xf>
    <xf numFmtId="180" fontId="77" fillId="0" borderId="28" xfId="1" applyNumberFormat="1" applyFont="1" applyBorder="1" applyAlignment="1">
      <alignment horizontal="center" vertical="center" shrinkToFit="1"/>
    </xf>
    <xf numFmtId="185" fontId="42" fillId="0" borderId="133" xfId="1" applyNumberFormat="1" applyFont="1" applyBorder="1" applyAlignment="1">
      <alignment horizontal="center" vertical="center" shrinkToFit="1"/>
    </xf>
    <xf numFmtId="185" fontId="42" fillId="0" borderId="18" xfId="1" applyNumberFormat="1" applyFont="1" applyBorder="1" applyAlignment="1">
      <alignment horizontal="center" vertical="center" shrinkToFit="1"/>
    </xf>
    <xf numFmtId="185" fontId="42" fillId="0" borderId="28" xfId="1" applyNumberFormat="1" applyFont="1" applyBorder="1" applyAlignment="1">
      <alignment horizontal="center" vertical="center" shrinkToFit="1"/>
    </xf>
    <xf numFmtId="191" fontId="42" fillId="0" borderId="0" xfId="1" applyNumberFormat="1" applyFont="1">
      <alignment vertical="center"/>
    </xf>
    <xf numFmtId="0" fontId="77" fillId="7" borderId="37" xfId="1" applyFont="1" applyFill="1" applyBorder="1" applyAlignment="1">
      <alignment horizontal="center" vertical="center" shrinkToFit="1"/>
    </xf>
    <xf numFmtId="0" fontId="77" fillId="7" borderId="12" xfId="1" applyFont="1" applyFill="1" applyBorder="1" applyAlignment="1">
      <alignment horizontal="center" vertical="center" shrinkToFit="1"/>
    </xf>
    <xf numFmtId="0" fontId="77" fillId="7" borderId="3" xfId="1" applyFont="1" applyFill="1" applyBorder="1">
      <alignment vertical="center"/>
    </xf>
    <xf numFmtId="0" fontId="77" fillId="0" borderId="12" xfId="1" applyFont="1" applyBorder="1" applyAlignment="1">
      <alignment horizontal="center" vertical="center"/>
    </xf>
    <xf numFmtId="191" fontId="77" fillId="0" borderId="12" xfId="1" applyNumberFormat="1" applyFont="1" applyBorder="1" applyAlignment="1">
      <alignment horizontal="center" vertical="center"/>
    </xf>
    <xf numFmtId="180" fontId="77" fillId="0" borderId="7" xfId="1" applyNumberFormat="1" applyFont="1" applyBorder="1" applyAlignment="1">
      <alignment horizontal="center" vertical="center" shrinkToFit="1"/>
    </xf>
    <xf numFmtId="180" fontId="77" fillId="0" borderId="0" xfId="1" applyNumberFormat="1" applyFont="1" applyAlignment="1">
      <alignment horizontal="center" vertical="center" shrinkToFit="1"/>
    </xf>
    <xf numFmtId="180" fontId="77" fillId="0" borderId="8" xfId="1" applyNumberFormat="1" applyFont="1" applyBorder="1" applyAlignment="1">
      <alignment horizontal="center" vertical="center" shrinkToFit="1"/>
    </xf>
    <xf numFmtId="185" fontId="42" fillId="0" borderId="7" xfId="1" applyNumberFormat="1" applyFont="1" applyBorder="1" applyAlignment="1">
      <alignment horizontal="center" vertical="center" shrinkToFit="1"/>
    </xf>
    <xf numFmtId="185" fontId="42" fillId="0" borderId="0" xfId="1" applyNumberFormat="1" applyFont="1" applyAlignment="1">
      <alignment horizontal="center" vertical="center" shrinkToFit="1"/>
    </xf>
    <xf numFmtId="185" fontId="42" fillId="0" borderId="8" xfId="1" applyNumberFormat="1" applyFont="1" applyBorder="1" applyAlignment="1">
      <alignment horizontal="center" vertical="center" shrinkToFit="1"/>
    </xf>
    <xf numFmtId="0" fontId="79" fillId="0" borderId="0" xfId="6" applyFont="1" applyAlignment="1">
      <alignment vertical="center"/>
    </xf>
    <xf numFmtId="0" fontId="77" fillId="7" borderId="43" xfId="1" applyFont="1" applyFill="1" applyBorder="1" applyAlignment="1">
      <alignment horizontal="center" vertical="center" shrinkToFit="1"/>
    </xf>
    <xf numFmtId="0" fontId="77" fillId="7" borderId="4" xfId="1" applyFont="1" applyFill="1" applyBorder="1" applyAlignment="1">
      <alignment horizontal="center" vertical="center" shrinkToFit="1"/>
    </xf>
    <xf numFmtId="0" fontId="77" fillId="7" borderId="17" xfId="1" applyFont="1" applyFill="1" applyBorder="1" applyAlignment="1">
      <alignment horizontal="center" vertical="center"/>
    </xf>
    <xf numFmtId="0" fontId="77" fillId="7" borderId="5" xfId="1" applyFont="1" applyFill="1" applyBorder="1" applyAlignment="1">
      <alignment horizontal="center" vertical="center"/>
    </xf>
    <xf numFmtId="0" fontId="77" fillId="7" borderId="69" xfId="1" applyFont="1" applyFill="1" applyBorder="1" applyAlignment="1">
      <alignment horizontal="center" vertical="center"/>
    </xf>
    <xf numFmtId="0" fontId="77" fillId="7" borderId="32" xfId="1" applyFont="1" applyFill="1" applyBorder="1">
      <alignment vertical="center"/>
    </xf>
    <xf numFmtId="0" fontId="77" fillId="7" borderId="31" xfId="1" applyFont="1" applyFill="1" applyBorder="1">
      <alignment vertical="center"/>
    </xf>
    <xf numFmtId="0" fontId="77" fillId="7" borderId="30" xfId="1" applyFont="1" applyFill="1" applyBorder="1">
      <alignment vertical="center"/>
    </xf>
    <xf numFmtId="0" fontId="77" fillId="7" borderId="22" xfId="1" applyFont="1" applyFill="1" applyBorder="1">
      <alignment vertical="center"/>
    </xf>
    <xf numFmtId="0" fontId="77" fillId="0" borderId="22" xfId="1" applyFont="1" applyBorder="1" applyAlignment="1">
      <alignment horizontal="center" vertical="center"/>
    </xf>
    <xf numFmtId="0" fontId="77" fillId="0" borderId="31" xfId="1" applyFont="1" applyBorder="1" applyAlignment="1">
      <alignment horizontal="center" vertical="center"/>
    </xf>
    <xf numFmtId="191" fontId="77" fillId="0" borderId="31" xfId="1" applyNumberFormat="1" applyFont="1" applyBorder="1" applyAlignment="1">
      <alignment horizontal="center" vertical="center"/>
    </xf>
    <xf numFmtId="180" fontId="77" fillId="0" borderId="135" xfId="1" applyNumberFormat="1" applyFont="1" applyBorder="1" applyAlignment="1">
      <alignment horizontal="center" vertical="center" shrinkToFit="1"/>
    </xf>
    <xf numFmtId="180" fontId="77" fillId="0" borderId="51" xfId="1" applyNumberFormat="1" applyFont="1" applyBorder="1" applyAlignment="1">
      <alignment horizontal="center" vertical="center" shrinkToFit="1"/>
    </xf>
    <xf numFmtId="180" fontId="77" fillId="0" borderId="113" xfId="1" applyNumberFormat="1" applyFont="1" applyBorder="1" applyAlignment="1">
      <alignment horizontal="center" vertical="center" shrinkToFit="1"/>
    </xf>
    <xf numFmtId="185" fontId="42" fillId="0" borderId="135" xfId="1" applyNumberFormat="1" applyFont="1" applyBorder="1" applyAlignment="1">
      <alignment horizontal="center" vertical="center" shrinkToFit="1"/>
    </xf>
    <xf numFmtId="185" fontId="42" fillId="0" borderId="51" xfId="1" applyNumberFormat="1" applyFont="1" applyBorder="1" applyAlignment="1">
      <alignment horizontal="center" vertical="center" shrinkToFit="1"/>
    </xf>
    <xf numFmtId="185" fontId="42" fillId="0" borderId="113" xfId="1" applyNumberFormat="1" applyFont="1" applyBorder="1" applyAlignment="1">
      <alignment horizontal="center" vertical="center" shrinkToFit="1"/>
    </xf>
    <xf numFmtId="0" fontId="42" fillId="0" borderId="21" xfId="1" applyFont="1" applyBorder="1" applyAlignment="1">
      <alignment horizontal="center" vertical="center" shrinkToFit="1"/>
    </xf>
    <xf numFmtId="0" fontId="42" fillId="0" borderId="20" xfId="1" applyFont="1" applyBorder="1" applyAlignment="1">
      <alignment horizontal="center" vertical="center" shrinkToFit="1"/>
    </xf>
    <xf numFmtId="0" fontId="42" fillId="0" borderId="19" xfId="1" applyFont="1" applyBorder="1" applyAlignment="1">
      <alignment horizontal="center" vertical="center" shrinkToFit="1"/>
    </xf>
    <xf numFmtId="0" fontId="56" fillId="0" borderId="117" xfId="1" applyFont="1" applyBorder="1" applyAlignment="1">
      <alignment horizontal="center" vertical="center" textRotation="255"/>
    </xf>
    <xf numFmtId="0" fontId="77" fillId="7" borderId="150" xfId="1" applyFont="1" applyFill="1" applyBorder="1">
      <alignment vertical="center"/>
    </xf>
    <xf numFmtId="0" fontId="77" fillId="7" borderId="13" xfId="1" applyFont="1" applyFill="1" applyBorder="1">
      <alignment vertical="center"/>
    </xf>
    <xf numFmtId="0" fontId="77" fillId="7" borderId="58" xfId="1" applyFont="1" applyFill="1" applyBorder="1">
      <alignment vertical="center"/>
    </xf>
    <xf numFmtId="0" fontId="77" fillId="0" borderId="16" xfId="1" applyFont="1" applyBorder="1" applyAlignment="1">
      <alignment horizontal="center" vertical="center"/>
    </xf>
    <xf numFmtId="0" fontId="77" fillId="0" borderId="13" xfId="1" applyFont="1" applyBorder="1" applyAlignment="1">
      <alignment horizontal="center" vertical="center"/>
    </xf>
    <xf numFmtId="191" fontId="77" fillId="0" borderId="13" xfId="1" applyNumberFormat="1" applyFont="1" applyBorder="1" applyAlignment="1">
      <alignment horizontal="center" vertical="center"/>
    </xf>
    <xf numFmtId="179" fontId="42" fillId="0" borderId="7" xfId="1" applyNumberFormat="1" applyFont="1" applyBorder="1" applyAlignment="1">
      <alignment horizontal="center" vertical="center" shrinkToFit="1"/>
    </xf>
    <xf numFmtId="179" fontId="42" fillId="0" borderId="0" xfId="1" applyNumberFormat="1" applyFont="1" applyAlignment="1">
      <alignment horizontal="center" vertical="center" shrinkToFit="1"/>
    </xf>
    <xf numFmtId="179" fontId="42" fillId="0" borderId="8" xfId="1" applyNumberFormat="1" applyFont="1" applyBorder="1" applyAlignment="1">
      <alignment horizontal="center" vertical="center" shrinkToFit="1"/>
    </xf>
    <xf numFmtId="0" fontId="42" fillId="0" borderId="14" xfId="1" applyFont="1" applyBorder="1" applyAlignment="1">
      <alignment horizontal="center" vertical="center" shrinkToFit="1"/>
    </xf>
    <xf numFmtId="0" fontId="42" fillId="0" borderId="15" xfId="1" applyFont="1" applyBorder="1" applyAlignment="1">
      <alignment horizontal="center" vertical="center" shrinkToFit="1"/>
    </xf>
    <xf numFmtId="0" fontId="42" fillId="0" borderId="24" xfId="1" applyFont="1" applyBorder="1" applyAlignment="1">
      <alignment horizontal="center" vertical="center" shrinkToFit="1"/>
    </xf>
    <xf numFmtId="0" fontId="56" fillId="0" borderId="118" xfId="1" applyFont="1" applyBorder="1" applyAlignment="1">
      <alignment horizontal="center" vertical="center" textRotation="255"/>
    </xf>
    <xf numFmtId="0" fontId="42" fillId="0" borderId="12" xfId="1" applyFont="1" applyBorder="1" applyAlignment="1">
      <alignment horizontal="center" vertical="center" shrinkToFit="1"/>
    </xf>
    <xf numFmtId="0" fontId="42" fillId="0" borderId="36" xfId="1" applyFont="1" applyBorder="1" applyAlignment="1">
      <alignment horizontal="center" vertical="center" shrinkToFit="1"/>
    </xf>
    <xf numFmtId="0" fontId="56" fillId="0" borderId="119" xfId="1" applyFont="1" applyBorder="1" applyAlignment="1">
      <alignment horizontal="center" vertical="center" textRotation="255"/>
    </xf>
    <xf numFmtId="0" fontId="42" fillId="7" borderId="22" xfId="1" applyFont="1" applyFill="1" applyBorder="1" applyAlignment="1">
      <alignment horizontal="center" vertical="center" shrinkToFit="1"/>
    </xf>
    <xf numFmtId="0" fontId="42" fillId="7" borderId="31" xfId="1" applyFont="1" applyFill="1" applyBorder="1" applyAlignment="1">
      <alignment horizontal="center" vertical="center" shrinkToFit="1"/>
    </xf>
    <xf numFmtId="0" fontId="77" fillId="7" borderId="31" xfId="1" applyFont="1" applyFill="1" applyBorder="1" applyAlignment="1">
      <alignment horizontal="center" vertical="center" shrinkToFit="1"/>
    </xf>
    <xf numFmtId="0" fontId="77" fillId="7" borderId="21" xfId="1" applyFont="1" applyFill="1" applyBorder="1" applyAlignment="1">
      <alignment horizontal="center" vertical="center"/>
    </xf>
    <xf numFmtId="0" fontId="77" fillId="7" borderId="20" xfId="1" applyFont="1" applyFill="1" applyBorder="1" applyAlignment="1">
      <alignment horizontal="center" vertical="center"/>
    </xf>
    <xf numFmtId="0" fontId="77" fillId="7" borderId="19" xfId="1" applyFont="1" applyFill="1" applyBorder="1" applyAlignment="1">
      <alignment horizontal="center" vertical="center"/>
    </xf>
    <xf numFmtId="0" fontId="77" fillId="0" borderId="4" xfId="1" applyFont="1" applyBorder="1" applyAlignment="1">
      <alignment horizontal="center" vertical="center"/>
    </xf>
    <xf numFmtId="191" fontId="77" fillId="0" borderId="4" xfId="1" applyNumberFormat="1" applyFont="1" applyBorder="1" applyAlignment="1">
      <alignment horizontal="center" vertical="center"/>
    </xf>
    <xf numFmtId="0" fontId="42" fillId="0" borderId="4" xfId="1" applyFont="1" applyBorder="1" applyAlignment="1">
      <alignment horizontal="center" vertical="center" shrinkToFit="1"/>
    </xf>
    <xf numFmtId="0" fontId="42" fillId="0" borderId="42" xfId="1" applyFont="1" applyBorder="1" applyAlignment="1">
      <alignment horizontal="center" vertical="center" shrinkToFit="1"/>
    </xf>
    <xf numFmtId="0" fontId="42" fillId="0" borderId="48" xfId="1" applyFont="1" applyBorder="1" applyAlignment="1">
      <alignment horizontal="center" vertical="center"/>
    </xf>
    <xf numFmtId="0" fontId="42" fillId="0" borderId="49" xfId="1" applyFont="1" applyBorder="1" applyAlignment="1">
      <alignment horizontal="center" vertical="center"/>
    </xf>
    <xf numFmtId="0" fontId="42" fillId="0" borderId="50" xfId="1" applyFont="1" applyBorder="1" applyAlignment="1">
      <alignment horizontal="center" vertical="center"/>
    </xf>
    <xf numFmtId="0" fontId="57" fillId="0" borderId="109" xfId="1" applyFont="1" applyBorder="1">
      <alignment vertical="center"/>
    </xf>
    <xf numFmtId="0" fontId="57" fillId="0" borderId="67" xfId="1" applyFont="1" applyBorder="1">
      <alignment vertical="center"/>
    </xf>
    <xf numFmtId="0" fontId="57" fillId="0" borderId="50" xfId="1" applyFont="1" applyBorder="1">
      <alignment vertical="center"/>
    </xf>
    <xf numFmtId="0" fontId="77" fillId="0" borderId="110" xfId="1" applyFont="1" applyBorder="1" applyAlignment="1">
      <alignment horizontal="center" vertical="center"/>
    </xf>
    <xf numFmtId="191" fontId="77" fillId="0" borderId="110" xfId="1" applyNumberFormat="1" applyFont="1" applyBorder="1" applyAlignment="1">
      <alignment horizontal="center" vertical="center" shrinkToFit="1"/>
    </xf>
    <xf numFmtId="180" fontId="77" fillId="0" borderId="110" xfId="1" applyNumberFormat="1" applyFont="1" applyBorder="1" applyAlignment="1">
      <alignment horizontal="center" vertical="center"/>
    </xf>
    <xf numFmtId="185" fontId="42" fillId="0" borderId="110" xfId="1" applyNumberFormat="1" applyFont="1" applyBorder="1" applyAlignment="1">
      <alignment horizontal="center" vertical="center"/>
    </xf>
    <xf numFmtId="0" fontId="42" fillId="0" borderId="110" xfId="1" applyFont="1" applyBorder="1" applyAlignment="1">
      <alignment horizontal="center" vertical="center"/>
    </xf>
    <xf numFmtId="0" fontId="42" fillId="0" borderId="151" xfId="1" applyFont="1" applyBorder="1" applyAlignment="1">
      <alignment horizontal="center" vertical="center"/>
    </xf>
    <xf numFmtId="0" fontId="42" fillId="0" borderId="152" xfId="1" applyFont="1" applyBorder="1" applyAlignment="1">
      <alignment horizontal="center" vertical="center"/>
    </xf>
    <xf numFmtId="0" fontId="56" fillId="0" borderId="60" xfId="1" applyFont="1" applyBorder="1" applyAlignment="1">
      <alignment horizontal="center" vertical="center" textRotation="255"/>
    </xf>
    <xf numFmtId="0" fontId="77" fillId="0" borderId="109" xfId="1" applyFont="1" applyBorder="1" applyAlignment="1">
      <alignment vertical="center" shrinkToFit="1"/>
    </xf>
    <xf numFmtId="0" fontId="77" fillId="0" borderId="110" xfId="1" applyFont="1" applyBorder="1" applyAlignment="1">
      <alignment vertical="center" shrinkToFit="1"/>
    </xf>
    <xf numFmtId="0" fontId="77" fillId="0" borderId="140" xfId="1" applyFont="1" applyBorder="1" applyAlignment="1">
      <alignment vertical="center" shrinkToFit="1"/>
    </xf>
    <xf numFmtId="191" fontId="77" fillId="0" borderId="153" xfId="1" applyNumberFormat="1" applyFont="1" applyBorder="1" applyAlignment="1">
      <alignment horizontal="center" vertical="center"/>
    </xf>
    <xf numFmtId="191" fontId="77" fillId="0" borderId="154" xfId="1" applyNumberFormat="1" applyFont="1" applyBorder="1" applyAlignment="1">
      <alignment horizontal="center" vertical="center"/>
    </xf>
    <xf numFmtId="191" fontId="77" fillId="0" borderId="155" xfId="1" applyNumberFormat="1" applyFont="1" applyBorder="1" applyAlignment="1">
      <alignment horizontal="center" vertical="center"/>
    </xf>
    <xf numFmtId="179" fontId="42" fillId="0" borderId="153" xfId="1" applyNumberFormat="1" applyFont="1" applyBorder="1" applyAlignment="1">
      <alignment horizontal="center" vertical="center"/>
    </xf>
    <xf numFmtId="179" fontId="42" fillId="0" borderId="154" xfId="1" applyNumberFormat="1" applyFont="1" applyBorder="1" applyAlignment="1">
      <alignment horizontal="center" vertical="center"/>
    </xf>
    <xf numFmtId="0" fontId="42" fillId="0" borderId="60" xfId="1" applyFont="1" applyBorder="1">
      <alignment vertical="center"/>
    </xf>
    <xf numFmtId="0" fontId="42" fillId="0" borderId="51" xfId="1" applyFont="1" applyBorder="1">
      <alignment vertical="center"/>
    </xf>
    <xf numFmtId="0" fontId="42" fillId="0" borderId="49" xfId="1" applyFont="1" applyBorder="1">
      <alignment vertical="center"/>
    </xf>
    <xf numFmtId="0" fontId="42" fillId="0" borderId="49" xfId="1" applyFont="1" applyBorder="1" applyAlignment="1">
      <alignment horizontal="center" vertical="center"/>
    </xf>
    <xf numFmtId="0" fontId="42" fillId="0" borderId="131" xfId="1" applyFont="1" applyBorder="1" applyAlignment="1">
      <alignment horizontal="center" vertical="center"/>
    </xf>
    <xf numFmtId="0" fontId="77" fillId="7" borderId="48" xfId="1" applyFont="1" applyFill="1" applyBorder="1" applyAlignment="1">
      <alignment horizontal="center" vertical="center"/>
    </xf>
    <xf numFmtId="0" fontId="42" fillId="0" borderId="35" xfId="1" applyFont="1" applyBorder="1" applyAlignment="1">
      <alignment horizontal="center" vertical="center" wrapText="1"/>
    </xf>
    <xf numFmtId="0" fontId="42" fillId="0" borderId="34" xfId="1" applyFont="1" applyBorder="1" applyAlignment="1">
      <alignment horizontal="center" vertical="center" wrapText="1"/>
    </xf>
    <xf numFmtId="0" fontId="42" fillId="0" borderId="133" xfId="1" applyFont="1" applyBorder="1" applyAlignment="1">
      <alignment vertical="center" shrinkToFit="1"/>
    </xf>
    <xf numFmtId="0" fontId="42" fillId="0" borderId="32" xfId="1" applyFont="1" applyBorder="1" applyAlignment="1">
      <alignment horizontal="center" vertical="center" wrapText="1"/>
    </xf>
    <xf numFmtId="0" fontId="42" fillId="0" borderId="31" xfId="1" applyFont="1" applyBorder="1" applyAlignment="1">
      <alignment horizontal="center" vertical="center" wrapText="1"/>
    </xf>
    <xf numFmtId="0" fontId="42" fillId="0" borderId="31" xfId="1" applyFont="1" applyBorder="1" applyAlignment="1">
      <alignment horizontal="center" vertical="center"/>
    </xf>
    <xf numFmtId="0" fontId="42" fillId="0" borderId="30" xfId="1" applyFont="1" applyBorder="1" applyAlignment="1">
      <alignment horizontal="center" vertical="center"/>
    </xf>
    <xf numFmtId="0" fontId="77" fillId="7" borderId="34" xfId="1" applyFont="1" applyFill="1" applyBorder="1" applyAlignment="1">
      <alignment horizontal="center" vertical="center"/>
    </xf>
    <xf numFmtId="0" fontId="77" fillId="7" borderId="33" xfId="1" applyFont="1" applyFill="1" applyBorder="1" applyAlignment="1">
      <alignment horizontal="center" vertical="center"/>
    </xf>
    <xf numFmtId="0" fontId="77" fillId="0" borderId="150" xfId="1" applyFont="1" applyBorder="1" applyAlignment="1">
      <alignment horizontal="center" vertical="center"/>
    </xf>
    <xf numFmtId="191" fontId="77" fillId="0" borderId="14" xfId="1" applyNumberFormat="1" applyFont="1" applyBorder="1" applyAlignment="1">
      <alignment horizontal="center" vertical="center"/>
    </xf>
    <xf numFmtId="185" fontId="42" fillId="0" borderId="13" xfId="1" applyNumberFormat="1" applyFont="1" applyBorder="1" applyAlignment="1">
      <alignment horizontal="center" vertical="center" shrinkToFit="1"/>
    </xf>
    <xf numFmtId="0" fontId="42" fillId="0" borderId="13" xfId="1" applyFont="1" applyBorder="1" applyAlignment="1">
      <alignment horizontal="center" vertical="center" shrinkToFit="1"/>
    </xf>
    <xf numFmtId="0" fontId="42" fillId="0" borderId="58" xfId="1" applyFont="1" applyBorder="1" applyAlignment="1">
      <alignment horizontal="center" vertical="center" shrinkToFit="1"/>
    </xf>
    <xf numFmtId="0" fontId="77" fillId="7" borderId="12" xfId="1" applyFont="1" applyFill="1" applyBorder="1" applyAlignment="1">
      <alignment horizontal="center" vertical="center"/>
    </xf>
    <xf numFmtId="0" fontId="77" fillId="7" borderId="36" xfId="1" applyFont="1" applyFill="1" applyBorder="1" applyAlignment="1">
      <alignment horizontal="center" vertical="center"/>
    </xf>
    <xf numFmtId="0" fontId="77" fillId="0" borderId="37" xfId="1" applyFont="1" applyBorder="1" applyAlignment="1">
      <alignment horizontal="center" vertical="center"/>
    </xf>
    <xf numFmtId="185" fontId="42" fillId="0" borderId="12" xfId="1" applyNumberFormat="1" applyFont="1" applyBorder="1" applyAlignment="1">
      <alignment horizontal="center" vertical="center" shrinkToFit="1"/>
    </xf>
    <xf numFmtId="0" fontId="77" fillId="7" borderId="16" xfId="1" applyFont="1" applyFill="1" applyBorder="1">
      <alignment vertical="center"/>
    </xf>
    <xf numFmtId="0" fontId="42" fillId="7" borderId="36" xfId="1" applyFont="1" applyFill="1" applyBorder="1">
      <alignment vertical="center"/>
    </xf>
    <xf numFmtId="0" fontId="77" fillId="7" borderId="32" xfId="1" applyFont="1" applyFill="1" applyBorder="1" applyAlignment="1">
      <alignment horizontal="center" vertical="center" shrinkToFit="1"/>
    </xf>
    <xf numFmtId="0" fontId="77" fillId="0" borderId="43" xfId="1" applyFont="1" applyBorder="1" applyAlignment="1">
      <alignment horizontal="center" vertical="center"/>
    </xf>
    <xf numFmtId="185" fontId="42" fillId="0" borderId="4" xfId="1" applyNumberFormat="1" applyFont="1" applyBorder="1" applyAlignment="1">
      <alignment horizontal="center" vertical="center" shrinkToFit="1"/>
    </xf>
    <xf numFmtId="0" fontId="77" fillId="0" borderId="136" xfId="1" applyFont="1" applyBorder="1" applyAlignment="1">
      <alignment horizontal="center" vertical="center"/>
    </xf>
    <xf numFmtId="0" fontId="77" fillId="0" borderId="137" xfId="1" applyFont="1" applyBorder="1" applyAlignment="1">
      <alignment horizontal="center" vertical="center"/>
    </xf>
    <xf numFmtId="191" fontId="77" fillId="0" borderId="137" xfId="1" applyNumberFormat="1" applyFont="1" applyBorder="1" applyAlignment="1">
      <alignment horizontal="center" vertical="center" shrinkToFit="1"/>
    </xf>
    <xf numFmtId="191" fontId="77" fillId="0" borderId="133" xfId="1" applyNumberFormat="1" applyFont="1" applyBorder="1" applyAlignment="1">
      <alignment horizontal="center" vertical="center" shrinkToFit="1"/>
    </xf>
    <xf numFmtId="185" fontId="42" fillId="0" borderId="133" xfId="1" applyNumberFormat="1" applyFont="1" applyBorder="1" applyAlignment="1">
      <alignment horizontal="center" vertical="center"/>
    </xf>
    <xf numFmtId="185" fontId="42" fillId="0" borderId="18" xfId="1" applyNumberFormat="1" applyFont="1" applyBorder="1" applyAlignment="1">
      <alignment horizontal="center" vertical="center"/>
    </xf>
    <xf numFmtId="185" fontId="42" fillId="0" borderId="28" xfId="1" applyNumberFormat="1" applyFont="1" applyBorder="1" applyAlignment="1">
      <alignment horizontal="center" vertical="center"/>
    </xf>
    <xf numFmtId="0" fontId="42" fillId="0" borderId="156" xfId="1" applyFont="1" applyBorder="1" applyAlignment="1">
      <alignment horizontal="center" vertical="center"/>
    </xf>
    <xf numFmtId="0" fontId="42" fillId="0" borderId="157" xfId="1" applyFont="1" applyBorder="1" applyAlignment="1">
      <alignment horizontal="center" vertical="center"/>
    </xf>
    <xf numFmtId="0" fontId="77" fillId="0" borderId="48" xfId="1" applyFont="1" applyBorder="1" applyAlignment="1">
      <alignment horizontal="center" vertical="center"/>
    </xf>
    <xf numFmtId="0" fontId="77" fillId="0" borderId="50" xfId="1" applyFont="1" applyBorder="1" applyAlignment="1">
      <alignment horizontal="center" vertical="center"/>
    </xf>
    <xf numFmtId="0" fontId="42" fillId="0" borderId="0" xfId="1" applyFont="1" applyAlignment="1">
      <alignment horizontal="center" vertical="center" shrinkToFit="1"/>
    </xf>
    <xf numFmtId="0" fontId="67" fillId="0" borderId="0" xfId="6" applyFont="1" applyAlignment="1">
      <alignment vertical="center"/>
    </xf>
    <xf numFmtId="0" fontId="67" fillId="0" borderId="0" xfId="6" applyFont="1" applyAlignment="1" applyProtection="1">
      <alignment vertical="center"/>
      <protection locked="0"/>
    </xf>
    <xf numFmtId="0" fontId="67" fillId="10" borderId="0" xfId="6" applyFont="1" applyFill="1" applyAlignment="1" applyProtection="1">
      <alignment horizontal="center" vertical="center" shrinkToFit="1"/>
      <protection locked="0"/>
    </xf>
    <xf numFmtId="0" fontId="80" fillId="0" borderId="0" xfId="6" applyFont="1" applyAlignment="1">
      <alignment horizontal="left" vertical="center"/>
    </xf>
    <xf numFmtId="0" fontId="67" fillId="0" borderId="12" xfId="6" applyFont="1" applyBorder="1" applyAlignment="1">
      <alignment horizontal="center" vertical="center"/>
    </xf>
    <xf numFmtId="0" fontId="67" fillId="7" borderId="1" xfId="6" applyFont="1" applyFill="1" applyBorder="1" applyAlignment="1" applyProtection="1">
      <alignment horizontal="center" vertical="center" shrinkToFit="1"/>
      <protection locked="0"/>
    </xf>
    <xf numFmtId="0" fontId="67" fillId="7" borderId="2" xfId="6" applyFont="1" applyFill="1" applyBorder="1" applyAlignment="1" applyProtection="1">
      <alignment horizontal="center" vertical="center" shrinkToFit="1"/>
      <protection locked="0"/>
    </xf>
    <xf numFmtId="0" fontId="67" fillId="7" borderId="3" xfId="6" applyFont="1" applyFill="1" applyBorder="1" applyAlignment="1" applyProtection="1">
      <alignment horizontal="center" vertical="center" shrinkToFit="1"/>
      <protection locked="0"/>
    </xf>
    <xf numFmtId="0" fontId="64" fillId="0" borderId="0" xfId="6" applyFont="1" applyAlignment="1">
      <alignment horizontal="center" vertical="center"/>
    </xf>
    <xf numFmtId="0" fontId="67" fillId="7" borderId="12" xfId="6" applyFont="1" applyFill="1" applyBorder="1" applyAlignment="1" applyProtection="1">
      <alignment horizontal="center" vertical="center"/>
      <protection locked="0"/>
    </xf>
    <xf numFmtId="0" fontId="67" fillId="7" borderId="12" xfId="6" applyFont="1" applyFill="1" applyBorder="1" applyAlignment="1" applyProtection="1">
      <alignment horizontal="center" vertical="center" shrinkToFit="1"/>
      <protection locked="0"/>
    </xf>
    <xf numFmtId="0" fontId="67" fillId="0" borderId="1" xfId="6" applyFont="1" applyBorder="1" applyAlignment="1">
      <alignment horizontal="center" vertical="center"/>
    </xf>
    <xf numFmtId="0" fontId="67" fillId="0" borderId="2" xfId="6" applyFont="1" applyBorder="1" applyAlignment="1">
      <alignment horizontal="center" vertical="center"/>
    </xf>
    <xf numFmtId="0" fontId="67" fillId="0" borderId="3" xfId="6" applyFont="1" applyBorder="1" applyAlignment="1">
      <alignment horizontal="center" vertical="center"/>
    </xf>
    <xf numFmtId="0" fontId="67" fillId="7" borderId="1" xfId="6" applyFont="1" applyFill="1" applyBorder="1" applyAlignment="1">
      <alignment horizontal="center" vertical="center"/>
    </xf>
    <xf numFmtId="0" fontId="67" fillId="7" borderId="2" xfId="6" applyFont="1" applyFill="1" applyBorder="1" applyAlignment="1">
      <alignment horizontal="center" vertical="center"/>
    </xf>
    <xf numFmtId="0" fontId="67" fillId="7" borderId="3" xfId="6" applyFont="1" applyFill="1" applyBorder="1" applyAlignment="1">
      <alignment horizontal="center" vertical="center"/>
    </xf>
    <xf numFmtId="0" fontId="81" fillId="0" borderId="0" xfId="6" applyFont="1" applyAlignment="1">
      <alignment horizontal="left" vertical="center"/>
    </xf>
    <xf numFmtId="0" fontId="82" fillId="0" borderId="0" xfId="6" applyFont="1" applyAlignment="1">
      <alignment vertical="center"/>
    </xf>
    <xf numFmtId="0" fontId="64" fillId="0" borderId="48" xfId="6" applyFont="1" applyBorder="1" applyAlignment="1">
      <alignment horizontal="center" vertical="center"/>
    </xf>
    <xf numFmtId="0" fontId="64" fillId="0" borderId="49" xfId="6" applyFont="1" applyBorder="1" applyAlignment="1">
      <alignment horizontal="center" vertical="center"/>
    </xf>
    <xf numFmtId="0" fontId="64" fillId="0" borderId="50" xfId="6" applyFont="1" applyBorder="1" applyAlignment="1">
      <alignment horizontal="center" vertical="center"/>
    </xf>
    <xf numFmtId="0" fontId="67" fillId="0" borderId="48" xfId="6" applyFont="1" applyBorder="1" applyAlignment="1">
      <alignment horizontal="center" vertical="center" shrinkToFit="1"/>
    </xf>
    <xf numFmtId="0" fontId="67" fillId="0" borderId="49" xfId="6" applyFont="1" applyBorder="1" applyAlignment="1">
      <alignment horizontal="center" vertical="center" shrinkToFit="1"/>
    </xf>
    <xf numFmtId="0" fontId="67" fillId="0" borderId="50" xfId="6" applyFont="1" applyBorder="1" applyAlignment="1">
      <alignment horizontal="center" vertical="center" shrinkToFit="1"/>
    </xf>
    <xf numFmtId="0" fontId="67" fillId="0" borderId="29" xfId="6" applyFont="1" applyBorder="1" applyAlignment="1">
      <alignment horizontal="center" vertical="center"/>
    </xf>
    <xf numFmtId="0" fontId="67" fillId="0" borderId="18" xfId="6" applyFont="1" applyBorder="1" applyAlignment="1">
      <alignment horizontal="center" vertical="center"/>
    </xf>
    <xf numFmtId="0" fontId="67" fillId="0" borderId="52" xfId="6" applyFont="1" applyBorder="1" applyAlignment="1">
      <alignment horizontal="center" vertical="center"/>
    </xf>
    <xf numFmtId="0" fontId="67" fillId="0" borderId="35" xfId="6" applyFont="1" applyBorder="1" applyAlignment="1">
      <alignment horizontal="center" vertical="center"/>
    </xf>
    <xf numFmtId="0" fontId="67" fillId="0" borderId="34" xfId="6" applyFont="1" applyBorder="1" applyAlignment="1">
      <alignment horizontal="center" vertical="center"/>
    </xf>
    <xf numFmtId="0" fontId="67" fillId="0" borderId="33" xfId="6" applyFont="1" applyBorder="1" applyAlignment="1">
      <alignment horizontal="center" vertical="center"/>
    </xf>
    <xf numFmtId="0" fontId="83" fillId="0" borderId="0" xfId="6" applyFont="1" applyAlignment="1">
      <alignment horizontal="center" vertical="center" shrinkToFit="1"/>
    </xf>
    <xf numFmtId="0" fontId="83" fillId="0" borderId="8" xfId="6" applyFont="1" applyBorder="1" applyAlignment="1">
      <alignment horizontal="center" vertical="center" shrinkToFit="1"/>
    </xf>
    <xf numFmtId="0" fontId="67" fillId="0" borderId="133" xfId="6" applyFont="1" applyBorder="1" applyAlignment="1">
      <alignment horizontal="center" vertical="center" shrinkToFit="1"/>
    </xf>
    <xf numFmtId="0" fontId="67" fillId="0" borderId="18" xfId="6" applyFont="1" applyBorder="1" applyAlignment="1">
      <alignment horizontal="center" vertical="center" shrinkToFit="1"/>
    </xf>
    <xf numFmtId="0" fontId="67" fillId="0" borderId="52" xfId="6" applyFont="1" applyBorder="1" applyAlignment="1">
      <alignment horizontal="center" vertical="center" shrinkToFit="1"/>
    </xf>
    <xf numFmtId="0" fontId="83" fillId="0" borderId="53" xfId="6" applyFont="1" applyBorder="1" applyAlignment="1">
      <alignment horizontal="center" vertical="center" shrinkToFit="1"/>
    </xf>
    <xf numFmtId="0" fontId="83" fillId="0" borderId="7" xfId="6" applyFont="1" applyBorder="1" applyAlignment="1">
      <alignment horizontal="center" vertical="center" shrinkToFit="1"/>
    </xf>
    <xf numFmtId="0" fontId="83" fillId="0" borderId="126" xfId="6" applyFont="1" applyBorder="1" applyAlignment="1">
      <alignment horizontal="center" vertical="center" shrinkToFit="1"/>
    </xf>
    <xf numFmtId="0" fontId="67" fillId="0" borderId="53" xfId="6" applyFont="1" applyBorder="1" applyAlignment="1">
      <alignment horizontal="center" vertical="center"/>
    </xf>
    <xf numFmtId="0" fontId="67" fillId="0" borderId="126" xfId="6" applyFont="1" applyBorder="1" applyAlignment="1">
      <alignment horizontal="center" vertical="center"/>
    </xf>
    <xf numFmtId="0" fontId="67" fillId="0" borderId="37" xfId="6" applyFont="1" applyBorder="1" applyAlignment="1">
      <alignment horizontal="center" vertical="center"/>
    </xf>
    <xf numFmtId="0" fontId="67" fillId="0" borderId="36" xfId="6" applyFont="1" applyBorder="1" applyAlignment="1">
      <alignment horizontal="center" vertical="center"/>
    </xf>
    <xf numFmtId="0" fontId="83" fillId="0" borderId="15" xfId="6" applyFont="1" applyBorder="1" applyAlignment="1">
      <alignment horizontal="center" vertical="center" shrinkToFit="1"/>
    </xf>
    <xf numFmtId="0" fontId="83" fillId="0" borderId="16" xfId="6" applyFont="1" applyBorder="1" applyAlignment="1">
      <alignment horizontal="center" vertical="center" shrinkToFit="1"/>
    </xf>
    <xf numFmtId="0" fontId="84" fillId="0" borderId="1" xfId="6" applyFont="1" applyBorder="1" applyAlignment="1">
      <alignment horizontal="center" vertical="center" wrapText="1" shrinkToFit="1"/>
    </xf>
    <xf numFmtId="0" fontId="84" fillId="0" borderId="2" xfId="6" applyFont="1" applyBorder="1" applyAlignment="1">
      <alignment horizontal="center" vertical="center" shrinkToFit="1"/>
    </xf>
    <xf numFmtId="0" fontId="84" fillId="0" borderId="3" xfId="6" applyFont="1" applyBorder="1" applyAlignment="1">
      <alignment horizontal="center" vertical="center" shrinkToFit="1"/>
    </xf>
    <xf numFmtId="0" fontId="67" fillId="0" borderId="14" xfId="6" applyFont="1" applyBorder="1" applyAlignment="1">
      <alignment horizontal="center" vertical="center" shrinkToFit="1"/>
    </xf>
    <xf numFmtId="0" fontId="67" fillId="0" borderId="15" xfId="6" applyFont="1" applyBorder="1" applyAlignment="1">
      <alignment horizontal="center" vertical="center" shrinkToFit="1"/>
    </xf>
    <xf numFmtId="0" fontId="67" fillId="0" borderId="24" xfId="6" applyFont="1" applyBorder="1" applyAlignment="1">
      <alignment horizontal="center" vertical="center" shrinkToFit="1"/>
    </xf>
    <xf numFmtId="0" fontId="83" fillId="0" borderId="25" xfId="6" applyFont="1" applyBorder="1" applyAlignment="1">
      <alignment horizontal="center" vertical="center" shrinkToFit="1"/>
    </xf>
    <xf numFmtId="0" fontId="83" fillId="0" borderId="24" xfId="6" applyFont="1" applyBorder="1" applyAlignment="1">
      <alignment horizontal="center" vertical="center" shrinkToFit="1"/>
    </xf>
    <xf numFmtId="0" fontId="67" fillId="0" borderId="25" xfId="6" applyFont="1" applyBorder="1" applyAlignment="1">
      <alignment horizontal="center" vertical="center"/>
    </xf>
    <xf numFmtId="0" fontId="67" fillId="0" borderId="15" xfId="6" applyFont="1" applyBorder="1" applyAlignment="1">
      <alignment horizontal="center" vertical="center"/>
    </xf>
    <xf numFmtId="0" fontId="67" fillId="0" borderId="24" xfId="6" applyFont="1" applyBorder="1" applyAlignment="1">
      <alignment horizontal="center" vertical="center"/>
    </xf>
    <xf numFmtId="177" fontId="85" fillId="7" borderId="14" xfId="6" applyNumberFormat="1" applyFont="1" applyFill="1" applyBorder="1" applyAlignment="1" applyProtection="1">
      <alignment horizontal="right" vertical="center"/>
      <protection locked="0"/>
    </xf>
    <xf numFmtId="177" fontId="85" fillId="7" borderId="15" xfId="6" applyNumberFormat="1" applyFont="1" applyFill="1" applyBorder="1" applyAlignment="1" applyProtection="1">
      <alignment horizontal="right" vertical="center"/>
      <protection locked="0"/>
    </xf>
    <xf numFmtId="177" fontId="85" fillId="7" borderId="15" xfId="6" applyNumberFormat="1" applyFont="1" applyFill="1" applyBorder="1" applyAlignment="1" applyProtection="1">
      <alignment horizontal="right" vertical="center" shrinkToFit="1"/>
      <protection locked="0"/>
    </xf>
    <xf numFmtId="177" fontId="85" fillId="7" borderId="45" xfId="6" applyNumberFormat="1" applyFont="1" applyFill="1" applyBorder="1" applyAlignment="1" applyProtection="1">
      <alignment horizontal="right" vertical="center" shrinkToFit="1"/>
      <protection locked="0"/>
    </xf>
    <xf numFmtId="177" fontId="85" fillId="7" borderId="46" xfId="6" applyNumberFormat="1" applyFont="1" applyFill="1" applyBorder="1" applyAlignment="1" applyProtection="1">
      <alignment horizontal="right" vertical="center" shrinkToFit="1"/>
      <protection locked="0"/>
    </xf>
    <xf numFmtId="177" fontId="85" fillId="7" borderId="47" xfId="6" applyNumberFormat="1" applyFont="1" applyFill="1" applyBorder="1" applyAlignment="1" applyProtection="1">
      <alignment horizontal="right" vertical="center" shrinkToFit="1"/>
      <protection locked="0"/>
    </xf>
    <xf numFmtId="177" fontId="85" fillId="7" borderId="1" xfId="6" applyNumberFormat="1" applyFont="1" applyFill="1" applyBorder="1" applyAlignment="1" applyProtection="1">
      <alignment horizontal="right" vertical="center" shrinkToFit="1"/>
      <protection locked="0"/>
    </xf>
    <xf numFmtId="177" fontId="85" fillId="7" borderId="2" xfId="6" applyNumberFormat="1" applyFont="1" applyFill="1" applyBorder="1" applyAlignment="1" applyProtection="1">
      <alignment horizontal="right" vertical="center" shrinkToFit="1"/>
      <protection locked="0"/>
    </xf>
    <xf numFmtId="177" fontId="85" fillId="7" borderId="38" xfId="6" applyNumberFormat="1" applyFont="1" applyFill="1" applyBorder="1" applyAlignment="1" applyProtection="1">
      <alignment horizontal="right" vertical="center" shrinkToFit="1"/>
      <protection locked="0"/>
    </xf>
    <xf numFmtId="177" fontId="85" fillId="7" borderId="158" xfId="6" applyNumberFormat="1" applyFont="1" applyFill="1" applyBorder="1" applyAlignment="1" applyProtection="1">
      <alignment horizontal="right" vertical="center" shrinkToFit="1"/>
      <protection locked="0"/>
    </xf>
    <xf numFmtId="177" fontId="85" fillId="0" borderId="2" xfId="6" applyNumberFormat="1" applyFont="1" applyBorder="1" applyAlignment="1">
      <alignment horizontal="right" vertical="center" shrinkToFit="1"/>
    </xf>
    <xf numFmtId="0" fontId="67" fillId="0" borderId="38" xfId="6" applyFont="1" applyBorder="1" applyAlignment="1">
      <alignment horizontal="center" vertical="center"/>
    </xf>
    <xf numFmtId="0" fontId="64" fillId="0" borderId="0" xfId="6" applyFont="1" applyAlignment="1">
      <alignment vertical="center" shrinkToFit="1"/>
    </xf>
    <xf numFmtId="177" fontId="85" fillId="0" borderId="14" xfId="6" applyNumberFormat="1" applyFont="1" applyBorder="1" applyAlignment="1">
      <alignment horizontal="right" vertical="center"/>
    </xf>
    <xf numFmtId="177" fontId="85" fillId="0" borderId="15" xfId="6" applyNumberFormat="1" applyFont="1" applyBorder="1" applyAlignment="1">
      <alignment horizontal="right" vertical="center"/>
    </xf>
    <xf numFmtId="177" fontId="85" fillId="0" borderId="15" xfId="6" applyNumberFormat="1" applyFont="1" applyBorder="1" applyAlignment="1">
      <alignment horizontal="right" vertical="center" shrinkToFit="1"/>
    </xf>
    <xf numFmtId="177" fontId="85" fillId="0" borderId="159" xfId="6" applyNumberFormat="1" applyFont="1" applyBorder="1" applyAlignment="1">
      <alignment horizontal="right" vertical="center" shrinkToFit="1"/>
    </xf>
    <xf numFmtId="177" fontId="85" fillId="0" borderId="160" xfId="6" applyNumberFormat="1" applyFont="1" applyBorder="1" applyAlignment="1">
      <alignment horizontal="right" vertical="center" shrinkToFit="1"/>
    </xf>
    <xf numFmtId="177" fontId="85" fillId="0" borderId="161" xfId="6" applyNumberFormat="1" applyFont="1" applyBorder="1" applyAlignment="1">
      <alignment horizontal="right" vertical="center" shrinkToFit="1"/>
    </xf>
    <xf numFmtId="177" fontId="85" fillId="0" borderId="14" xfId="6" applyNumberFormat="1" applyFont="1" applyBorder="1" applyAlignment="1">
      <alignment horizontal="right" vertical="center" shrinkToFit="1"/>
    </xf>
    <xf numFmtId="177" fontId="85" fillId="0" borderId="24" xfId="6" applyNumberFormat="1" applyFont="1" applyBorder="1" applyAlignment="1">
      <alignment horizontal="right" vertical="center" shrinkToFit="1"/>
    </xf>
    <xf numFmtId="177" fontId="85" fillId="0" borderId="158" xfId="6" applyNumberFormat="1" applyFont="1" applyBorder="1" applyAlignment="1">
      <alignment horizontal="right" vertical="center" shrinkToFit="1"/>
    </xf>
    <xf numFmtId="0" fontId="83" fillId="0" borderId="96" xfId="6" applyFont="1" applyBorder="1" applyAlignment="1">
      <alignment horizontal="center" vertical="center" wrapText="1" shrinkToFit="1"/>
    </xf>
    <xf numFmtId="0" fontId="83" fillId="0" borderId="5" xfId="6" applyFont="1" applyBorder="1" applyAlignment="1">
      <alignment horizontal="center" vertical="center" shrinkToFit="1"/>
    </xf>
    <xf numFmtId="0" fontId="83" fillId="0" borderId="6" xfId="6" applyFont="1" applyBorder="1" applyAlignment="1">
      <alignment horizontal="center" vertical="center" shrinkToFit="1"/>
    </xf>
    <xf numFmtId="0" fontId="67" fillId="0" borderId="162" xfId="6" applyFont="1" applyBorder="1" applyAlignment="1">
      <alignment horizontal="center" vertical="center"/>
    </xf>
    <xf numFmtId="0" fontId="67" fillId="0" borderId="163" xfId="6" applyFont="1" applyBorder="1" applyAlignment="1">
      <alignment horizontal="center" vertical="center"/>
    </xf>
    <xf numFmtId="0" fontId="67" fillId="0" borderId="164" xfId="6" applyFont="1" applyBorder="1" applyAlignment="1">
      <alignment horizontal="center" vertical="center"/>
    </xf>
    <xf numFmtId="192" fontId="85" fillId="0" borderId="0" xfId="6" applyNumberFormat="1" applyFont="1" applyAlignment="1">
      <alignment horizontal="right" vertical="center" shrinkToFit="1"/>
    </xf>
    <xf numFmtId="192" fontId="85" fillId="0" borderId="165" xfId="6" applyNumberFormat="1" applyFont="1" applyBorder="1" applyAlignment="1">
      <alignment horizontal="right" vertical="center" shrinkToFit="1"/>
    </xf>
    <xf numFmtId="192" fontId="85" fillId="0" borderId="166" xfId="6" applyNumberFormat="1" applyFont="1" applyBorder="1" applyAlignment="1">
      <alignment horizontal="right" vertical="center" shrinkToFit="1"/>
    </xf>
    <xf numFmtId="192" fontId="85" fillId="0" borderId="167" xfId="6" applyNumberFormat="1" applyFont="1" applyBorder="1" applyAlignment="1">
      <alignment horizontal="right" vertical="center" shrinkToFit="1"/>
    </xf>
    <xf numFmtId="192" fontId="85" fillId="0" borderId="7" xfId="6" applyNumberFormat="1" applyFont="1" applyBorder="1" applyAlignment="1">
      <alignment horizontal="right" vertical="center" shrinkToFit="1"/>
    </xf>
    <xf numFmtId="192" fontId="85" fillId="0" borderId="126" xfId="6" applyNumberFormat="1" applyFont="1" applyBorder="1" applyAlignment="1">
      <alignment horizontal="right" vertical="center" shrinkToFit="1"/>
    </xf>
    <xf numFmtId="192" fontId="85" fillId="0" borderId="53" xfId="6" applyNumberFormat="1" applyFont="1" applyBorder="1" applyAlignment="1">
      <alignment horizontal="right" vertical="center" shrinkToFit="1"/>
    </xf>
    <xf numFmtId="192" fontId="85" fillId="0" borderId="20" xfId="6" applyNumberFormat="1" applyFont="1" applyBorder="1" applyAlignment="1">
      <alignment horizontal="right" vertical="center" shrinkToFit="1"/>
    </xf>
    <xf numFmtId="0" fontId="67" fillId="0" borderId="20" xfId="6" applyFont="1" applyBorder="1" applyAlignment="1">
      <alignment horizontal="center" vertical="center"/>
    </xf>
    <xf numFmtId="0" fontId="67" fillId="0" borderId="19" xfId="6" applyFont="1" applyBorder="1" applyAlignment="1">
      <alignment horizontal="center" vertical="center"/>
    </xf>
    <xf numFmtId="0" fontId="86" fillId="0" borderId="109" xfId="6" applyFont="1" applyBorder="1" applyAlignment="1">
      <alignment horizontal="center" vertical="center" shrinkToFit="1"/>
    </xf>
    <xf numFmtId="0" fontId="86" fillId="0" borderId="110" xfId="6" applyFont="1" applyBorder="1" applyAlignment="1">
      <alignment horizontal="center" vertical="center" shrinkToFit="1"/>
    </xf>
    <xf numFmtId="0" fontId="86" fillId="0" borderId="140" xfId="6" applyFont="1" applyBorder="1" applyAlignment="1">
      <alignment horizontal="center" vertical="center" shrinkToFit="1"/>
    </xf>
    <xf numFmtId="192" fontId="85" fillId="0" borderId="67" xfId="6" applyNumberFormat="1" applyFont="1" applyBorder="1" applyAlignment="1">
      <alignment horizontal="center" vertical="center" shrinkToFit="1"/>
    </xf>
    <xf numFmtId="192" fontId="85" fillId="0" borderId="110" xfId="6" applyNumberFormat="1" applyFont="1" applyBorder="1" applyAlignment="1">
      <alignment horizontal="center" vertical="center" shrinkToFit="1"/>
    </xf>
    <xf numFmtId="192" fontId="85" fillId="0" borderId="140" xfId="6" applyNumberFormat="1" applyFont="1" applyBorder="1" applyAlignment="1">
      <alignment horizontal="center" vertical="center" shrinkToFit="1"/>
    </xf>
    <xf numFmtId="192" fontId="85" fillId="0" borderId="0" xfId="6" applyNumberFormat="1" applyFont="1" applyAlignment="1">
      <alignment horizontal="right" vertical="center" shrinkToFit="1"/>
    </xf>
    <xf numFmtId="0" fontId="67" fillId="0" borderId="0" xfId="6" applyFont="1" applyAlignment="1">
      <alignment horizontal="center" vertical="center"/>
    </xf>
    <xf numFmtId="0" fontId="67" fillId="0" borderId="0" xfId="6" applyFont="1" applyAlignment="1">
      <alignment horizontal="center" vertical="center" shrinkToFit="1"/>
    </xf>
    <xf numFmtId="0" fontId="81" fillId="0" borderId="0" xfId="6" applyFont="1" applyAlignment="1">
      <alignment vertical="center"/>
    </xf>
    <xf numFmtId="0" fontId="86" fillId="0" borderId="0" xfId="6" applyFont="1" applyAlignment="1">
      <alignment vertical="center"/>
    </xf>
    <xf numFmtId="0" fontId="89" fillId="0" borderId="0" xfId="6" applyFont="1" applyAlignment="1">
      <alignment horizontal="right" vertical="center"/>
    </xf>
    <xf numFmtId="0" fontId="24" fillId="0" borderId="0" xfId="5" applyFont="1" applyAlignment="1">
      <alignment horizontal="right" vertical="center"/>
    </xf>
    <xf numFmtId="0" fontId="7" fillId="0" borderId="0" xfId="5" applyFont="1" applyAlignment="1">
      <alignment horizontal="center" vertical="center" wrapText="1"/>
    </xf>
    <xf numFmtId="0" fontId="24" fillId="0" borderId="0" xfId="5" applyFont="1" applyAlignment="1">
      <alignment horizontal="center" vertical="center"/>
    </xf>
    <xf numFmtId="0" fontId="5" fillId="0" borderId="12" xfId="5" applyFont="1" applyBorder="1" applyAlignment="1">
      <alignment horizontal="center" vertical="center"/>
    </xf>
    <xf numFmtId="0" fontId="5" fillId="0" borderId="1" xfId="5" applyFont="1" applyBorder="1" applyAlignment="1">
      <alignment horizontal="center" vertical="center" wrapText="1"/>
    </xf>
    <xf numFmtId="0" fontId="5" fillId="0" borderId="2" xfId="5" applyFont="1" applyBorder="1" applyAlignment="1">
      <alignment horizontal="center" vertical="center" wrapText="1"/>
    </xf>
    <xf numFmtId="0" fontId="5" fillId="0" borderId="3"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17" xfId="5" applyFont="1" applyBorder="1" applyAlignment="1">
      <alignment horizontal="center" vertical="center" wrapText="1"/>
    </xf>
    <xf numFmtId="0" fontId="5" fillId="0" borderId="6" xfId="5" applyFont="1" applyBorder="1" applyAlignment="1">
      <alignment horizontal="center" vertical="center" wrapText="1"/>
    </xf>
    <xf numFmtId="0" fontId="5" fillId="0" borderId="17" xfId="5" applyFont="1" applyBorder="1" applyAlignment="1">
      <alignment horizontal="left" vertical="center" indent="1"/>
    </xf>
    <xf numFmtId="0" fontId="5" fillId="0" borderId="6" xfId="5" applyFont="1" applyBorder="1" applyAlignment="1">
      <alignment horizontal="left" vertical="center" indent="1"/>
    </xf>
    <xf numFmtId="0" fontId="5" fillId="0" borderId="7" xfId="5" applyFont="1" applyBorder="1" applyAlignment="1">
      <alignment horizontal="center" vertical="center" wrapText="1"/>
    </xf>
    <xf numFmtId="0" fontId="5" fillId="0" borderId="8" xfId="5" applyFont="1" applyBorder="1" applyAlignment="1">
      <alignment horizontal="center" vertical="center" wrapText="1"/>
    </xf>
    <xf numFmtId="0" fontId="5" fillId="0" borderId="12" xfId="5" applyFont="1" applyBorder="1" applyAlignment="1">
      <alignment horizontal="left" vertical="center" indent="1"/>
    </xf>
    <xf numFmtId="0" fontId="5" fillId="0" borderId="14" xfId="5" applyFont="1" applyBorder="1" applyAlignment="1">
      <alignment horizontal="center" vertical="center" wrapText="1"/>
    </xf>
    <xf numFmtId="0" fontId="5" fillId="0" borderId="16" xfId="5" applyFont="1" applyBorder="1" applyAlignment="1">
      <alignment horizontal="center" vertical="center" wrapText="1"/>
    </xf>
    <xf numFmtId="0" fontId="24" fillId="0" borderId="17" xfId="5" applyFont="1" applyBorder="1" applyAlignment="1">
      <alignment horizontal="center" vertical="center" wrapText="1"/>
    </xf>
    <xf numFmtId="0" fontId="24" fillId="0" borderId="6" xfId="5" applyFont="1" applyBorder="1" applyAlignment="1">
      <alignment horizontal="center" vertical="center"/>
    </xf>
    <xf numFmtId="0" fontId="24" fillId="0" borderId="1" xfId="5" applyFont="1" applyBorder="1" applyAlignment="1">
      <alignment horizontal="center" vertical="center"/>
    </xf>
    <xf numFmtId="0" fontId="24" fillId="0" borderId="168" xfId="5" applyFont="1" applyBorder="1">
      <alignment vertical="center"/>
    </xf>
    <xf numFmtId="0" fontId="24" fillId="0" borderId="169" xfId="5" applyFont="1" applyBorder="1">
      <alignment vertical="center"/>
    </xf>
    <xf numFmtId="0" fontId="3" fillId="0" borderId="5" xfId="5" applyFont="1" applyBorder="1" applyAlignment="1">
      <alignment horizontal="left" vertical="center" wrapText="1" indent="1"/>
    </xf>
    <xf numFmtId="0" fontId="3" fillId="0" borderId="6" xfId="5" applyFont="1" applyBorder="1" applyAlignment="1">
      <alignment horizontal="left" vertical="center" wrapText="1" indent="1"/>
    </xf>
    <xf numFmtId="0" fontId="24" fillId="0" borderId="4" xfId="5" applyFont="1" applyBorder="1" applyAlignment="1">
      <alignment horizontal="center" vertical="center" wrapText="1"/>
    </xf>
    <xf numFmtId="0" fontId="24" fillId="0" borderId="7" xfId="5" applyFont="1" applyBorder="1" applyAlignment="1">
      <alignment horizontal="center" vertical="center"/>
    </xf>
    <xf numFmtId="0" fontId="24" fillId="0" borderId="8" xfId="5" applyFont="1" applyBorder="1" applyAlignment="1">
      <alignment horizontal="center" vertical="center"/>
    </xf>
    <xf numFmtId="0" fontId="24" fillId="0" borderId="59" xfId="5" applyFont="1" applyBorder="1">
      <alignment vertical="center"/>
    </xf>
    <xf numFmtId="0" fontId="24" fillId="0" borderId="170" xfId="5" applyFont="1" applyBorder="1">
      <alignment vertical="center"/>
    </xf>
    <xf numFmtId="0" fontId="3" fillId="0" borderId="0" xfId="5" applyFont="1" applyAlignment="1">
      <alignment horizontal="left" vertical="center" wrapText="1" indent="1"/>
    </xf>
    <xf numFmtId="0" fontId="3" fillId="0" borderId="8" xfId="5" applyFont="1" applyBorder="1" applyAlignment="1">
      <alignment horizontal="left" vertical="center" wrapText="1" indent="1"/>
    </xf>
    <xf numFmtId="0" fontId="24" fillId="0" borderId="11" xfId="5" applyFont="1" applyBorder="1" applyAlignment="1">
      <alignment horizontal="center" vertical="center"/>
    </xf>
    <xf numFmtId="0" fontId="24" fillId="0" borderId="14" xfId="5" applyFont="1" applyBorder="1" applyAlignment="1">
      <alignment horizontal="center" vertical="center"/>
    </xf>
    <xf numFmtId="0" fontId="24" fillId="0" borderId="16" xfId="5" applyFont="1" applyBorder="1" applyAlignment="1">
      <alignment horizontal="center" vertical="center"/>
    </xf>
    <xf numFmtId="0" fontId="24" fillId="0" borderId="14" xfId="5" applyFont="1" applyBorder="1" applyAlignment="1">
      <alignment horizontal="center" vertical="center"/>
    </xf>
    <xf numFmtId="0" fontId="24" fillId="0" borderId="171" xfId="5" applyFont="1" applyBorder="1">
      <alignment vertical="center"/>
    </xf>
    <xf numFmtId="0" fontId="24" fillId="0" borderId="172" xfId="5" applyFont="1" applyBorder="1">
      <alignment vertical="center"/>
    </xf>
    <xf numFmtId="0" fontId="3" fillId="0" borderId="15" xfId="5" applyFont="1" applyBorder="1" applyAlignment="1">
      <alignment horizontal="left" vertical="center" wrapText="1" indent="1"/>
    </xf>
    <xf numFmtId="0" fontId="3" fillId="0" borderId="16" xfId="5" applyFont="1" applyBorder="1" applyAlignment="1">
      <alignment horizontal="left" vertical="center" wrapText="1" indent="1"/>
    </xf>
    <xf numFmtId="0" fontId="24" fillId="0" borderId="13" xfId="5" applyFont="1" applyBorder="1" applyAlignment="1">
      <alignment horizontal="center" vertical="center"/>
    </xf>
    <xf numFmtId="0" fontId="24" fillId="0" borderId="0" xfId="5" applyFont="1" applyAlignment="1">
      <alignment horizontal="left" vertical="center" wrapText="1"/>
    </xf>
    <xf numFmtId="0" fontId="3" fillId="0" borderId="12" xfId="5" applyFont="1" applyBorder="1" applyAlignment="1">
      <alignment horizontal="center" vertical="center" wrapText="1"/>
    </xf>
    <xf numFmtId="0" fontId="24" fillId="0" borderId="1" xfId="5" applyFont="1" applyBorder="1">
      <alignment vertical="center"/>
    </xf>
    <xf numFmtId="0" fontId="24" fillId="0" borderId="3" xfId="5" applyFont="1" applyBorder="1">
      <alignment vertical="center"/>
    </xf>
    <xf numFmtId="0" fontId="3" fillId="0" borderId="12" xfId="5" applyFont="1" applyBorder="1" applyAlignment="1">
      <alignment horizontal="left" vertical="center" wrapText="1" indent="1"/>
    </xf>
    <xf numFmtId="0" fontId="24" fillId="0" borderId="12" xfId="5" applyFont="1" applyBorder="1" applyAlignment="1">
      <alignment horizontal="center" vertical="center" wrapText="1"/>
    </xf>
    <xf numFmtId="0" fontId="3" fillId="0" borderId="13" xfId="5" applyFont="1" applyBorder="1" applyAlignment="1">
      <alignment horizontal="center" vertical="center" wrapText="1"/>
    </xf>
    <xf numFmtId="0" fontId="24" fillId="0" borderId="12" xfId="5" applyFont="1" applyBorder="1" applyAlignment="1">
      <alignment horizontal="center" vertical="center"/>
    </xf>
    <xf numFmtId="0" fontId="24" fillId="0" borderId="0" xfId="5" applyFont="1" applyAlignment="1">
      <alignment vertical="center" textRotation="255" wrapText="1"/>
    </xf>
    <xf numFmtId="0" fontId="24" fillId="0" borderId="1" xfId="5" applyFont="1" applyBorder="1" applyAlignment="1">
      <alignment horizontal="left" vertical="center" wrapText="1" indent="1"/>
    </xf>
    <xf numFmtId="0" fontId="24" fillId="0" borderId="2" xfId="5" applyFont="1" applyBorder="1" applyAlignment="1">
      <alignment horizontal="left" vertical="center" wrapText="1" indent="1"/>
    </xf>
    <xf numFmtId="0" fontId="24" fillId="0" borderId="3" xfId="5" applyFont="1" applyBorder="1" applyAlignment="1">
      <alignment horizontal="left" vertical="center" wrapText="1" indent="1"/>
    </xf>
    <xf numFmtId="0" fontId="90" fillId="0" borderId="0" xfId="1" applyFont="1">
      <alignment vertical="center"/>
    </xf>
    <xf numFmtId="0" fontId="19" fillId="0" borderId="0" xfId="1" applyFont="1" applyAlignment="1">
      <alignment horizontal="right" vertical="center"/>
    </xf>
    <xf numFmtId="0" fontId="19" fillId="0" borderId="0" xfId="1" applyFont="1">
      <alignment vertical="center"/>
    </xf>
    <xf numFmtId="0" fontId="91" fillId="0" borderId="0" xfId="1" applyFont="1" applyAlignment="1">
      <alignment horizontal="center" vertical="center"/>
    </xf>
    <xf numFmtId="0" fontId="92" fillId="0" borderId="0" xfId="5" applyFont="1" applyAlignment="1">
      <alignment horizontal="center" vertical="center"/>
    </xf>
    <xf numFmtId="0" fontId="18" fillId="0" borderId="0" xfId="5" applyFont="1">
      <alignment vertical="center"/>
    </xf>
    <xf numFmtId="0" fontId="19" fillId="0" borderId="173" xfId="5" applyFont="1" applyBorder="1" applyAlignment="1">
      <alignment horizontal="center" vertical="center"/>
    </xf>
    <xf numFmtId="0" fontId="19" fillId="0" borderId="174" xfId="5" applyFont="1" applyBorder="1" applyAlignment="1" applyProtection="1">
      <alignment horizontal="center" vertical="center"/>
      <protection locked="0"/>
    </xf>
    <xf numFmtId="0" fontId="17" fillId="0" borderId="174" xfId="5" applyFont="1" applyBorder="1" applyAlignment="1" applyProtection="1">
      <alignment horizontal="left" vertical="center" wrapText="1"/>
      <protection locked="0"/>
    </xf>
    <xf numFmtId="0" fontId="19" fillId="0" borderId="174" xfId="5" applyFont="1" applyBorder="1" applyAlignment="1">
      <alignment horizontal="center" vertical="center" shrinkToFit="1"/>
    </xf>
    <xf numFmtId="0" fontId="18" fillId="0" borderId="174" xfId="5" applyFont="1" applyBorder="1" applyAlignment="1" applyProtection="1">
      <alignment horizontal="center" vertical="center"/>
      <protection locked="0"/>
    </xf>
    <xf numFmtId="0" fontId="18" fillId="0" borderId="173" xfId="5" applyFont="1" applyBorder="1" applyAlignment="1">
      <alignment horizontal="center" vertical="center" wrapText="1"/>
    </xf>
    <xf numFmtId="0" fontId="19" fillId="0" borderId="174" xfId="1" applyFont="1" applyBorder="1" applyAlignment="1">
      <alignment horizontal="left" vertical="center" indent="1"/>
    </xf>
    <xf numFmtId="0" fontId="19" fillId="0" borderId="175" xfId="1" applyFont="1" applyBorder="1" applyAlignment="1">
      <alignment horizontal="center" vertical="center"/>
    </xf>
    <xf numFmtId="179" fontId="19" fillId="0" borderId="173" xfId="1" applyNumberFormat="1" applyFont="1" applyBorder="1" applyAlignment="1" applyProtection="1">
      <alignment horizontal="right" vertical="center"/>
      <protection locked="0"/>
    </xf>
    <xf numFmtId="179" fontId="19" fillId="0" borderId="176" xfId="1" applyNumberFormat="1" applyFont="1" applyBorder="1">
      <alignment vertical="center"/>
    </xf>
    <xf numFmtId="179" fontId="19" fillId="0" borderId="177" xfId="1" applyNumberFormat="1" applyFont="1" applyBorder="1">
      <alignment vertical="center"/>
    </xf>
    <xf numFmtId="181" fontId="19" fillId="0" borderId="178" xfId="1" applyNumberFormat="1" applyFont="1" applyBorder="1" applyAlignment="1">
      <alignment horizontal="center" vertical="center"/>
    </xf>
    <xf numFmtId="0" fontId="19" fillId="0" borderId="175" xfId="1" applyFont="1" applyBorder="1">
      <alignment vertical="center"/>
    </xf>
    <xf numFmtId="0" fontId="19" fillId="0" borderId="179" xfId="1" applyFont="1" applyBorder="1" applyAlignment="1">
      <alignment horizontal="left" vertical="center" indent="1"/>
    </xf>
    <xf numFmtId="179" fontId="19" fillId="0" borderId="180" xfId="1" applyNumberFormat="1" applyFont="1" applyBorder="1" applyAlignment="1">
      <alignment horizontal="right" vertical="center"/>
    </xf>
    <xf numFmtId="181" fontId="19" fillId="0" borderId="181" xfId="1" applyNumberFormat="1" applyFont="1" applyBorder="1">
      <alignment vertical="center"/>
    </xf>
    <xf numFmtId="182" fontId="19" fillId="0" borderId="182" xfId="1" applyNumberFormat="1" applyFont="1" applyBorder="1" applyAlignment="1">
      <alignment horizontal="center" vertical="center"/>
    </xf>
    <xf numFmtId="0" fontId="19" fillId="0" borderId="183" xfId="1" applyFont="1" applyBorder="1" applyAlignment="1">
      <alignment horizontal="center" vertical="center"/>
    </xf>
    <xf numFmtId="179" fontId="19" fillId="0" borderId="184" xfId="1" applyNumberFormat="1" applyFont="1" applyBorder="1" applyAlignment="1">
      <alignment horizontal="right" vertical="center"/>
    </xf>
    <xf numFmtId="181" fontId="19" fillId="0" borderId="185" xfId="1" applyNumberFormat="1" applyFont="1" applyBorder="1">
      <alignment vertical="center"/>
    </xf>
    <xf numFmtId="182" fontId="19" fillId="0" borderId="186" xfId="1" applyNumberFormat="1" applyFont="1" applyBorder="1" applyAlignment="1">
      <alignment horizontal="center" vertical="center"/>
    </xf>
    <xf numFmtId="0" fontId="19" fillId="0" borderId="174" xfId="1" applyFont="1" applyBorder="1" applyAlignment="1">
      <alignment horizontal="center" vertical="center"/>
    </xf>
    <xf numFmtId="0" fontId="19" fillId="0" borderId="174" xfId="1" applyFont="1" applyBorder="1" applyAlignment="1">
      <alignment vertical="center" shrinkToFit="1"/>
    </xf>
    <xf numFmtId="0" fontId="19" fillId="0" borderId="174" xfId="1" applyFont="1" applyBorder="1" applyAlignment="1" applyProtection="1">
      <alignment horizontal="center" vertical="center"/>
      <protection locked="0"/>
    </xf>
    <xf numFmtId="0" fontId="19" fillId="0" borderId="174" xfId="1" applyFont="1" applyBorder="1" applyAlignment="1">
      <alignment horizontal="center" vertical="center" shrinkToFit="1"/>
    </xf>
    <xf numFmtId="0" fontId="19" fillId="0" borderId="173" xfId="1" applyFont="1" applyBorder="1" applyAlignment="1" applyProtection="1">
      <alignment horizontal="center" vertical="center"/>
      <protection locked="0"/>
    </xf>
    <xf numFmtId="0" fontId="19" fillId="0" borderId="187" xfId="1" applyFont="1" applyBorder="1" applyAlignment="1">
      <alignment horizontal="center" vertical="center"/>
    </xf>
    <xf numFmtId="0" fontId="19" fillId="0" borderId="0" xfId="1" applyFont="1" applyAlignment="1">
      <alignment vertical="center" shrinkToFit="1"/>
    </xf>
    <xf numFmtId="0" fontId="19" fillId="0" borderId="0" xfId="1" applyFont="1" applyAlignment="1">
      <alignment horizontal="center" vertical="center"/>
    </xf>
    <xf numFmtId="0" fontId="19" fillId="0" borderId="179" xfId="1" applyFont="1" applyBorder="1" applyAlignment="1">
      <alignment horizontal="center" vertical="center"/>
    </xf>
    <xf numFmtId="182" fontId="19" fillId="0" borderId="188" xfId="1" applyNumberFormat="1" applyFont="1" applyBorder="1">
      <alignment vertical="center"/>
    </xf>
    <xf numFmtId="182" fontId="19" fillId="0" borderId="189" xfId="1" applyNumberFormat="1" applyFont="1" applyBorder="1">
      <alignment vertical="center"/>
    </xf>
    <xf numFmtId="179" fontId="19" fillId="0" borderId="184" xfId="1" applyNumberFormat="1" applyFont="1" applyBorder="1" applyAlignment="1" applyProtection="1">
      <alignment horizontal="right" vertical="center"/>
      <protection locked="0"/>
    </xf>
    <xf numFmtId="182" fontId="19" fillId="0" borderId="185" xfId="1" applyNumberFormat="1" applyFont="1" applyBorder="1">
      <alignment vertical="center"/>
    </xf>
    <xf numFmtId="182" fontId="19" fillId="0" borderId="190" xfId="1" applyNumberFormat="1" applyFont="1" applyBorder="1">
      <alignment vertical="center"/>
    </xf>
    <xf numFmtId="0" fontId="19" fillId="0" borderId="191" xfId="1" applyFont="1" applyBorder="1" applyAlignment="1">
      <alignment horizontal="center" vertical="center"/>
    </xf>
    <xf numFmtId="0" fontId="18" fillId="0" borderId="174" xfId="5" applyFont="1" applyBorder="1" applyAlignment="1">
      <alignment horizontal="center" vertical="center"/>
    </xf>
    <xf numFmtId="0" fontId="18" fillId="0" borderId="174" xfId="5" applyFont="1" applyBorder="1" applyAlignment="1">
      <alignment horizontal="left" vertical="center" wrapText="1"/>
    </xf>
    <xf numFmtId="0" fontId="18" fillId="0" borderId="0" xfId="1" applyFont="1" applyAlignment="1">
      <alignment horizontal="left" vertical="top" wrapText="1"/>
    </xf>
    <xf numFmtId="0" fontId="18" fillId="0" borderId="0" xfId="1" applyFont="1" applyAlignment="1">
      <alignment horizontal="left" vertical="center" wrapText="1"/>
    </xf>
    <xf numFmtId="0" fontId="94" fillId="0" borderId="0" xfId="1" applyFont="1">
      <alignment vertical="center"/>
    </xf>
    <xf numFmtId="0" fontId="10" fillId="0" borderId="0" xfId="1" applyFont="1">
      <alignment vertical="center"/>
    </xf>
    <xf numFmtId="0" fontId="3" fillId="0" borderId="0" xfId="1" applyFont="1">
      <alignment vertical="center"/>
    </xf>
    <xf numFmtId="0" fontId="3" fillId="0" borderId="0" xfId="1" applyFont="1" applyAlignment="1">
      <alignment horizontal="right" vertical="center"/>
    </xf>
    <xf numFmtId="0" fontId="7" fillId="0" borderId="0" xfId="1" applyFont="1" applyAlignment="1">
      <alignment horizontal="center" vertical="center"/>
    </xf>
    <xf numFmtId="0" fontId="10" fillId="0" borderId="0" xfId="1" applyFont="1" applyAlignment="1">
      <alignment horizontal="center" vertical="center"/>
    </xf>
    <xf numFmtId="0" fontId="3" fillId="0" borderId="0" xfId="1" applyFont="1" applyAlignment="1">
      <alignment horizontal="distributed" vertical="center"/>
    </xf>
    <xf numFmtId="0" fontId="3" fillId="0" borderId="0" xfId="1" applyFont="1" applyAlignment="1">
      <alignment horizontal="center" vertical="center"/>
    </xf>
    <xf numFmtId="0" fontId="3" fillId="0" borderId="0" xfId="1" applyFont="1" applyAlignment="1">
      <alignment horizontal="left" vertical="center" indent="1" shrinkToFit="1"/>
    </xf>
    <xf numFmtId="0" fontId="10" fillId="0" borderId="0" xfId="1" applyFont="1" applyAlignment="1">
      <alignment horizontal="distributed" vertical="center" indent="9"/>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horizontal="left" vertical="center"/>
    </xf>
    <xf numFmtId="0" fontId="5" fillId="0" borderId="17" xfId="1" applyFont="1" applyBorder="1" applyAlignment="1">
      <alignment horizontal="center" vertical="distributed" textRotation="255" indent="4"/>
    </xf>
    <xf numFmtId="0" fontId="5" fillId="0" borderId="5" xfId="1" applyFont="1" applyBorder="1" applyAlignment="1">
      <alignment horizontal="center" vertical="distributed" textRotation="255" indent="4"/>
    </xf>
    <xf numFmtId="0" fontId="5" fillId="0" borderId="17"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 xfId="1" applyFont="1" applyBorder="1" applyAlignment="1">
      <alignment horizontal="distributed" vertical="center" indent="2"/>
    </xf>
    <xf numFmtId="0" fontId="5" fillId="0" borderId="2" xfId="1" applyFont="1" applyBorder="1">
      <alignment vertical="center"/>
    </xf>
    <xf numFmtId="0" fontId="5" fillId="0" borderId="3" xfId="1" applyFont="1" applyBorder="1" applyAlignment="1">
      <alignment horizontal="distributed" vertical="center" indent="2"/>
    </xf>
    <xf numFmtId="0" fontId="5" fillId="0" borderId="1" xfId="1" applyFont="1" applyBorder="1" applyAlignment="1">
      <alignment horizontal="center" vertical="center"/>
    </xf>
    <xf numFmtId="49" fontId="5" fillId="0" borderId="2" xfId="1" applyNumberFormat="1" applyFont="1" applyBorder="1" applyAlignment="1">
      <alignment horizontal="center" vertical="center"/>
    </xf>
    <xf numFmtId="0" fontId="5" fillId="0" borderId="2" xfId="1" applyFont="1" applyBorder="1" applyAlignment="1">
      <alignment vertical="center" wrapText="1"/>
    </xf>
    <xf numFmtId="0" fontId="5" fillId="0" borderId="192"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distributed" textRotation="255" indent="4"/>
    </xf>
    <xf numFmtId="0" fontId="5" fillId="0" borderId="0" xfId="1" applyFont="1" applyAlignment="1">
      <alignment horizontal="center" vertical="distributed" textRotation="255" indent="4"/>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distributed" vertical="center" indent="2"/>
    </xf>
    <xf numFmtId="0" fontId="5" fillId="0" borderId="5" xfId="1" applyFont="1" applyBorder="1">
      <alignment vertical="center"/>
    </xf>
    <xf numFmtId="0" fontId="5" fillId="0" borderId="6" xfId="1" applyFont="1" applyBorder="1" applyAlignment="1">
      <alignment horizontal="distributed" vertical="center" indent="2"/>
    </xf>
    <xf numFmtId="0" fontId="5" fillId="0" borderId="17" xfId="1" applyFont="1" applyBorder="1" applyAlignment="1">
      <alignment horizontal="center" vertical="center"/>
    </xf>
    <xf numFmtId="0" fontId="5" fillId="0" borderId="5" xfId="1" applyFont="1" applyBorder="1" applyAlignment="1">
      <alignment horizontal="center" vertical="center"/>
    </xf>
    <xf numFmtId="49" fontId="5" fillId="0" borderId="5" xfId="1" applyNumberFormat="1" applyFont="1" applyBorder="1" applyAlignment="1">
      <alignment horizontal="center" vertical="center"/>
    </xf>
    <xf numFmtId="0" fontId="5" fillId="0" borderId="5" xfId="1" applyFont="1" applyBorder="1" applyAlignment="1">
      <alignment vertical="center" wrapText="1"/>
    </xf>
    <xf numFmtId="0" fontId="5" fillId="0" borderId="193" xfId="1" applyFont="1" applyBorder="1" applyAlignment="1">
      <alignment horizontal="center" vertical="center" wrapText="1"/>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1" xfId="1" applyFont="1" applyBorder="1" applyAlignment="1">
      <alignment horizontal="center" vertical="center" wrapText="1"/>
    </xf>
    <xf numFmtId="0" fontId="61" fillId="0" borderId="1" xfId="1" applyFont="1" applyBorder="1" applyAlignment="1">
      <alignment vertical="center" wrapText="1"/>
    </xf>
    <xf numFmtId="0" fontId="5" fillId="0" borderId="194" xfId="1" applyFont="1" applyBorder="1" applyAlignment="1">
      <alignment horizontal="center" vertical="center"/>
    </xf>
    <xf numFmtId="0" fontId="61" fillId="0" borderId="192" xfId="1" applyFont="1" applyBorder="1" applyAlignment="1">
      <alignment vertical="center" wrapText="1"/>
    </xf>
    <xf numFmtId="0" fontId="61" fillId="0" borderId="2" xfId="1" applyFont="1" applyBorder="1" applyAlignment="1">
      <alignment vertical="center" wrapText="1"/>
    </xf>
    <xf numFmtId="0" fontId="61" fillId="0" borderId="3" xfId="1" applyFont="1" applyBorder="1" applyAlignment="1">
      <alignment vertical="center" wrapText="1"/>
    </xf>
    <xf numFmtId="0" fontId="5" fillId="0" borderId="8" xfId="1" applyFont="1" applyBorder="1" applyAlignment="1">
      <alignment horizontal="center" vertical="distributed" textRotation="255" indent="4"/>
    </xf>
    <xf numFmtId="0" fontId="5" fillId="0" borderId="7" xfId="1" applyFont="1" applyBorder="1" applyAlignment="1">
      <alignment vertical="center" textRotation="255"/>
    </xf>
    <xf numFmtId="0" fontId="5" fillId="0" borderId="8" xfId="1" applyFont="1" applyBorder="1" applyAlignment="1">
      <alignment vertical="center" textRotation="255"/>
    </xf>
    <xf numFmtId="0" fontId="5" fillId="0" borderId="195" xfId="1" applyFont="1" applyBorder="1" applyAlignment="1">
      <alignment horizontal="center" vertical="center"/>
    </xf>
    <xf numFmtId="0" fontId="5" fillId="0" borderId="196" xfId="1" applyFont="1" applyBorder="1" applyAlignment="1">
      <alignment horizontal="center" vertical="center"/>
    </xf>
    <xf numFmtId="0" fontId="5" fillId="0" borderId="196" xfId="1" applyFont="1" applyBorder="1" applyAlignment="1">
      <alignment horizontal="left" vertical="center"/>
    </xf>
    <xf numFmtId="0" fontId="5" fillId="0" borderId="197" xfId="1" applyFont="1" applyBorder="1" applyAlignment="1">
      <alignment horizontal="left" vertical="center"/>
    </xf>
    <xf numFmtId="0" fontId="5" fillId="0" borderId="198" xfId="1" applyFont="1" applyBorder="1" applyAlignment="1">
      <alignment horizontal="center" vertical="center"/>
    </xf>
    <xf numFmtId="0" fontId="5" fillId="0" borderId="199" xfId="1" applyFont="1" applyBorder="1" applyAlignment="1">
      <alignment horizontal="center" vertical="center"/>
    </xf>
    <xf numFmtId="0" fontId="5" fillId="0" borderId="199" xfId="1" applyFont="1" applyBorder="1" applyAlignment="1">
      <alignment horizontal="left" vertical="center"/>
    </xf>
    <xf numFmtId="0" fontId="5" fillId="0" borderId="200" xfId="1" applyFont="1" applyBorder="1" applyAlignment="1">
      <alignment horizontal="left" vertical="center"/>
    </xf>
    <xf numFmtId="0" fontId="5" fillId="0" borderId="198" xfId="1" applyFont="1" applyBorder="1" applyAlignment="1">
      <alignment horizontal="center" vertical="center" wrapText="1"/>
    </xf>
    <xf numFmtId="0" fontId="5" fillId="0" borderId="199" xfId="1" applyFont="1" applyBorder="1" applyAlignment="1">
      <alignment horizontal="center" vertical="center" wrapText="1"/>
    </xf>
    <xf numFmtId="0" fontId="5" fillId="0" borderId="199" xfId="1" applyFont="1" applyBorder="1" applyAlignment="1">
      <alignment horizontal="left" vertical="center" wrapText="1"/>
    </xf>
    <xf numFmtId="0" fontId="5" fillId="0" borderId="200" xfId="1" applyFont="1" applyBorder="1" applyAlignment="1">
      <alignment horizontal="left" vertical="center" wrapText="1"/>
    </xf>
    <xf numFmtId="0" fontId="5" fillId="0" borderId="14" xfId="1" applyFont="1" applyBorder="1" applyAlignment="1">
      <alignment horizontal="center" vertical="distributed" textRotation="255" indent="4"/>
    </xf>
    <xf numFmtId="0" fontId="5" fillId="0" borderId="16" xfId="1" applyFont="1" applyBorder="1" applyAlignment="1">
      <alignment horizontal="center" vertical="distributed" textRotation="255" indent="4"/>
    </xf>
    <xf numFmtId="0" fontId="5" fillId="0" borderId="14" xfId="1" applyFont="1" applyBorder="1" applyAlignment="1">
      <alignment vertical="center" textRotation="255"/>
    </xf>
    <xf numFmtId="0" fontId="5" fillId="0" borderId="16" xfId="1" applyFont="1" applyBorder="1" applyAlignment="1">
      <alignment vertical="center" textRotation="255"/>
    </xf>
    <xf numFmtId="0" fontId="5" fillId="0" borderId="201" xfId="1" applyFont="1" applyBorder="1" applyAlignment="1">
      <alignment horizontal="center" vertical="center" wrapText="1"/>
    </xf>
    <xf numFmtId="0" fontId="5" fillId="0" borderId="202" xfId="1" applyFont="1" applyBorder="1" applyAlignment="1">
      <alignment horizontal="center" vertical="center" wrapText="1"/>
    </xf>
    <xf numFmtId="0" fontId="5" fillId="0" borderId="202" xfId="1" applyFont="1" applyBorder="1" applyAlignment="1">
      <alignment horizontal="left" vertical="center" wrapText="1"/>
    </xf>
    <xf numFmtId="0" fontId="5" fillId="0" borderId="203" xfId="1" applyFont="1" applyBorder="1" applyAlignment="1">
      <alignment horizontal="left" vertical="center" wrapText="1"/>
    </xf>
    <xf numFmtId="0" fontId="5" fillId="0" borderId="5" xfId="1" applyFont="1" applyBorder="1" applyAlignment="1">
      <alignment horizontal="left" vertical="top" wrapText="1"/>
    </xf>
    <xf numFmtId="0" fontId="5" fillId="0" borderId="0" xfId="1" applyFont="1" applyAlignment="1">
      <alignment horizontal="left" vertical="top" wrapText="1"/>
    </xf>
    <xf numFmtId="0" fontId="13" fillId="0" borderId="0" xfId="8"/>
    <xf numFmtId="0" fontId="95" fillId="0" borderId="0" xfId="8" applyFont="1" applyAlignment="1">
      <alignment horizontal="center"/>
    </xf>
    <xf numFmtId="0" fontId="96" fillId="0" borderId="0" xfId="8" applyFont="1" applyAlignment="1">
      <alignment horizontal="center"/>
    </xf>
    <xf numFmtId="0" fontId="96" fillId="0" borderId="0" xfId="8" applyFont="1" applyAlignment="1">
      <alignment horizontal="center"/>
    </xf>
    <xf numFmtId="0" fontId="0" fillId="0" borderId="0" xfId="8" applyFont="1"/>
    <xf numFmtId="0" fontId="0" fillId="0" borderId="0" xfId="8" applyFont="1" applyAlignment="1">
      <alignment horizontal="distributed"/>
    </xf>
    <xf numFmtId="0" fontId="0" fillId="5" borderId="17" xfId="8" applyFont="1" applyFill="1" applyBorder="1" applyAlignment="1">
      <alignment horizontal="center" vertical="center" wrapText="1"/>
    </xf>
    <xf numFmtId="0" fontId="0" fillId="5" borderId="5" xfId="8" applyFont="1" applyFill="1" applyBorder="1" applyAlignment="1">
      <alignment horizontal="center" vertical="center" wrapText="1"/>
    </xf>
    <xf numFmtId="0" fontId="13" fillId="5" borderId="5" xfId="2" applyFill="1" applyBorder="1" applyAlignment="1">
      <alignment horizontal="center" vertical="center"/>
    </xf>
    <xf numFmtId="0" fontId="13" fillId="0" borderId="6" xfId="2" applyBorder="1" applyAlignment="1">
      <alignment horizontal="center" vertical="center"/>
    </xf>
    <xf numFmtId="0" fontId="0" fillId="5" borderId="12" xfId="8" applyFont="1" applyFill="1" applyBorder="1" applyAlignment="1">
      <alignment horizontal="center" vertical="center"/>
    </xf>
    <xf numFmtId="0" fontId="13" fillId="5" borderId="12" xfId="2" applyFill="1" applyBorder="1" applyAlignment="1">
      <alignment horizontal="center" vertical="center"/>
    </xf>
    <xf numFmtId="0" fontId="0" fillId="0" borderId="1" xfId="8" applyFont="1" applyBorder="1" applyAlignment="1" applyProtection="1">
      <alignment horizontal="left" vertical="center"/>
      <protection locked="0"/>
    </xf>
    <xf numFmtId="0" fontId="13" fillId="0" borderId="2" xfId="2" applyBorder="1" applyAlignment="1" applyProtection="1">
      <alignment horizontal="left" vertical="center"/>
      <protection locked="0"/>
    </xf>
    <xf numFmtId="0" fontId="13" fillId="0" borderId="3" xfId="2" applyBorder="1" applyAlignment="1" applyProtection="1">
      <alignment horizontal="left" vertical="center"/>
      <protection locked="0"/>
    </xf>
    <xf numFmtId="0" fontId="13" fillId="5" borderId="14" xfId="2" applyFill="1" applyBorder="1" applyAlignment="1">
      <alignment horizontal="center" vertical="center"/>
    </xf>
    <xf numFmtId="0" fontId="13" fillId="5" borderId="15" xfId="2" applyFill="1" applyBorder="1" applyAlignment="1">
      <alignment horizontal="center" vertical="center"/>
    </xf>
    <xf numFmtId="0" fontId="13" fillId="0" borderId="16" xfId="2" applyBorder="1" applyAlignment="1">
      <alignment horizontal="center" vertical="center"/>
    </xf>
    <xf numFmtId="0" fontId="0" fillId="5" borderId="17" xfId="8" applyFont="1" applyFill="1" applyBorder="1" applyAlignment="1">
      <alignment horizontal="center" vertical="center"/>
    </xf>
    <xf numFmtId="0" fontId="0" fillId="5" borderId="5" xfId="8" applyFont="1" applyFill="1" applyBorder="1" applyAlignment="1">
      <alignment horizontal="center" vertical="center"/>
    </xf>
    <xf numFmtId="0" fontId="10" fillId="0" borderId="12" xfId="8" applyFont="1" applyBorder="1" applyAlignment="1" applyProtection="1">
      <alignment horizontal="center" vertical="center"/>
      <protection locked="0"/>
    </xf>
    <xf numFmtId="0" fontId="10" fillId="0" borderId="12" xfId="2" applyFont="1" applyBorder="1" applyAlignment="1" applyProtection="1">
      <alignment horizontal="center" vertical="center"/>
      <protection locked="0"/>
    </xf>
    <xf numFmtId="0" fontId="13" fillId="5" borderId="6" xfId="2" applyFill="1" applyBorder="1" applyAlignment="1">
      <alignment horizontal="center" vertical="center"/>
    </xf>
    <xf numFmtId="0" fontId="10" fillId="0" borderId="17" xfId="2" applyFont="1" applyBorder="1" applyAlignment="1" applyProtection="1">
      <alignment horizontal="center" vertical="center"/>
      <protection locked="0"/>
    </xf>
    <xf numFmtId="0" fontId="10" fillId="0" borderId="5" xfId="2" applyFont="1" applyBorder="1" applyAlignment="1" applyProtection="1">
      <alignment horizontal="center" vertical="center"/>
      <protection locked="0"/>
    </xf>
    <xf numFmtId="0" fontId="10" fillId="0" borderId="6" xfId="2" applyFont="1" applyBorder="1" applyAlignment="1" applyProtection="1">
      <alignment horizontal="center" vertical="center"/>
      <protection locked="0"/>
    </xf>
    <xf numFmtId="0" fontId="13" fillId="5" borderId="204" xfId="2" applyFill="1" applyBorder="1" applyAlignment="1">
      <alignment horizontal="center" vertical="center"/>
    </xf>
    <xf numFmtId="0" fontId="13" fillId="5" borderId="205" xfId="2" applyFill="1" applyBorder="1" applyAlignment="1">
      <alignment horizontal="center" vertical="center"/>
    </xf>
    <xf numFmtId="0" fontId="13" fillId="0" borderId="206" xfId="2" applyBorder="1" applyAlignment="1">
      <alignment horizontal="center" vertical="center"/>
    </xf>
    <xf numFmtId="0" fontId="0" fillId="5" borderId="4" xfId="8" applyFont="1" applyFill="1" applyBorder="1" applyAlignment="1">
      <alignment horizontal="center" vertical="center"/>
    </xf>
    <xf numFmtId="0" fontId="13" fillId="5" borderId="4" xfId="2" applyFill="1" applyBorder="1" applyAlignment="1">
      <alignment horizontal="center" vertical="center"/>
    </xf>
    <xf numFmtId="0" fontId="10" fillId="0" borderId="4" xfId="8" applyFont="1" applyBorder="1" applyAlignment="1" applyProtection="1">
      <alignment horizontal="center" vertical="center"/>
      <protection locked="0"/>
    </xf>
    <xf numFmtId="0" fontId="10" fillId="0" borderId="4" xfId="2" applyFont="1" applyBorder="1" applyAlignment="1" applyProtection="1">
      <alignment horizontal="center" vertical="center"/>
      <protection locked="0"/>
    </xf>
    <xf numFmtId="0" fontId="0" fillId="5" borderId="7" xfId="8" applyFont="1" applyFill="1" applyBorder="1" applyAlignment="1">
      <alignment horizontal="center" vertical="center"/>
    </xf>
    <xf numFmtId="0" fontId="0" fillId="5" borderId="0" xfId="8" applyFont="1" applyFill="1" applyAlignment="1">
      <alignment horizontal="center" vertical="center"/>
    </xf>
    <xf numFmtId="0" fontId="13" fillId="5" borderId="8" xfId="2" applyFill="1" applyBorder="1" applyAlignment="1">
      <alignment horizontal="center" vertical="center"/>
    </xf>
    <xf numFmtId="0" fontId="10" fillId="0" borderId="7" xfId="2" applyFont="1" applyBorder="1" applyAlignment="1" applyProtection="1">
      <alignment horizontal="center" vertical="center"/>
      <protection locked="0"/>
    </xf>
    <xf numFmtId="0" fontId="10" fillId="0" borderId="0" xfId="2" applyFont="1" applyAlignment="1" applyProtection="1">
      <alignment horizontal="center" vertical="center"/>
      <protection locked="0"/>
    </xf>
    <xf numFmtId="0" fontId="10" fillId="0" borderId="8" xfId="2" applyFont="1" applyBorder="1" applyAlignment="1" applyProtection="1">
      <alignment horizontal="center" vertical="center"/>
      <protection locked="0"/>
    </xf>
    <xf numFmtId="0" fontId="0" fillId="5" borderId="207" xfId="8" applyFont="1" applyFill="1" applyBorder="1" applyAlignment="1">
      <alignment horizontal="center" vertical="center"/>
    </xf>
    <xf numFmtId="0" fontId="0" fillId="5" borderId="208" xfId="8" applyFont="1" applyFill="1" applyBorder="1" applyAlignment="1">
      <alignment horizontal="center" vertical="center"/>
    </xf>
    <xf numFmtId="0" fontId="13" fillId="5" borderId="208" xfId="2" applyFill="1" applyBorder="1" applyAlignment="1">
      <alignment horizontal="center" vertical="center"/>
    </xf>
    <xf numFmtId="0" fontId="13" fillId="0" borderId="209" xfId="2" applyBorder="1" applyAlignment="1">
      <alignment horizontal="center" vertical="center"/>
    </xf>
    <xf numFmtId="0" fontId="13" fillId="5" borderId="207" xfId="2" applyFill="1" applyBorder="1" applyAlignment="1">
      <alignment horizontal="center" vertical="center"/>
    </xf>
    <xf numFmtId="0" fontId="13" fillId="5" borderId="209" xfId="2" applyFill="1" applyBorder="1" applyAlignment="1">
      <alignment horizontal="center" vertical="center"/>
    </xf>
    <xf numFmtId="0" fontId="10" fillId="0" borderId="1" xfId="8" applyFont="1" applyBorder="1" applyAlignment="1">
      <alignment horizontal="center" vertical="center"/>
    </xf>
    <xf numFmtId="178" fontId="10" fillId="0" borderId="2" xfId="8" applyNumberFormat="1" applyFont="1" applyBorder="1" applyAlignment="1" applyProtection="1">
      <alignment horizontal="center" vertical="center" shrinkToFit="1"/>
      <protection locked="0"/>
    </xf>
    <xf numFmtId="0" fontId="10" fillId="0" borderId="2" xfId="8" applyFont="1" applyBorder="1" applyAlignment="1">
      <alignment horizontal="center" vertical="center"/>
    </xf>
    <xf numFmtId="0" fontId="13" fillId="0" borderId="1" xfId="2" applyBorder="1" applyAlignment="1" applyProtection="1">
      <alignment horizontal="center" vertical="center"/>
      <protection locked="0"/>
    </xf>
    <xf numFmtId="0" fontId="13" fillId="0" borderId="2" xfId="2" applyBorder="1" applyAlignment="1" applyProtection="1">
      <alignment horizontal="center" vertical="center"/>
      <protection locked="0"/>
    </xf>
    <xf numFmtId="0" fontId="13" fillId="0" borderId="3" xfId="2" applyBorder="1" applyAlignment="1" applyProtection="1">
      <alignment horizontal="center" vertical="center"/>
      <protection locked="0"/>
    </xf>
    <xf numFmtId="0" fontId="0" fillId="0" borderId="1" xfId="8" applyFont="1" applyBorder="1" applyAlignment="1" applyProtection="1">
      <alignment horizontal="center" vertical="center"/>
      <protection locked="0"/>
    </xf>
    <xf numFmtId="0" fontId="0" fillId="0" borderId="0" xfId="8" applyFont="1" applyAlignment="1">
      <alignment vertical="center"/>
    </xf>
    <xf numFmtId="0" fontId="97" fillId="0" borderId="0" xfId="8" applyFont="1" applyAlignment="1" applyProtection="1">
      <alignment horizontal="center" vertical="center"/>
      <protection locked="0"/>
    </xf>
    <xf numFmtId="0" fontId="0" fillId="0" borderId="12" xfId="8" applyFont="1" applyBorder="1" applyAlignment="1" applyProtection="1">
      <alignment horizontal="center" vertical="center"/>
      <protection locked="0"/>
    </xf>
    <xf numFmtId="0" fontId="13" fillId="0" borderId="12" xfId="2" applyBorder="1" applyAlignment="1" applyProtection="1">
      <alignment horizontal="center" vertical="center"/>
      <protection locked="0"/>
    </xf>
    <xf numFmtId="0" fontId="13" fillId="0" borderId="17" xfId="2" applyBorder="1" applyAlignment="1" applyProtection="1">
      <alignment horizontal="center" vertical="center"/>
      <protection locked="0"/>
    </xf>
    <xf numFmtId="0" fontId="13" fillId="0" borderId="5" xfId="2" applyBorder="1" applyAlignment="1" applyProtection="1">
      <alignment horizontal="center" vertical="center"/>
      <protection locked="0"/>
    </xf>
    <xf numFmtId="0" fontId="13" fillId="0" borderId="6" xfId="2" applyBorder="1" applyAlignment="1" applyProtection="1">
      <alignment horizontal="center" vertical="center"/>
      <protection locked="0"/>
    </xf>
    <xf numFmtId="0" fontId="0" fillId="0" borderId="4" xfId="8" applyFont="1" applyBorder="1" applyAlignment="1" applyProtection="1">
      <alignment horizontal="center" vertical="center"/>
      <protection locked="0"/>
    </xf>
    <xf numFmtId="0" fontId="13" fillId="0" borderId="4" xfId="2" applyBorder="1" applyAlignment="1" applyProtection="1">
      <alignment horizontal="center" vertical="center"/>
      <protection locked="0"/>
    </xf>
    <xf numFmtId="0" fontId="13" fillId="0" borderId="7" xfId="2" applyBorder="1" applyAlignment="1" applyProtection="1">
      <alignment horizontal="center" vertical="center"/>
      <protection locked="0"/>
    </xf>
    <xf numFmtId="0" fontId="13" fillId="0" borderId="0" xfId="2" applyAlignment="1" applyProtection="1">
      <alignment horizontal="center" vertical="center"/>
      <protection locked="0"/>
    </xf>
    <xf numFmtId="0" fontId="13" fillId="0" borderId="8" xfId="2" applyBorder="1" applyAlignment="1" applyProtection="1">
      <alignment horizontal="center" vertical="center"/>
      <protection locked="0"/>
    </xf>
    <xf numFmtId="0" fontId="10" fillId="0" borderId="2" xfId="8" applyFont="1" applyBorder="1" applyAlignment="1" applyProtection="1">
      <alignment horizontal="center" vertical="center"/>
      <protection locked="0"/>
    </xf>
    <xf numFmtId="0" fontId="13" fillId="0" borderId="1" xfId="2" applyBorder="1" applyAlignment="1" applyProtection="1">
      <alignment horizontal="left" vertical="center" wrapText="1"/>
      <protection locked="0"/>
    </xf>
    <xf numFmtId="0" fontId="13" fillId="0" borderId="2" xfId="2" applyBorder="1" applyAlignment="1" applyProtection="1">
      <alignment horizontal="left" vertical="center" wrapText="1"/>
      <protection locked="0"/>
    </xf>
    <xf numFmtId="0" fontId="13" fillId="0" borderId="3" xfId="2" applyBorder="1" applyAlignment="1" applyProtection="1">
      <alignment horizontal="left" vertical="center" wrapText="1"/>
      <protection locked="0"/>
    </xf>
    <xf numFmtId="0" fontId="13" fillId="0" borderId="1" xfId="2" applyBorder="1" applyAlignment="1" applyProtection="1">
      <alignment vertical="center" wrapText="1"/>
      <protection locked="0"/>
    </xf>
    <xf numFmtId="0" fontId="13" fillId="0" borderId="2" xfId="2" applyBorder="1" applyAlignment="1" applyProtection="1">
      <alignment vertical="center" wrapText="1"/>
      <protection locked="0"/>
    </xf>
    <xf numFmtId="0" fontId="13" fillId="0" borderId="3" xfId="2" applyBorder="1" applyAlignment="1" applyProtection="1">
      <alignment vertical="center" wrapText="1"/>
      <protection locked="0"/>
    </xf>
    <xf numFmtId="0" fontId="13" fillId="0" borderId="1" xfId="8" applyBorder="1" applyAlignment="1" applyProtection="1">
      <alignment horizontal="center" vertical="center" wrapText="1"/>
      <protection locked="0"/>
    </xf>
    <xf numFmtId="0" fontId="13" fillId="0" borderId="2" xfId="2" applyBorder="1" applyAlignment="1" applyProtection="1">
      <alignment horizontal="center" vertical="center" wrapText="1"/>
      <protection locked="0"/>
    </xf>
    <xf numFmtId="0" fontId="13" fillId="0" borderId="3" xfId="2" applyBorder="1" applyAlignment="1" applyProtection="1">
      <alignment horizontal="center" vertical="center" wrapText="1"/>
      <protection locked="0"/>
    </xf>
    <xf numFmtId="0" fontId="39" fillId="0" borderId="0" xfId="9" applyFont="1"/>
    <xf numFmtId="0" fontId="42" fillId="0" borderId="0" xfId="1" applyFont="1" applyAlignment="1">
      <alignment horizontal="left" vertical="center"/>
    </xf>
    <xf numFmtId="0" fontId="95" fillId="0" borderId="0" xfId="9" applyFont="1" applyAlignment="1">
      <alignment horizontal="center"/>
    </xf>
    <xf numFmtId="0" fontId="98" fillId="0" borderId="0" xfId="9" applyFont="1" applyAlignment="1">
      <alignment horizontal="center"/>
    </xf>
    <xf numFmtId="0" fontId="39" fillId="5" borderId="35" xfId="4" applyFill="1" applyBorder="1">
      <alignment vertical="center"/>
    </xf>
    <xf numFmtId="0" fontId="39" fillId="5" borderId="34" xfId="4" applyFill="1" applyBorder="1">
      <alignment vertical="center"/>
    </xf>
    <xf numFmtId="0" fontId="0" fillId="0" borderId="143" xfId="9" applyFont="1" applyBorder="1" applyAlignment="1" applyProtection="1">
      <alignment horizontal="center" vertical="center"/>
      <protection locked="0"/>
    </xf>
    <xf numFmtId="0" fontId="0" fillId="0" borderId="27" xfId="9" applyFont="1" applyBorder="1" applyAlignment="1" applyProtection="1">
      <alignment horizontal="center" vertical="center"/>
      <protection locked="0"/>
    </xf>
    <xf numFmtId="0" fontId="0" fillId="0" borderId="26" xfId="9" applyFont="1" applyBorder="1" applyAlignment="1" applyProtection="1">
      <alignment horizontal="center" vertical="center"/>
      <protection locked="0"/>
    </xf>
    <xf numFmtId="0" fontId="39" fillId="5" borderId="32" xfId="4" applyFill="1" applyBorder="1" applyAlignment="1">
      <alignment horizontal="center" vertical="center"/>
    </xf>
    <xf numFmtId="0" fontId="39" fillId="5" borderId="31" xfId="4" applyFill="1" applyBorder="1" applyAlignment="1">
      <alignment horizontal="center" vertical="center"/>
    </xf>
    <xf numFmtId="0" fontId="40" fillId="0" borderId="21" xfId="9" applyFont="1" applyBorder="1" applyAlignment="1" applyProtection="1">
      <alignment horizontal="center" vertical="center"/>
      <protection locked="0"/>
    </xf>
    <xf numFmtId="0" fontId="40" fillId="0" borderId="20" xfId="9" applyFont="1" applyBorder="1" applyAlignment="1" applyProtection="1">
      <alignment horizontal="center" vertical="center"/>
      <protection locked="0"/>
    </xf>
    <xf numFmtId="0" fontId="40" fillId="0" borderId="19" xfId="9" applyFont="1" applyBorder="1" applyAlignment="1" applyProtection="1">
      <alignment horizontal="center" vertical="center"/>
      <protection locked="0"/>
    </xf>
    <xf numFmtId="0" fontId="39" fillId="0" borderId="53" xfId="9" applyFont="1" applyBorder="1" applyAlignment="1">
      <alignment horizontal="distributed" wrapText="1"/>
    </xf>
    <xf numFmtId="0" fontId="39" fillId="0" borderId="0" xfId="9" applyFont="1" applyAlignment="1">
      <alignment horizontal="distributed" wrapText="1"/>
    </xf>
    <xf numFmtId="0" fontId="39" fillId="0" borderId="0" xfId="9" applyFont="1" applyAlignment="1">
      <alignment horizontal="center" wrapText="1"/>
    </xf>
    <xf numFmtId="0" fontId="39" fillId="0" borderId="0" xfId="9" applyFont="1" applyAlignment="1">
      <alignment horizontal="center"/>
    </xf>
    <xf numFmtId="0" fontId="0" fillId="5" borderId="210" xfId="9" applyFont="1" applyFill="1" applyBorder="1" applyAlignment="1">
      <alignment horizontal="center" vertical="center" wrapText="1"/>
    </xf>
    <xf numFmtId="0" fontId="39" fillId="5" borderId="211" xfId="4" applyFill="1" applyBorder="1" applyAlignment="1">
      <alignment horizontal="center" vertical="center"/>
    </xf>
    <xf numFmtId="0" fontId="39" fillId="5" borderId="212" xfId="4" applyFill="1" applyBorder="1" applyAlignment="1">
      <alignment horizontal="center" vertical="center"/>
    </xf>
    <xf numFmtId="0" fontId="0" fillId="5" borderId="65" xfId="9" applyFont="1" applyFill="1" applyBorder="1" applyAlignment="1">
      <alignment horizontal="center" vertical="center"/>
    </xf>
    <xf numFmtId="0" fontId="39" fillId="5" borderId="49" xfId="4" applyFill="1" applyBorder="1">
      <alignment vertical="center"/>
    </xf>
    <xf numFmtId="0" fontId="39" fillId="5" borderId="50" xfId="4" applyFill="1" applyBorder="1">
      <alignment vertical="center"/>
    </xf>
    <xf numFmtId="0" fontId="44" fillId="5" borderId="68" xfId="9" applyFont="1" applyFill="1" applyBorder="1" applyAlignment="1">
      <alignment vertical="center" wrapText="1"/>
    </xf>
    <xf numFmtId="0" fontId="44" fillId="5" borderId="27" xfId="4" applyFont="1" applyFill="1" applyBorder="1">
      <alignment vertical="center"/>
    </xf>
    <xf numFmtId="0" fontId="0" fillId="6" borderId="143" xfId="9" applyFont="1" applyFill="1" applyBorder="1" applyAlignment="1">
      <alignment horizontal="center" vertical="center"/>
    </xf>
    <xf numFmtId="0" fontId="39" fillId="0" borderId="27" xfId="4" applyBorder="1">
      <alignment vertical="center"/>
    </xf>
    <xf numFmtId="0" fontId="39" fillId="0" borderId="26" xfId="4" applyBorder="1">
      <alignment vertical="center"/>
    </xf>
    <xf numFmtId="0" fontId="44" fillId="5" borderId="60" xfId="9" applyFont="1" applyFill="1" applyBorder="1" applyAlignment="1">
      <alignment vertical="center" wrapText="1"/>
    </xf>
    <xf numFmtId="0" fontId="44" fillId="5" borderId="51" xfId="4" applyFont="1" applyFill="1" applyBorder="1">
      <alignment vertical="center"/>
    </xf>
    <xf numFmtId="0" fontId="0" fillId="6" borderId="135" xfId="9" applyFont="1" applyFill="1" applyBorder="1" applyAlignment="1">
      <alignment horizontal="center" vertical="center"/>
    </xf>
    <xf numFmtId="0" fontId="39" fillId="0" borderId="51" xfId="4" applyBorder="1">
      <alignment vertical="center"/>
    </xf>
    <xf numFmtId="0" fontId="39" fillId="0" borderId="131" xfId="4" applyBorder="1">
      <alignment vertical="center"/>
    </xf>
    <xf numFmtId="0" fontId="39" fillId="0" borderId="18" xfId="9" applyFont="1" applyBorder="1" applyAlignment="1">
      <alignment vertical="center" wrapText="1"/>
    </xf>
    <xf numFmtId="0" fontId="99" fillId="0" borderId="18" xfId="4" applyFont="1" applyBorder="1">
      <alignment vertical="center"/>
    </xf>
    <xf numFmtId="0" fontId="39" fillId="0" borderId="51" xfId="9" applyFont="1" applyBorder="1" applyAlignment="1">
      <alignment horizontal="distributed" wrapText="1"/>
    </xf>
    <xf numFmtId="0" fontId="10" fillId="5" borderId="29" xfId="9" applyFont="1" applyFill="1" applyBorder="1" applyAlignment="1">
      <alignment horizontal="distributed" vertical="center" wrapText="1"/>
    </xf>
    <xf numFmtId="0" fontId="10" fillId="5" borderId="18" xfId="4" applyFont="1" applyFill="1" applyBorder="1" applyAlignment="1">
      <alignment horizontal="distributed" vertical="center"/>
    </xf>
    <xf numFmtId="0" fontId="10" fillId="5" borderId="28" xfId="4" applyFont="1" applyFill="1" applyBorder="1" applyAlignment="1">
      <alignment horizontal="distributed" vertical="center"/>
    </xf>
    <xf numFmtId="0" fontId="10" fillId="5" borderId="213" xfId="9" applyFont="1" applyFill="1" applyBorder="1" applyAlignment="1">
      <alignment horizontal="center" vertical="center" wrapText="1"/>
    </xf>
    <xf numFmtId="0" fontId="10" fillId="5" borderId="214" xfId="4" applyFont="1" applyFill="1" applyBorder="1">
      <alignment vertical="center"/>
    </xf>
    <xf numFmtId="0" fontId="10" fillId="5" borderId="60" xfId="4" applyFont="1" applyFill="1" applyBorder="1" applyAlignment="1">
      <alignment horizontal="distributed" vertical="center"/>
    </xf>
    <xf numFmtId="0" fontId="10" fillId="5" borderId="51" xfId="4" applyFont="1" applyFill="1" applyBorder="1" applyAlignment="1">
      <alignment horizontal="distributed" vertical="center"/>
    </xf>
    <xf numFmtId="0" fontId="10" fillId="5" borderId="113" xfId="4" applyFont="1" applyFill="1" applyBorder="1" applyAlignment="1">
      <alignment horizontal="distributed" vertical="center"/>
    </xf>
    <xf numFmtId="0" fontId="10" fillId="5" borderId="215" xfId="9" applyFont="1" applyFill="1" applyBorder="1" applyAlignment="1">
      <alignment horizontal="center" vertical="center"/>
    </xf>
    <xf numFmtId="0" fontId="10" fillId="5" borderId="216" xfId="9" applyFont="1" applyFill="1" applyBorder="1" applyAlignment="1">
      <alignment horizontal="center" vertical="center"/>
    </xf>
    <xf numFmtId="0" fontId="10" fillId="5" borderId="53" xfId="9" applyFont="1" applyFill="1" applyBorder="1" applyAlignment="1">
      <alignment horizontal="distributed" vertical="center"/>
    </xf>
    <xf numFmtId="0" fontId="10" fillId="5" borderId="2" xfId="4" applyFont="1" applyFill="1" applyBorder="1" applyAlignment="1">
      <alignment vertical="center" wrapText="1"/>
    </xf>
    <xf numFmtId="0" fontId="39" fillId="5" borderId="2" xfId="4" applyFill="1" applyBorder="1" applyAlignment="1">
      <alignment vertical="center" wrapText="1"/>
    </xf>
    <xf numFmtId="0" fontId="39" fillId="5" borderId="3" xfId="4" applyFill="1" applyBorder="1" applyAlignment="1">
      <alignment vertical="center" wrapText="1"/>
    </xf>
    <xf numFmtId="0" fontId="10" fillId="3" borderId="1" xfId="4" applyFont="1" applyFill="1" applyBorder="1" applyAlignment="1">
      <alignment horizontal="center" vertical="center"/>
    </xf>
    <xf numFmtId="0" fontId="39" fillId="3" borderId="38" xfId="4" applyFill="1" applyBorder="1" applyAlignment="1">
      <alignment horizontal="center" vertical="center"/>
    </xf>
    <xf numFmtId="0" fontId="10" fillId="5" borderId="23" xfId="9" applyFont="1" applyFill="1" applyBorder="1" applyAlignment="1">
      <alignment horizontal="distributed" vertical="center"/>
    </xf>
    <xf numFmtId="0" fontId="10" fillId="5" borderId="20" xfId="4" applyFont="1" applyFill="1" applyBorder="1" applyAlignment="1">
      <alignment vertical="center" wrapText="1"/>
    </xf>
    <xf numFmtId="0" fontId="10" fillId="5" borderId="22" xfId="4" applyFont="1" applyFill="1" applyBorder="1" applyAlignment="1">
      <alignment vertical="center" wrapText="1"/>
    </xf>
    <xf numFmtId="0" fontId="10" fillId="3" borderId="21" xfId="4" applyFont="1" applyFill="1" applyBorder="1" applyAlignment="1">
      <alignment horizontal="center" vertical="center"/>
    </xf>
    <xf numFmtId="0" fontId="10" fillId="3" borderId="19" xfId="4" applyFont="1" applyFill="1" applyBorder="1" applyAlignment="1">
      <alignment horizontal="center" vertical="center"/>
    </xf>
    <xf numFmtId="0" fontId="10" fillId="0" borderId="18" xfId="4" applyFont="1" applyBorder="1" applyAlignment="1">
      <alignment vertical="center" wrapText="1"/>
    </xf>
    <xf numFmtId="0" fontId="39" fillId="0" borderId="0" xfId="4" applyAlignment="1">
      <alignment vertical="top" wrapText="1"/>
    </xf>
    <xf numFmtId="0" fontId="41" fillId="5" borderId="48" xfId="1" applyFont="1" applyFill="1" applyBorder="1" applyAlignment="1">
      <alignment horizontal="center" vertical="center" wrapText="1" shrinkToFit="1"/>
    </xf>
    <xf numFmtId="0" fontId="41" fillId="5" borderId="48" xfId="1" applyFont="1" applyFill="1" applyBorder="1" applyAlignment="1">
      <alignment horizontal="center" vertical="center" wrapText="1"/>
    </xf>
    <xf numFmtId="0" fontId="39" fillId="0" borderId="50" xfId="4" applyBorder="1" applyAlignment="1">
      <alignment horizontal="center" vertical="center"/>
    </xf>
    <xf numFmtId="0" fontId="10" fillId="5" borderId="29" xfId="1" applyFont="1" applyFill="1" applyBorder="1" applyAlignment="1">
      <alignment horizontal="left" vertical="center" wrapText="1"/>
    </xf>
    <xf numFmtId="0" fontId="10" fillId="5" borderId="18" xfId="1" applyFont="1" applyFill="1" applyBorder="1" applyAlignment="1">
      <alignment horizontal="left" vertical="center" wrapText="1"/>
    </xf>
    <xf numFmtId="0" fontId="10" fillId="5" borderId="52" xfId="1" applyFont="1" applyFill="1" applyBorder="1" applyAlignment="1">
      <alignment horizontal="left" vertical="center" wrapText="1"/>
    </xf>
    <xf numFmtId="0" fontId="41" fillId="0" borderId="29" xfId="1" applyFont="1" applyBorder="1" applyAlignment="1" applyProtection="1">
      <alignment horizontal="center" vertical="center"/>
      <protection locked="0"/>
    </xf>
    <xf numFmtId="0" fontId="10" fillId="0" borderId="52" xfId="4" applyFont="1" applyBorder="1" applyAlignment="1" applyProtection="1">
      <alignment horizontal="center" vertical="center"/>
      <protection locked="0"/>
    </xf>
    <xf numFmtId="0" fontId="10" fillId="5" borderId="60" xfId="1" applyFont="1" applyFill="1" applyBorder="1" applyAlignment="1">
      <alignment horizontal="center" vertical="center" wrapText="1"/>
    </xf>
    <xf numFmtId="0" fontId="10" fillId="5" borderId="51" xfId="1" applyFont="1" applyFill="1" applyBorder="1" applyAlignment="1">
      <alignment horizontal="center" vertical="center" wrapText="1"/>
    </xf>
    <xf numFmtId="0" fontId="10" fillId="5" borderId="217" xfId="1" applyFont="1" applyFill="1" applyBorder="1" applyAlignment="1">
      <alignment horizontal="center" vertical="center" wrapText="1"/>
    </xf>
    <xf numFmtId="0" fontId="10" fillId="5" borderId="218" xfId="1" applyFont="1" applyFill="1" applyBorder="1" applyAlignment="1">
      <alignment horizontal="left" vertical="center" wrapText="1"/>
    </xf>
    <xf numFmtId="0" fontId="10" fillId="5" borderId="219" xfId="1" applyFont="1" applyFill="1" applyBorder="1" applyAlignment="1">
      <alignment horizontal="left" vertical="center" wrapText="1"/>
    </xf>
    <xf numFmtId="0" fontId="10" fillId="5" borderId="220" xfId="1" applyFont="1" applyFill="1" applyBorder="1" applyAlignment="1">
      <alignment horizontal="left" vertical="center" wrapText="1"/>
    </xf>
    <xf numFmtId="0" fontId="41" fillId="0" borderId="221" xfId="1" applyFont="1" applyBorder="1" applyAlignment="1" applyProtection="1">
      <alignment horizontal="center" vertical="center"/>
      <protection locked="0"/>
    </xf>
    <xf numFmtId="0" fontId="41" fillId="0" borderId="222" xfId="1" applyFont="1" applyBorder="1" applyAlignment="1" applyProtection="1">
      <alignment horizontal="center" vertical="center"/>
      <protection locked="0"/>
    </xf>
    <xf numFmtId="0" fontId="10" fillId="5" borderId="48" xfId="1" applyFont="1" applyFill="1" applyBorder="1" applyAlignment="1">
      <alignment horizontal="left" vertical="center" wrapText="1"/>
    </xf>
    <xf numFmtId="0" fontId="10" fillId="5" borderId="49" xfId="1" applyFont="1" applyFill="1" applyBorder="1" applyAlignment="1">
      <alignment horizontal="left" vertical="center" wrapText="1"/>
    </xf>
    <xf numFmtId="0" fontId="10" fillId="5" borderId="50" xfId="1" applyFont="1" applyFill="1" applyBorder="1" applyAlignment="1">
      <alignment horizontal="left" vertical="center" wrapText="1"/>
    </xf>
    <xf numFmtId="0" fontId="41" fillId="0" borderId="68" xfId="1" applyFont="1" applyBorder="1" applyAlignment="1" applyProtection="1">
      <alignment horizontal="center" vertical="center"/>
      <protection locked="0"/>
    </xf>
    <xf numFmtId="0" fontId="10" fillId="0" borderId="26" xfId="4" applyFont="1" applyBorder="1" applyAlignment="1" applyProtection="1">
      <alignment horizontal="center" vertical="center"/>
      <protection locked="0"/>
    </xf>
    <xf numFmtId="180" fontId="41" fillId="3" borderId="48" xfId="1" applyNumberFormat="1" applyFont="1" applyFill="1" applyBorder="1" applyAlignment="1">
      <alignment horizontal="center" vertical="center"/>
    </xf>
    <xf numFmtId="180" fontId="10" fillId="3" borderId="50" xfId="4" applyNumberFormat="1" applyFont="1" applyFill="1" applyBorder="1" applyAlignment="1">
      <alignment horizontal="center" vertical="center"/>
    </xf>
    <xf numFmtId="0" fontId="100" fillId="0" borderId="0" xfId="10" applyFont="1">
      <alignment vertical="center"/>
    </xf>
    <xf numFmtId="0" fontId="101" fillId="0" borderId="0" xfId="10" applyFont="1" applyAlignment="1">
      <alignment horizontal="center" vertical="center"/>
    </xf>
    <xf numFmtId="0" fontId="100" fillId="0" borderId="0" xfId="10" applyFont="1" applyAlignment="1">
      <alignment horizontal="center" vertical="center"/>
    </xf>
    <xf numFmtId="0" fontId="100" fillId="5" borderId="12" xfId="10" applyFont="1" applyFill="1" applyBorder="1" applyAlignment="1">
      <alignment horizontal="center" vertical="center"/>
    </xf>
    <xf numFmtId="0" fontId="100" fillId="0" borderId="1" xfId="10" applyFont="1" applyBorder="1" applyAlignment="1" applyProtection="1">
      <alignment horizontal="center" vertical="center"/>
      <protection locked="0"/>
    </xf>
    <xf numFmtId="0" fontId="100" fillId="0" borderId="2" xfId="10" applyFont="1" applyBorder="1" applyAlignment="1" applyProtection="1">
      <alignment horizontal="center" vertical="center"/>
      <protection locked="0"/>
    </xf>
    <xf numFmtId="0" fontId="100" fillId="0" borderId="3" xfId="10" applyFont="1" applyBorder="1" applyAlignment="1" applyProtection="1">
      <alignment horizontal="center" vertical="center"/>
      <protection locked="0"/>
    </xf>
    <xf numFmtId="0" fontId="100" fillId="5" borderId="1" xfId="10" applyFont="1" applyFill="1" applyBorder="1" applyAlignment="1">
      <alignment horizontal="center" vertical="center" shrinkToFit="1"/>
    </xf>
    <xf numFmtId="0" fontId="100" fillId="5" borderId="3" xfId="10" applyFont="1" applyFill="1" applyBorder="1" applyAlignment="1">
      <alignment horizontal="center" vertical="center" shrinkToFit="1"/>
    </xf>
    <xf numFmtId="0" fontId="100" fillId="0" borderId="1" xfId="10" applyFont="1" applyBorder="1" applyAlignment="1" applyProtection="1">
      <alignment horizontal="center" vertical="center" wrapText="1"/>
      <protection locked="0"/>
    </xf>
    <xf numFmtId="0" fontId="100" fillId="5" borderId="12" xfId="10" applyFont="1" applyFill="1" applyBorder="1" applyAlignment="1">
      <alignment horizontal="center" vertical="center"/>
    </xf>
    <xf numFmtId="0" fontId="100" fillId="0" borderId="12" xfId="10" applyFont="1" applyBorder="1" applyAlignment="1" applyProtection="1">
      <alignment horizontal="center" vertical="center"/>
      <protection locked="0"/>
    </xf>
    <xf numFmtId="0" fontId="100" fillId="0" borderId="12" xfId="10" applyFont="1" applyBorder="1" applyAlignment="1" applyProtection="1">
      <alignment horizontal="center" vertical="center"/>
      <protection locked="0"/>
    </xf>
    <xf numFmtId="0" fontId="100" fillId="0" borderId="0" xfId="10" applyFont="1" applyAlignment="1">
      <alignment horizontal="left" vertical="center" wrapText="1"/>
    </xf>
    <xf numFmtId="0" fontId="100" fillId="0" borderId="0" xfId="10" applyFont="1" applyAlignment="1">
      <alignment horizontal="left" vertical="center"/>
    </xf>
    <xf numFmtId="0" fontId="100" fillId="0" borderId="0" xfId="10" applyFont="1" applyAlignment="1">
      <alignment vertical="center" wrapText="1"/>
    </xf>
    <xf numFmtId="0" fontId="40" fillId="0" borderId="0" xfId="5" applyFont="1">
      <alignment vertical="center"/>
    </xf>
    <xf numFmtId="0" fontId="40" fillId="0" borderId="0" xfId="5" applyFont="1" applyAlignment="1">
      <alignment horizontal="center" vertical="center"/>
    </xf>
    <xf numFmtId="0" fontId="40" fillId="0" borderId="0" xfId="5" applyFont="1" applyAlignment="1">
      <alignment horizontal="center" vertical="center"/>
    </xf>
    <xf numFmtId="0" fontId="0" fillId="5" borderId="223" xfId="5" applyFont="1" applyFill="1" applyBorder="1" applyAlignment="1">
      <alignment horizontal="center" vertical="center"/>
    </xf>
    <xf numFmtId="0" fontId="13" fillId="5" borderId="224" xfId="5" applyFill="1" applyBorder="1" applyAlignment="1">
      <alignment horizontal="center" vertical="center"/>
    </xf>
    <xf numFmtId="0" fontId="13" fillId="0" borderId="225" xfId="5" applyBorder="1" applyAlignment="1" applyProtection="1">
      <alignment horizontal="center" vertical="center"/>
      <protection locked="0"/>
    </xf>
    <xf numFmtId="0" fontId="13" fillId="0" borderId="224" xfId="5" applyBorder="1" applyAlignment="1" applyProtection="1">
      <alignment horizontal="center" vertical="center"/>
      <protection locked="0"/>
    </xf>
    <xf numFmtId="0" fontId="13" fillId="0" borderId="226" xfId="5" applyBorder="1" applyAlignment="1" applyProtection="1">
      <alignment horizontal="center" vertical="center"/>
      <protection locked="0"/>
    </xf>
    <xf numFmtId="0" fontId="0" fillId="0" borderId="0" xfId="1" applyFont="1" applyAlignment="1">
      <alignment horizontal="left" vertical="center" wrapText="1"/>
    </xf>
    <xf numFmtId="0" fontId="0" fillId="0" borderId="0" xfId="1" applyFont="1" applyAlignment="1">
      <alignment vertical="top" wrapText="1"/>
    </xf>
    <xf numFmtId="0" fontId="0" fillId="0" borderId="0" xfId="4" applyFont="1" applyAlignment="1">
      <alignment vertical="center" wrapText="1"/>
    </xf>
    <xf numFmtId="0" fontId="13" fillId="5" borderId="227" xfId="5" applyFill="1" applyBorder="1" applyAlignment="1">
      <alignment horizontal="center" vertical="center" wrapText="1"/>
    </xf>
    <xf numFmtId="0" fontId="13" fillId="5" borderId="228" xfId="5" applyFill="1" applyBorder="1" applyAlignment="1">
      <alignment horizontal="center" vertical="center"/>
    </xf>
    <xf numFmtId="0" fontId="13" fillId="5" borderId="228" xfId="5" applyFill="1" applyBorder="1">
      <alignment vertical="center"/>
    </xf>
    <xf numFmtId="0" fontId="13" fillId="0" borderId="228" xfId="5" applyBorder="1" applyAlignment="1" applyProtection="1">
      <alignment horizontal="center" vertical="center"/>
      <protection locked="0"/>
    </xf>
    <xf numFmtId="0" fontId="13" fillId="0" borderId="229" xfId="5" applyBorder="1" applyAlignment="1" applyProtection="1">
      <alignment horizontal="center" vertical="center"/>
      <protection locked="0"/>
    </xf>
    <xf numFmtId="0" fontId="13" fillId="5" borderId="230" xfId="5" applyFill="1" applyBorder="1" applyAlignment="1">
      <alignment horizontal="center" vertical="center" wrapText="1"/>
    </xf>
    <xf numFmtId="0" fontId="13" fillId="5" borderId="12" xfId="5" applyFill="1" applyBorder="1" applyAlignment="1">
      <alignment horizontal="center" vertical="center"/>
    </xf>
    <xf numFmtId="0" fontId="13" fillId="5" borderId="12" xfId="5" applyFill="1" applyBorder="1">
      <alignment vertical="center"/>
    </xf>
    <xf numFmtId="0" fontId="13" fillId="0" borderId="12" xfId="5" applyBorder="1" applyAlignment="1" applyProtection="1">
      <alignment horizontal="center" vertical="center"/>
      <protection locked="0"/>
    </xf>
    <xf numFmtId="0" fontId="13" fillId="0" borderId="231" xfId="5" applyBorder="1" applyAlignment="1" applyProtection="1">
      <alignment horizontal="center" vertical="center"/>
      <protection locked="0"/>
    </xf>
    <xf numFmtId="0" fontId="13" fillId="5" borderId="232" xfId="5" applyFill="1" applyBorder="1" applyAlignment="1">
      <alignment horizontal="center" vertical="center" wrapText="1"/>
    </xf>
    <xf numFmtId="0" fontId="13" fillId="5" borderId="12" xfId="5" applyFill="1" applyBorder="1" applyAlignment="1">
      <alignment vertical="center" wrapText="1"/>
    </xf>
    <xf numFmtId="0" fontId="13" fillId="5" borderId="1" xfId="5" applyFill="1" applyBorder="1" applyAlignment="1">
      <alignment vertical="center" wrapText="1"/>
    </xf>
    <xf numFmtId="0" fontId="13" fillId="5" borderId="3" xfId="5" applyFill="1" applyBorder="1" applyAlignment="1">
      <alignment vertical="center" wrapText="1"/>
    </xf>
    <xf numFmtId="0" fontId="0" fillId="5" borderId="1" xfId="5" applyFont="1" applyFill="1" applyBorder="1" applyAlignment="1">
      <alignment vertical="center" wrapText="1"/>
    </xf>
    <xf numFmtId="0" fontId="13" fillId="5" borderId="233" xfId="5" applyFill="1" applyBorder="1" applyAlignment="1">
      <alignment horizontal="center" vertical="center" wrapText="1"/>
    </xf>
    <xf numFmtId="0" fontId="13" fillId="0" borderId="17" xfId="5" applyBorder="1" applyAlignment="1" applyProtection="1">
      <alignment horizontal="center" vertical="center"/>
      <protection locked="0"/>
    </xf>
    <xf numFmtId="0" fontId="13" fillId="0" borderId="5" xfId="5" applyBorder="1" applyAlignment="1" applyProtection="1">
      <alignment horizontal="center" vertical="center"/>
      <protection locked="0"/>
    </xf>
    <xf numFmtId="0" fontId="13" fillId="0" borderId="234" xfId="5" applyBorder="1" applyAlignment="1" applyProtection="1">
      <alignment horizontal="center" vertical="center"/>
      <protection locked="0"/>
    </xf>
    <xf numFmtId="0" fontId="13" fillId="0" borderId="14" xfId="5" applyBorder="1" applyAlignment="1" applyProtection="1">
      <alignment horizontal="center" vertical="center"/>
      <protection locked="0"/>
    </xf>
    <xf numFmtId="0" fontId="13" fillId="0" borderId="15" xfId="5" applyBorder="1" applyAlignment="1" applyProtection="1">
      <alignment horizontal="center" vertical="center"/>
      <protection locked="0"/>
    </xf>
    <xf numFmtId="0" fontId="13" fillId="0" borderId="235" xfId="5" applyBorder="1" applyAlignment="1" applyProtection="1">
      <alignment horizontal="center" vertical="center"/>
      <protection locked="0"/>
    </xf>
    <xf numFmtId="0" fontId="13" fillId="5" borderId="4" xfId="5" applyFill="1" applyBorder="1" applyAlignment="1">
      <alignment horizontal="center" vertical="center"/>
    </xf>
    <xf numFmtId="0" fontId="13" fillId="5" borderId="2" xfId="5" applyFill="1" applyBorder="1" applyAlignment="1">
      <alignment vertical="center" wrapText="1"/>
    </xf>
    <xf numFmtId="0" fontId="13" fillId="0" borderId="1" xfId="5" applyBorder="1" applyAlignment="1" applyProtection="1">
      <alignment horizontal="center" vertical="center"/>
      <protection locked="0"/>
    </xf>
    <xf numFmtId="0" fontId="13" fillId="0" borderId="2" xfId="5" applyBorder="1" applyAlignment="1" applyProtection="1">
      <alignment horizontal="center" vertical="center"/>
      <protection locked="0"/>
    </xf>
    <xf numFmtId="0" fontId="13" fillId="0" borderId="236" xfId="5" applyBorder="1" applyAlignment="1" applyProtection="1">
      <alignment horizontal="center" vertical="center"/>
      <protection locked="0"/>
    </xf>
    <xf numFmtId="0" fontId="13" fillId="5" borderId="4" xfId="5" applyFill="1" applyBorder="1" applyAlignment="1">
      <alignment horizontal="center" vertical="center" wrapText="1"/>
    </xf>
    <xf numFmtId="0" fontId="13" fillId="5" borderId="17" xfId="5" applyFill="1" applyBorder="1" applyAlignment="1">
      <alignment vertical="center" wrapText="1"/>
    </xf>
    <xf numFmtId="0" fontId="13" fillId="5" borderId="5" xfId="5" applyFill="1" applyBorder="1" applyAlignment="1">
      <alignment vertical="center" wrapText="1"/>
    </xf>
    <xf numFmtId="0" fontId="13" fillId="5" borderId="237" xfId="5" applyFill="1" applyBorder="1" applyAlignment="1">
      <alignment horizontal="center" vertical="center" wrapText="1"/>
    </xf>
    <xf numFmtId="0" fontId="13" fillId="5" borderId="238" xfId="5" applyFill="1" applyBorder="1" applyAlignment="1">
      <alignment horizontal="center" vertical="center" wrapText="1"/>
    </xf>
    <xf numFmtId="0" fontId="13" fillId="5" borderId="239" xfId="5" applyFill="1" applyBorder="1" applyAlignment="1">
      <alignment vertical="center" wrapText="1"/>
    </xf>
    <xf numFmtId="0" fontId="13" fillId="5" borderId="240" xfId="5" applyFill="1" applyBorder="1" applyAlignment="1">
      <alignment vertical="center" wrapText="1"/>
    </xf>
    <xf numFmtId="0" fontId="13" fillId="0" borderId="239" xfId="5" applyBorder="1" applyAlignment="1" applyProtection="1">
      <alignment horizontal="center" vertical="center"/>
      <protection locked="0"/>
    </xf>
    <xf numFmtId="0" fontId="13" fillId="0" borderId="240" xfId="5" applyBorder="1" applyAlignment="1" applyProtection="1">
      <alignment horizontal="center" vertical="center"/>
      <protection locked="0"/>
    </xf>
    <xf numFmtId="0" fontId="13" fillId="0" borderId="241" xfId="5" applyBorder="1" applyAlignment="1" applyProtection="1">
      <alignment horizontal="center" vertical="center"/>
      <protection locked="0"/>
    </xf>
    <xf numFmtId="0" fontId="56" fillId="0" borderId="0" xfId="5" applyFont="1" applyAlignment="1">
      <alignment vertical="center" wrapText="1"/>
    </xf>
    <xf numFmtId="0" fontId="56" fillId="0" borderId="0" xfId="5" applyFont="1">
      <alignment vertical="center"/>
    </xf>
    <xf numFmtId="0" fontId="0" fillId="0" borderId="0" xfId="11" applyFont="1">
      <alignment vertical="center"/>
    </xf>
    <xf numFmtId="0" fontId="44" fillId="0" borderId="0" xfId="5" applyFont="1" applyAlignment="1">
      <alignment horizontal="right" vertical="center"/>
    </xf>
    <xf numFmtId="0" fontId="0" fillId="0" borderId="0" xfId="5" applyFont="1">
      <alignment vertical="center"/>
    </xf>
    <xf numFmtId="0" fontId="13" fillId="0" borderId="0" xfId="12">
      <alignment vertical="center"/>
    </xf>
    <xf numFmtId="0" fontId="98" fillId="0" borderId="0" xfId="11" applyFont="1" applyAlignment="1">
      <alignment horizontal="center" vertical="center"/>
    </xf>
    <xf numFmtId="0" fontId="98" fillId="0" borderId="240" xfId="11" applyFont="1" applyBorder="1" applyAlignment="1">
      <alignment horizontal="center" vertical="center"/>
    </xf>
    <xf numFmtId="0" fontId="10" fillId="5" borderId="232" xfId="11" applyFont="1" applyFill="1" applyBorder="1" applyAlignment="1">
      <alignment horizontal="center" vertical="center" wrapText="1"/>
    </xf>
    <xf numFmtId="0" fontId="10" fillId="5" borderId="8" xfId="11" applyFont="1" applyFill="1" applyBorder="1" applyAlignment="1">
      <alignment horizontal="center" vertical="center" wrapText="1"/>
    </xf>
    <xf numFmtId="0" fontId="10" fillId="5" borderId="242" xfId="11" applyFont="1" applyFill="1" applyBorder="1" applyAlignment="1">
      <alignment horizontal="center" vertical="center" wrapText="1"/>
    </xf>
    <xf numFmtId="0" fontId="10" fillId="5" borderId="243" xfId="11" applyFont="1" applyFill="1" applyBorder="1" applyAlignment="1">
      <alignment horizontal="center" vertical="center" wrapText="1"/>
    </xf>
    <xf numFmtId="0" fontId="10" fillId="0" borderId="13" xfId="11" applyFont="1" applyBorder="1" applyAlignment="1" applyProtection="1">
      <alignment horizontal="center" vertical="center" wrapText="1"/>
      <protection locked="0"/>
    </xf>
    <xf numFmtId="0" fontId="10" fillId="0" borderId="244" xfId="11" applyFont="1" applyBorder="1" applyAlignment="1" applyProtection="1">
      <alignment horizontal="center" vertical="center" wrapText="1"/>
      <protection locked="0"/>
    </xf>
    <xf numFmtId="0" fontId="10" fillId="5" borderId="3" xfId="11" applyFont="1" applyFill="1" applyBorder="1" applyAlignment="1">
      <alignment horizontal="center" vertical="center" wrapText="1"/>
    </xf>
    <xf numFmtId="0" fontId="10" fillId="5" borderId="4" xfId="11" applyFont="1" applyFill="1" applyBorder="1" applyAlignment="1">
      <alignment horizontal="center" vertical="center" wrapText="1"/>
    </xf>
    <xf numFmtId="0" fontId="10" fillId="5" borderId="12" xfId="11" applyFont="1" applyFill="1" applyBorder="1" applyAlignment="1">
      <alignment horizontal="center" vertical="center" wrapText="1"/>
    </xf>
    <xf numFmtId="0" fontId="10" fillId="5" borderId="12" xfId="11" applyFont="1" applyFill="1" applyBorder="1" applyAlignment="1">
      <alignment vertical="center" wrapText="1"/>
    </xf>
    <xf numFmtId="0" fontId="10" fillId="5" borderId="1" xfId="11" applyFont="1" applyFill="1" applyBorder="1" applyAlignment="1">
      <alignment vertical="center" wrapText="1"/>
    </xf>
    <xf numFmtId="0" fontId="10" fillId="5" borderId="2" xfId="11" applyFont="1" applyFill="1" applyBorder="1" applyAlignment="1">
      <alignment vertical="center" wrapText="1"/>
    </xf>
    <xf numFmtId="0" fontId="10" fillId="5" borderId="245" xfId="11" applyFont="1" applyFill="1" applyBorder="1" applyAlignment="1">
      <alignment horizontal="center" vertical="center" wrapText="1"/>
    </xf>
    <xf numFmtId="0" fontId="10" fillId="5" borderId="13" xfId="11" applyFont="1" applyFill="1" applyBorder="1" applyAlignment="1">
      <alignment horizontal="center" vertical="center" wrapText="1"/>
    </xf>
    <xf numFmtId="0" fontId="10" fillId="5" borderId="246" xfId="11" applyFont="1" applyFill="1" applyBorder="1" applyAlignment="1">
      <alignment vertical="center" wrapText="1"/>
    </xf>
    <xf numFmtId="0" fontId="10" fillId="5" borderId="247" xfId="11" applyFont="1" applyFill="1" applyBorder="1" applyAlignment="1">
      <alignment vertical="center" wrapText="1"/>
    </xf>
    <xf numFmtId="0" fontId="10" fillId="5" borderId="2" xfId="11" applyFont="1" applyFill="1" applyBorder="1" applyAlignment="1">
      <alignment vertical="center" wrapText="1"/>
    </xf>
    <xf numFmtId="0" fontId="10" fillId="5" borderId="244" xfId="11" applyFont="1" applyFill="1" applyBorder="1" applyAlignment="1">
      <alignment horizontal="center" vertical="center" wrapText="1"/>
    </xf>
    <xf numFmtId="0" fontId="10" fillId="0" borderId="3" xfId="11" applyFont="1" applyBorder="1" applyAlignment="1" applyProtection="1">
      <alignment horizontal="center" vertical="center"/>
      <protection locked="0"/>
    </xf>
    <xf numFmtId="0" fontId="10" fillId="0" borderId="12" xfId="11" applyFont="1" applyBorder="1" applyAlignment="1" applyProtection="1">
      <alignment horizontal="center" vertical="center" wrapText="1"/>
      <protection locked="0"/>
    </xf>
    <xf numFmtId="0" fontId="10" fillId="0" borderId="1" xfId="11" applyFont="1" applyBorder="1" applyAlignment="1" applyProtection="1">
      <alignment horizontal="center" vertical="center" wrapText="1"/>
      <protection locked="0"/>
    </xf>
    <xf numFmtId="0" fontId="10" fillId="0" borderId="247" xfId="11" applyFont="1" applyBorder="1" applyAlignment="1" applyProtection="1">
      <alignment horizontal="center" vertical="center" wrapText="1"/>
      <protection locked="0"/>
    </xf>
    <xf numFmtId="0" fontId="10" fillId="0" borderId="2" xfId="11" applyFont="1" applyBorder="1" applyAlignment="1" applyProtection="1">
      <alignment horizontal="center" vertical="center" wrapText="1"/>
      <protection locked="0"/>
    </xf>
    <xf numFmtId="0" fontId="10" fillId="0" borderId="231" xfId="11" applyFont="1" applyBorder="1" applyAlignment="1" applyProtection="1">
      <alignment horizontal="center" vertical="center" wrapText="1"/>
      <protection locked="0"/>
    </xf>
    <xf numFmtId="0" fontId="10" fillId="5" borderId="3" xfId="11" applyFont="1" applyFill="1" applyBorder="1" applyAlignment="1">
      <alignment horizontal="center" vertical="center" wrapText="1"/>
    </xf>
    <xf numFmtId="0" fontId="10" fillId="5" borderId="12" xfId="11" applyFont="1" applyFill="1" applyBorder="1" applyAlignment="1">
      <alignment horizontal="center" vertical="center" wrapText="1"/>
    </xf>
    <xf numFmtId="0" fontId="10" fillId="3" borderId="12" xfId="11" applyFont="1" applyFill="1" applyBorder="1" applyAlignment="1">
      <alignment horizontal="center" vertical="center" wrapText="1"/>
    </xf>
    <xf numFmtId="0" fontId="10" fillId="3" borderId="1" xfId="11" applyFont="1" applyFill="1" applyBorder="1" applyAlignment="1">
      <alignment horizontal="center" vertical="center" wrapText="1"/>
    </xf>
    <xf numFmtId="0" fontId="10" fillId="3" borderId="247" xfId="11" applyFont="1" applyFill="1" applyBorder="1" applyAlignment="1">
      <alignment horizontal="center" vertical="center" wrapText="1"/>
    </xf>
    <xf numFmtId="0" fontId="10" fillId="3" borderId="3" xfId="11" applyFont="1" applyFill="1" applyBorder="1" applyAlignment="1">
      <alignment horizontal="center" vertical="center" wrapText="1"/>
    </xf>
    <xf numFmtId="0" fontId="10" fillId="0" borderId="248" xfId="11" applyFont="1" applyBorder="1" applyAlignment="1">
      <alignment horizontal="center" vertical="center" wrapText="1"/>
    </xf>
    <xf numFmtId="0" fontId="10" fillId="5" borderId="17" xfId="11" applyFont="1" applyFill="1" applyBorder="1" applyAlignment="1">
      <alignment horizontal="center" vertical="center" wrapText="1"/>
    </xf>
    <xf numFmtId="0" fontId="10" fillId="5" borderId="6" xfId="11" applyFont="1" applyFill="1" applyBorder="1" applyAlignment="1">
      <alignment horizontal="center" vertical="center" wrapText="1"/>
    </xf>
    <xf numFmtId="0" fontId="99" fillId="5" borderId="12" xfId="11" applyFont="1" applyFill="1" applyBorder="1" applyAlignment="1">
      <alignment horizontal="center" vertical="center" wrapText="1"/>
    </xf>
    <xf numFmtId="0" fontId="10" fillId="0" borderId="1" xfId="11" applyFont="1" applyBorder="1" applyAlignment="1" applyProtection="1">
      <alignment horizontal="center" vertical="center" wrapText="1"/>
      <protection locked="0"/>
    </xf>
    <xf numFmtId="0" fontId="10" fillId="0" borderId="2" xfId="11" applyFont="1" applyBorder="1" applyAlignment="1" applyProtection="1">
      <alignment horizontal="center" vertical="center" wrapText="1"/>
      <protection locked="0"/>
    </xf>
    <xf numFmtId="0" fontId="10" fillId="0" borderId="236" xfId="11" applyFont="1" applyBorder="1" applyAlignment="1" applyProtection="1">
      <alignment horizontal="center" vertical="center" wrapText="1"/>
      <protection locked="0"/>
    </xf>
    <xf numFmtId="0" fontId="10" fillId="5" borderId="7" xfId="11" applyFont="1" applyFill="1" applyBorder="1" applyAlignment="1">
      <alignment horizontal="center" vertical="center" wrapText="1"/>
    </xf>
    <xf numFmtId="0" fontId="10" fillId="5" borderId="8" xfId="11" applyFont="1" applyFill="1" applyBorder="1" applyAlignment="1">
      <alignment horizontal="center" vertical="center" wrapText="1"/>
    </xf>
    <xf numFmtId="0" fontId="10" fillId="5" borderId="14" xfId="11" applyFont="1" applyFill="1" applyBorder="1" applyAlignment="1">
      <alignment horizontal="center" vertical="center" wrapText="1"/>
    </xf>
    <xf numFmtId="0" fontId="10" fillId="5" borderId="16" xfId="11" applyFont="1" applyFill="1" applyBorder="1" applyAlignment="1">
      <alignment horizontal="center" vertical="center" wrapText="1"/>
    </xf>
    <xf numFmtId="0" fontId="10" fillId="0" borderId="17" xfId="11" applyFont="1" applyBorder="1" applyAlignment="1" applyProtection="1">
      <alignment horizontal="center" vertical="center" wrapText="1"/>
      <protection locked="0"/>
    </xf>
    <xf numFmtId="0" fontId="10" fillId="0" borderId="5" xfId="11" applyFont="1" applyBorder="1" applyAlignment="1" applyProtection="1">
      <alignment horizontal="center" vertical="center" wrapText="1"/>
      <protection locked="0"/>
    </xf>
    <xf numFmtId="0" fontId="10" fillId="0" borderId="234" xfId="11" applyFont="1" applyBorder="1" applyAlignment="1" applyProtection="1">
      <alignment horizontal="center" vertical="center" wrapText="1"/>
      <protection locked="0"/>
    </xf>
    <xf numFmtId="0" fontId="10" fillId="5" borderId="135" xfId="11" applyFont="1" applyFill="1" applyBorder="1" applyAlignment="1">
      <alignment horizontal="center" vertical="center" wrapText="1"/>
    </xf>
    <xf numFmtId="0" fontId="10" fillId="5" borderId="113" xfId="11" applyFont="1" applyFill="1" applyBorder="1" applyAlignment="1">
      <alignment horizontal="center" vertical="center" wrapText="1"/>
    </xf>
    <xf numFmtId="0" fontId="10" fillId="0" borderId="7" xfId="11" applyFont="1" applyBorder="1" applyAlignment="1" applyProtection="1">
      <alignment horizontal="center" vertical="center" wrapText="1"/>
      <protection locked="0"/>
    </xf>
    <xf numFmtId="0" fontId="10" fillId="0" borderId="0" xfId="11" applyFont="1" applyAlignment="1" applyProtection="1">
      <alignment horizontal="center" vertical="center" wrapText="1"/>
      <protection locked="0"/>
    </xf>
    <xf numFmtId="0" fontId="10" fillId="0" borderId="15" xfId="11" applyFont="1" applyBorder="1" applyAlignment="1" applyProtection="1">
      <alignment horizontal="center" vertical="center" wrapText="1"/>
      <protection locked="0"/>
    </xf>
    <xf numFmtId="0" fontId="10" fillId="0" borderId="235" xfId="11" applyFont="1" applyBorder="1" applyAlignment="1" applyProtection="1">
      <alignment horizontal="center" vertical="center" wrapText="1"/>
      <protection locked="0"/>
    </xf>
    <xf numFmtId="0" fontId="93" fillId="0" borderId="0" xfId="11" applyFont="1">
      <alignment vertical="center"/>
    </xf>
    <xf numFmtId="0" fontId="102" fillId="5" borderId="35" xfId="11" applyFont="1" applyFill="1" applyBorder="1" applyAlignment="1">
      <alignment horizontal="center" vertical="center" wrapText="1"/>
    </xf>
    <xf numFmtId="0" fontId="10" fillId="5" borderId="34" xfId="11" applyFont="1" applyFill="1" applyBorder="1" applyAlignment="1">
      <alignment horizontal="center" vertical="center" wrapText="1"/>
    </xf>
    <xf numFmtId="0" fontId="10" fillId="5" borderId="143" xfId="11" applyFont="1" applyFill="1" applyBorder="1" applyAlignment="1">
      <alignment horizontal="center" vertical="center" wrapText="1"/>
    </xf>
    <xf numFmtId="0" fontId="10" fillId="5" borderId="27" xfId="11" applyFont="1" applyFill="1" applyBorder="1" applyAlignment="1">
      <alignment horizontal="center" vertical="center" wrapText="1"/>
    </xf>
    <xf numFmtId="0" fontId="93" fillId="0" borderId="68" xfId="11" applyFont="1" applyBorder="1" applyAlignment="1" applyProtection="1">
      <alignment horizontal="center" vertical="center"/>
      <protection locked="0"/>
    </xf>
    <xf numFmtId="0" fontId="93" fillId="0" borderId="26" xfId="11" applyFont="1" applyBorder="1" applyAlignment="1" applyProtection="1">
      <alignment horizontal="center" vertical="center"/>
      <protection locked="0"/>
    </xf>
    <xf numFmtId="0" fontId="102" fillId="0" borderId="68" xfId="11" applyFont="1" applyBorder="1" applyAlignment="1" applyProtection="1">
      <alignment horizontal="center" vertical="center" wrapText="1"/>
      <protection locked="0"/>
    </xf>
    <xf numFmtId="0" fontId="102" fillId="0" borderId="27" xfId="11" applyFont="1" applyBorder="1" applyAlignment="1" applyProtection="1">
      <alignment horizontal="center" vertical="center" wrapText="1"/>
      <protection locked="0"/>
    </xf>
    <xf numFmtId="0" fontId="102" fillId="0" borderId="26" xfId="11" applyFont="1" applyBorder="1" applyAlignment="1" applyProtection="1">
      <alignment horizontal="center" vertical="center" wrapText="1"/>
      <protection locked="0"/>
    </xf>
    <xf numFmtId="0" fontId="102" fillId="5" borderId="37" xfId="11" applyFont="1" applyFill="1" applyBorder="1" applyAlignment="1">
      <alignment horizontal="center" vertical="center" wrapText="1"/>
    </xf>
    <xf numFmtId="0" fontId="10" fillId="5" borderId="1" xfId="11" applyFont="1" applyFill="1" applyBorder="1" applyAlignment="1">
      <alignment horizontal="center" vertical="center" wrapText="1"/>
    </xf>
    <xf numFmtId="0" fontId="10" fillId="5" borderId="2" xfId="11" applyFont="1" applyFill="1" applyBorder="1" applyAlignment="1">
      <alignment horizontal="center" vertical="center" wrapText="1"/>
    </xf>
    <xf numFmtId="0" fontId="93" fillId="0" borderId="158" xfId="11" applyFont="1" applyBorder="1" applyAlignment="1" applyProtection="1">
      <alignment horizontal="center" vertical="center"/>
      <protection locked="0"/>
    </xf>
    <xf numFmtId="0" fontId="93" fillId="0" borderId="38" xfId="11" applyFont="1" applyBorder="1" applyAlignment="1" applyProtection="1">
      <alignment horizontal="center" vertical="center"/>
      <protection locked="0"/>
    </xf>
    <xf numFmtId="0" fontId="102" fillId="0" borderId="158" xfId="11" applyFont="1" applyBorder="1" applyAlignment="1" applyProtection="1">
      <alignment horizontal="center" vertical="center" wrapText="1"/>
      <protection locked="0"/>
    </xf>
    <xf numFmtId="0" fontId="102" fillId="0" borderId="2" xfId="11" applyFont="1" applyBorder="1" applyAlignment="1" applyProtection="1">
      <alignment horizontal="center" vertical="center" wrapText="1"/>
      <protection locked="0"/>
    </xf>
    <xf numFmtId="0" fontId="102" fillId="0" borderId="38" xfId="11" applyFont="1" applyBorder="1" applyAlignment="1" applyProtection="1">
      <alignment horizontal="center" vertical="center" wrapText="1"/>
      <protection locked="0"/>
    </xf>
    <xf numFmtId="0" fontId="58" fillId="5" borderId="1" xfId="11" applyFont="1" applyFill="1" applyBorder="1" applyAlignment="1">
      <alignment horizontal="center" vertical="center" wrapText="1"/>
    </xf>
    <xf numFmtId="0" fontId="58" fillId="5" borderId="2" xfId="11" applyFont="1" applyFill="1" applyBorder="1" applyAlignment="1">
      <alignment horizontal="center" vertical="center" wrapText="1"/>
    </xf>
    <xf numFmtId="0" fontId="93" fillId="0" borderId="23" xfId="11" applyFont="1" applyBorder="1" applyAlignment="1" applyProtection="1">
      <alignment horizontal="center" vertical="center"/>
      <protection locked="0"/>
    </xf>
    <xf numFmtId="0" fontId="93" fillId="0" borderId="19" xfId="11" applyFont="1" applyBorder="1" applyAlignment="1" applyProtection="1">
      <alignment horizontal="center" vertical="center"/>
      <protection locked="0"/>
    </xf>
    <xf numFmtId="0" fontId="102" fillId="0" borderId="23" xfId="11" applyFont="1" applyBorder="1" applyAlignment="1" applyProtection="1">
      <alignment horizontal="center" vertical="center" wrapText="1"/>
      <protection locked="0"/>
    </xf>
    <xf numFmtId="0" fontId="102" fillId="0" borderId="20" xfId="11" applyFont="1" applyBorder="1" applyAlignment="1" applyProtection="1">
      <alignment horizontal="center" vertical="center" wrapText="1"/>
      <protection locked="0"/>
    </xf>
    <xf numFmtId="0" fontId="102" fillId="0" borderId="19" xfId="11" applyFont="1" applyBorder="1" applyAlignment="1" applyProtection="1">
      <alignment horizontal="center" vertical="center" wrapText="1"/>
      <protection locked="0"/>
    </xf>
    <xf numFmtId="0" fontId="102" fillId="5" borderId="32" xfId="11" applyFont="1" applyFill="1" applyBorder="1" applyAlignment="1">
      <alignment horizontal="center" vertical="center" wrapText="1"/>
    </xf>
    <xf numFmtId="0" fontId="10" fillId="5" borderId="31" xfId="11" applyFont="1" applyFill="1" applyBorder="1" applyAlignment="1">
      <alignment horizontal="center" vertical="center" wrapText="1"/>
    </xf>
    <xf numFmtId="0" fontId="10" fillId="5" borderId="21" xfId="11" applyFont="1" applyFill="1" applyBorder="1" applyAlignment="1">
      <alignment horizontal="center" vertical="center" wrapText="1"/>
    </xf>
    <xf numFmtId="0" fontId="10" fillId="5" borderId="20" xfId="11" applyFont="1" applyFill="1" applyBorder="1" applyAlignment="1">
      <alignment horizontal="center" vertical="center" wrapText="1"/>
    </xf>
    <xf numFmtId="0" fontId="93" fillId="0" borderId="48" xfId="11" applyFont="1" applyBorder="1" applyAlignment="1" applyProtection="1">
      <alignment horizontal="center" vertical="center"/>
      <protection locked="0"/>
    </xf>
    <xf numFmtId="0" fontId="93" fillId="0" borderId="49" xfId="11" applyFont="1" applyBorder="1" applyAlignment="1" applyProtection="1">
      <alignment horizontal="center" vertical="center"/>
      <protection locked="0"/>
    </xf>
    <xf numFmtId="0" fontId="93" fillId="0" borderId="50" xfId="11" applyFont="1" applyBorder="1" applyAlignment="1" applyProtection="1">
      <alignment horizontal="center" vertical="center"/>
      <protection locked="0"/>
    </xf>
    <xf numFmtId="0" fontId="103" fillId="10" borderId="136" xfId="11" applyFont="1" applyFill="1" applyBorder="1" applyAlignment="1">
      <alignment horizontal="center" vertical="center" wrapText="1"/>
    </xf>
    <xf numFmtId="0" fontId="10" fillId="10" borderId="137" xfId="11" applyFont="1" applyFill="1" applyBorder="1" applyAlignment="1">
      <alignment horizontal="center" vertical="center" wrapText="1"/>
    </xf>
    <xf numFmtId="0" fontId="99" fillId="10" borderId="137" xfId="11" applyFont="1" applyFill="1" applyBorder="1" applyAlignment="1">
      <alignment horizontal="center" vertical="center" wrapText="1"/>
    </xf>
    <xf numFmtId="0" fontId="103" fillId="10" borderId="137" xfId="11" applyFont="1" applyFill="1" applyBorder="1" applyAlignment="1">
      <alignment horizontal="center" vertical="center" wrapText="1"/>
    </xf>
    <xf numFmtId="0" fontId="103" fillId="10" borderId="143" xfId="11" applyFont="1" applyFill="1" applyBorder="1" applyAlignment="1">
      <alignment horizontal="center" vertical="center" wrapText="1"/>
    </xf>
    <xf numFmtId="0" fontId="103" fillId="10" borderId="87" xfId="11" applyFont="1" applyFill="1" applyBorder="1" applyAlignment="1">
      <alignment horizontal="center" vertical="center" wrapText="1"/>
    </xf>
    <xf numFmtId="0" fontId="103" fillId="10" borderId="34" xfId="11" applyFont="1" applyFill="1" applyBorder="1" applyAlignment="1">
      <alignment horizontal="center" vertical="center" wrapText="1"/>
    </xf>
    <xf numFmtId="0" fontId="103" fillId="10" borderId="27" xfId="11" applyFont="1" applyFill="1" applyBorder="1" applyAlignment="1">
      <alignment horizontal="center" vertical="center" wrapText="1"/>
    </xf>
    <xf numFmtId="0" fontId="104" fillId="10" borderId="143" xfId="11" applyFont="1" applyFill="1" applyBorder="1" applyAlignment="1">
      <alignment horizontal="center" vertical="center" wrapText="1"/>
    </xf>
    <xf numFmtId="0" fontId="105" fillId="0" borderId="249" xfId="11" applyFont="1" applyBorder="1">
      <alignment vertical="center"/>
    </xf>
    <xf numFmtId="0" fontId="103" fillId="10" borderId="250" xfId="11" applyFont="1" applyFill="1" applyBorder="1" applyAlignment="1">
      <alignment horizontal="center" vertical="center" wrapText="1"/>
    </xf>
    <xf numFmtId="0" fontId="10" fillId="10" borderId="11" xfId="11" applyFont="1" applyFill="1" applyBorder="1" applyAlignment="1">
      <alignment horizontal="center" vertical="center" wrapText="1"/>
    </xf>
    <xf numFmtId="0" fontId="99" fillId="10" borderId="11" xfId="11" applyFont="1" applyFill="1" applyBorder="1" applyAlignment="1">
      <alignment horizontal="center" vertical="center" wrapText="1"/>
    </xf>
    <xf numFmtId="0" fontId="103" fillId="10" borderId="4" xfId="11" applyFont="1" applyFill="1" applyBorder="1" applyAlignment="1">
      <alignment horizontal="center" vertical="center" wrapText="1"/>
    </xf>
    <xf numFmtId="0" fontId="106" fillId="0" borderId="1" xfId="11" applyFont="1" applyBorder="1" applyAlignment="1" applyProtection="1">
      <alignment horizontal="center" vertical="center" wrapText="1"/>
      <protection locked="0"/>
    </xf>
    <xf numFmtId="0" fontId="106" fillId="0" borderId="3" xfId="11" applyFont="1" applyBorder="1" applyAlignment="1" applyProtection="1">
      <alignment horizontal="center" vertical="center" wrapText="1"/>
      <protection locked="0"/>
    </xf>
    <xf numFmtId="0" fontId="106" fillId="0" borderId="12" xfId="11" applyFont="1" applyBorder="1" applyAlignment="1" applyProtection="1">
      <alignment horizontal="center" vertical="center" wrapText="1"/>
      <protection locked="0"/>
    </xf>
    <xf numFmtId="0" fontId="106" fillId="0" borderId="1" xfId="11" applyFont="1" applyBorder="1" applyAlignment="1" applyProtection="1">
      <alignment horizontal="center" vertical="center" wrapText="1"/>
      <protection locked="0"/>
    </xf>
    <xf numFmtId="0" fontId="107" fillId="0" borderId="17" xfId="11" applyFont="1" applyBorder="1" applyAlignment="1" applyProtection="1">
      <alignment horizontal="center" vertical="center" wrapText="1"/>
      <protection locked="0"/>
    </xf>
    <xf numFmtId="0" fontId="13" fillId="0" borderId="251" xfId="3" applyBorder="1" applyAlignment="1">
      <alignment vertical="center"/>
    </xf>
    <xf numFmtId="0" fontId="103" fillId="10" borderId="13" xfId="11" applyFont="1" applyFill="1" applyBorder="1" applyAlignment="1">
      <alignment horizontal="center" vertical="center" wrapText="1"/>
    </xf>
    <xf numFmtId="0" fontId="103" fillId="0" borderId="1" xfId="11" applyFont="1" applyBorder="1" applyAlignment="1" applyProtection="1">
      <alignment horizontal="center" vertical="center" wrapText="1"/>
      <protection locked="0"/>
    </xf>
    <xf numFmtId="0" fontId="103" fillId="0" borderId="3" xfId="11" applyFont="1" applyBorder="1" applyAlignment="1" applyProtection="1">
      <alignment horizontal="center" vertical="center" wrapText="1"/>
      <protection locked="0"/>
    </xf>
    <xf numFmtId="0" fontId="103" fillId="0" borderId="1" xfId="11" applyFont="1" applyBorder="1" applyAlignment="1" applyProtection="1">
      <alignment vertical="center" wrapText="1"/>
      <protection locked="0"/>
    </xf>
    <xf numFmtId="0" fontId="107" fillId="0" borderId="14" xfId="11" applyFont="1" applyBorder="1" applyAlignment="1" applyProtection="1">
      <alignment horizontal="center" vertical="center" wrapText="1"/>
      <protection locked="0"/>
    </xf>
    <xf numFmtId="0" fontId="104" fillId="0" borderId="17" xfId="11" applyFont="1" applyBorder="1" applyAlignment="1" applyProtection="1">
      <alignment horizontal="center" vertical="center" wrapText="1"/>
      <protection locked="0"/>
    </xf>
    <xf numFmtId="0" fontId="10" fillId="10" borderId="13" xfId="11" applyFont="1" applyFill="1" applyBorder="1" applyAlignment="1">
      <alignment horizontal="center" vertical="center" wrapText="1"/>
    </xf>
    <xf numFmtId="0" fontId="99" fillId="10" borderId="13" xfId="11" applyFont="1" applyFill="1" applyBorder="1" applyAlignment="1">
      <alignment horizontal="center" vertical="center" wrapText="1"/>
    </xf>
    <xf numFmtId="0" fontId="103" fillId="0" borderId="12" xfId="11" applyFont="1" applyBorder="1" applyAlignment="1" applyProtection="1">
      <alignment horizontal="center" vertical="center" wrapText="1"/>
      <protection locked="0"/>
    </xf>
    <xf numFmtId="0" fontId="104" fillId="0" borderId="14" xfId="11" applyFont="1" applyBorder="1" applyAlignment="1" applyProtection="1">
      <alignment horizontal="center" vertical="center" wrapText="1"/>
      <protection locked="0"/>
    </xf>
    <xf numFmtId="0" fontId="13" fillId="0" borderId="252" xfId="3" applyBorder="1" applyAlignment="1">
      <alignment vertical="center"/>
    </xf>
    <xf numFmtId="0" fontId="10" fillId="10" borderId="4" xfId="11" applyFont="1" applyFill="1" applyBorder="1" applyAlignment="1">
      <alignment horizontal="center" vertical="center" wrapText="1"/>
    </xf>
    <xf numFmtId="0" fontId="99" fillId="10" borderId="4" xfId="11" applyFont="1" applyFill="1" applyBorder="1" applyAlignment="1">
      <alignment horizontal="center" vertical="center" wrapText="1"/>
    </xf>
    <xf numFmtId="0" fontId="103" fillId="10" borderId="13" xfId="11" applyFont="1" applyFill="1" applyBorder="1" applyAlignment="1">
      <alignment horizontal="center" vertical="center" wrapText="1"/>
    </xf>
    <xf numFmtId="0" fontId="106" fillId="0" borderId="2" xfId="11" applyFont="1" applyBorder="1" applyAlignment="1" applyProtection="1">
      <alignment horizontal="center" vertical="center" wrapText="1"/>
      <protection locked="0"/>
    </xf>
    <xf numFmtId="0" fontId="106" fillId="0" borderId="38" xfId="11" applyFont="1" applyBorder="1" applyAlignment="1" applyProtection="1">
      <alignment horizontal="center" vertical="center" wrapText="1"/>
      <protection locked="0"/>
    </xf>
    <xf numFmtId="0" fontId="103" fillId="10" borderId="4" xfId="11" applyFont="1" applyFill="1" applyBorder="1" applyAlignment="1">
      <alignment horizontal="center" vertical="center" wrapText="1"/>
    </xf>
    <xf numFmtId="0" fontId="106" fillId="0" borderId="17" xfId="11" applyFont="1" applyBorder="1" applyAlignment="1" applyProtection="1">
      <alignment horizontal="center" vertical="center" wrapText="1"/>
      <protection locked="0"/>
    </xf>
    <xf numFmtId="0" fontId="106" fillId="0" borderId="5" xfId="11" applyFont="1" applyBorder="1" applyAlignment="1" applyProtection="1">
      <alignment horizontal="center" vertical="center" wrapText="1"/>
      <protection locked="0"/>
    </xf>
    <xf numFmtId="0" fontId="106" fillId="0" borderId="69" xfId="11" applyFont="1" applyBorder="1" applyAlignment="1" applyProtection="1">
      <alignment horizontal="center" vertical="center" wrapText="1"/>
      <protection locked="0"/>
    </xf>
    <xf numFmtId="0" fontId="103" fillId="10" borderId="12" xfId="11" applyFont="1" applyFill="1" applyBorder="1" applyAlignment="1">
      <alignment horizontal="center" vertical="center" wrapText="1"/>
    </xf>
    <xf numFmtId="0" fontId="103" fillId="10" borderId="82" xfId="11" applyFont="1" applyFill="1" applyBorder="1" applyAlignment="1">
      <alignment horizontal="center" vertical="center" wrapText="1"/>
    </xf>
    <xf numFmtId="0" fontId="10" fillId="10" borderId="253" xfId="11" applyFont="1" applyFill="1" applyBorder="1" applyAlignment="1">
      <alignment horizontal="center" vertical="center" wrapText="1"/>
    </xf>
    <xf numFmtId="0" fontId="99" fillId="10" borderId="253" xfId="11" applyFont="1" applyFill="1" applyBorder="1" applyAlignment="1">
      <alignment horizontal="center" vertical="center" wrapText="1"/>
    </xf>
    <xf numFmtId="0" fontId="103" fillId="10" borderId="31" xfId="11" applyFont="1" applyFill="1" applyBorder="1" applyAlignment="1">
      <alignment horizontal="center" vertical="center" wrapText="1"/>
    </xf>
    <xf numFmtId="0" fontId="106" fillId="0" borderId="21" xfId="11" applyFont="1" applyBorder="1" applyAlignment="1" applyProtection="1">
      <alignment horizontal="center" vertical="center" wrapText="1"/>
      <protection locked="0"/>
    </xf>
    <xf numFmtId="0" fontId="106" fillId="0" borderId="20" xfId="11" applyFont="1" applyBorder="1" applyAlignment="1" applyProtection="1">
      <alignment horizontal="center" vertical="center" wrapText="1"/>
      <protection locked="0"/>
    </xf>
    <xf numFmtId="0" fontId="106" fillId="0" borderId="19" xfId="11" applyFont="1" applyBorder="1" applyAlignment="1" applyProtection="1">
      <alignment horizontal="center" vertical="center" wrapText="1"/>
      <protection locked="0"/>
    </xf>
    <xf numFmtId="0" fontId="102" fillId="0" borderId="0" xfId="11" applyFont="1" applyAlignment="1">
      <alignment horizontal="left" vertical="center" wrapText="1"/>
    </xf>
    <xf numFmtId="0" fontId="10" fillId="0" borderId="0" xfId="11" applyFont="1" applyAlignment="1">
      <alignment vertical="center" wrapText="1"/>
    </xf>
    <xf numFmtId="0" fontId="10" fillId="0" borderId="0" xfId="11" applyFont="1" applyAlignment="1">
      <alignment horizontal="left" vertical="center" wrapText="1"/>
    </xf>
    <xf numFmtId="0" fontId="103" fillId="0" borderId="0" xfId="11" applyFont="1" applyAlignment="1">
      <alignment horizontal="left" vertical="center" wrapText="1"/>
    </xf>
    <xf numFmtId="0" fontId="103" fillId="0" borderId="0" xfId="11" applyFont="1">
      <alignment vertical="center"/>
    </xf>
    <xf numFmtId="0" fontId="105" fillId="0" borderId="0" xfId="11" applyFont="1">
      <alignment vertical="center"/>
    </xf>
    <xf numFmtId="0" fontId="10" fillId="0" borderId="13" xfId="11" applyFont="1" applyBorder="1" applyAlignment="1">
      <alignment horizontal="center" vertical="center" wrapText="1"/>
    </xf>
    <xf numFmtId="0" fontId="10" fillId="0" borderId="244" xfId="11" applyFont="1" applyBorder="1" applyAlignment="1">
      <alignment horizontal="center" vertical="center" wrapText="1"/>
    </xf>
    <xf numFmtId="0" fontId="10" fillId="0" borderId="3" xfId="11" applyFont="1" applyBorder="1" applyAlignment="1">
      <alignment horizontal="center" vertical="center"/>
    </xf>
    <xf numFmtId="0" fontId="10" fillId="0" borderId="12" xfId="11" applyFont="1" applyBorder="1" applyAlignment="1">
      <alignment horizontal="center" vertical="center" wrapText="1"/>
    </xf>
    <xf numFmtId="0" fontId="10" fillId="0" borderId="1" xfId="11" applyFont="1" applyBorder="1" applyAlignment="1">
      <alignment horizontal="center" vertical="center" wrapText="1"/>
    </xf>
    <xf numFmtId="0" fontId="10" fillId="0" borderId="247"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31" xfId="11" applyFont="1" applyBorder="1" applyAlignment="1">
      <alignment horizontal="center" vertical="center" wrapText="1"/>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36" xfId="11" applyFont="1" applyBorder="1" applyAlignment="1">
      <alignment horizontal="center" vertical="center" wrapText="1"/>
    </xf>
    <xf numFmtId="0" fontId="10" fillId="0" borderId="17" xfId="11" applyFont="1" applyBorder="1" applyAlignment="1">
      <alignment horizontal="center" vertical="center" wrapText="1"/>
    </xf>
    <xf numFmtId="0" fontId="10" fillId="0" borderId="5" xfId="11" applyFont="1" applyBorder="1" applyAlignment="1">
      <alignment horizontal="center" vertical="center" wrapText="1"/>
    </xf>
    <xf numFmtId="0" fontId="10" fillId="0" borderId="234"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0" xfId="11" applyFont="1" applyAlignment="1">
      <alignment horizontal="center" vertical="center" wrapText="1"/>
    </xf>
    <xf numFmtId="0" fontId="10" fillId="0" borderId="15" xfId="11" applyFont="1" applyBorder="1" applyAlignment="1">
      <alignment horizontal="center" vertical="center" wrapText="1"/>
    </xf>
    <xf numFmtId="0" fontId="10" fillId="0" borderId="235" xfId="11" applyFont="1" applyBorder="1" applyAlignment="1">
      <alignment horizontal="center" vertical="center" wrapText="1"/>
    </xf>
    <xf numFmtId="0" fontId="93" fillId="0" borderId="68" xfId="11" applyFont="1" applyBorder="1" applyAlignment="1">
      <alignment horizontal="center" vertical="center"/>
    </xf>
    <xf numFmtId="0" fontId="93" fillId="0" borderId="26" xfId="11" applyFont="1" applyBorder="1" applyAlignment="1">
      <alignment horizontal="center" vertical="center"/>
    </xf>
    <xf numFmtId="0" fontId="102" fillId="0" borderId="68" xfId="11" applyFont="1" applyBorder="1" applyAlignment="1">
      <alignment horizontal="center" vertical="center" wrapText="1"/>
    </xf>
    <xf numFmtId="0" fontId="102" fillId="0" borderId="27" xfId="11" applyFont="1" applyBorder="1" applyAlignment="1">
      <alignment horizontal="center" vertical="center" wrapText="1"/>
    </xf>
    <xf numFmtId="0" fontId="102" fillId="0" borderId="26" xfId="11" applyFont="1" applyBorder="1" applyAlignment="1">
      <alignment horizontal="center" vertical="center" wrapText="1"/>
    </xf>
    <xf numFmtId="0" fontId="108" fillId="0" borderId="158" xfId="11" applyFont="1" applyBorder="1" applyAlignment="1">
      <alignment horizontal="center" vertical="center" wrapText="1"/>
    </xf>
    <xf numFmtId="0" fontId="108" fillId="0" borderId="38" xfId="11" applyFont="1" applyBorder="1" applyAlignment="1">
      <alignment horizontal="center" vertical="center" wrapText="1"/>
    </xf>
    <xf numFmtId="0" fontId="108" fillId="0" borderId="2" xfId="11" applyFont="1" applyBorder="1" applyAlignment="1">
      <alignment horizontal="center" vertical="center" wrapText="1"/>
    </xf>
    <xf numFmtId="0" fontId="102" fillId="0" borderId="158" xfId="11" applyFont="1" applyBorder="1" applyAlignment="1">
      <alignment horizontal="center" vertical="center" wrapText="1"/>
    </xf>
    <xf numFmtId="0" fontId="102" fillId="0" borderId="38" xfId="11" applyFont="1" applyBorder="1" applyAlignment="1">
      <alignment horizontal="center" vertical="center" wrapText="1"/>
    </xf>
    <xf numFmtId="0" fontId="102" fillId="0" borderId="2" xfId="11" applyFont="1" applyBorder="1" applyAlignment="1">
      <alignment horizontal="center" vertical="center" wrapText="1"/>
    </xf>
    <xf numFmtId="0" fontId="93" fillId="0" borderId="23" xfId="11" applyFont="1" applyBorder="1" applyAlignment="1">
      <alignment horizontal="center" vertical="center"/>
    </xf>
    <xf numFmtId="0" fontId="93" fillId="0" borderId="19" xfId="11" applyFont="1" applyBorder="1" applyAlignment="1">
      <alignment horizontal="center" vertical="center"/>
    </xf>
    <xf numFmtId="0" fontId="102" fillId="0" borderId="23" xfId="11" applyFont="1" applyBorder="1" applyAlignment="1">
      <alignment horizontal="center" vertical="center" wrapText="1"/>
    </xf>
    <xf numFmtId="0" fontId="102" fillId="0" borderId="20" xfId="11" applyFont="1" applyBorder="1" applyAlignment="1">
      <alignment horizontal="center" vertical="center" wrapText="1"/>
    </xf>
    <xf numFmtId="0" fontId="102" fillId="0" borderId="19" xfId="11" applyFont="1" applyBorder="1" applyAlignment="1">
      <alignment horizontal="center" vertical="center" wrapText="1"/>
    </xf>
    <xf numFmtId="0" fontId="93" fillId="0" borderId="48" xfId="11" applyFont="1" applyBorder="1" applyAlignment="1">
      <alignment horizontal="center" vertical="center"/>
    </xf>
    <xf numFmtId="0" fontId="93" fillId="0" borderId="49" xfId="11" applyFont="1" applyBorder="1" applyAlignment="1">
      <alignment horizontal="center" vertical="center"/>
    </xf>
    <xf numFmtId="0" fontId="93" fillId="0" borderId="50" xfId="11" applyFont="1" applyBorder="1" applyAlignment="1">
      <alignment horizontal="center" vertical="center"/>
    </xf>
    <xf numFmtId="0" fontId="10" fillId="10" borderId="143" xfId="11" applyFont="1" applyFill="1" applyBorder="1" applyAlignment="1">
      <alignment horizontal="center" vertical="center" wrapText="1"/>
    </xf>
    <xf numFmtId="0" fontId="10" fillId="10" borderId="87" xfId="11" applyFont="1" applyFill="1" applyBorder="1" applyAlignment="1">
      <alignment horizontal="center" vertical="center" wrapText="1"/>
    </xf>
    <xf numFmtId="0" fontId="10" fillId="10" borderId="34" xfId="11" applyFont="1" applyFill="1" applyBorder="1" applyAlignment="1">
      <alignment horizontal="center" vertical="center" wrapText="1"/>
    </xf>
    <xf numFmtId="0" fontId="10" fillId="10" borderId="27" xfId="11" applyFont="1" applyFill="1" applyBorder="1" applyAlignment="1">
      <alignment horizontal="center" vertical="center" wrapText="1"/>
    </xf>
    <xf numFmtId="0" fontId="99" fillId="10" borderId="143" xfId="11" applyFont="1" applyFill="1" applyBorder="1" applyAlignment="1">
      <alignment horizontal="center" vertical="center" wrapText="1"/>
    </xf>
    <xf numFmtId="0" fontId="13" fillId="0" borderId="249" xfId="11" applyBorder="1">
      <alignment vertical="center"/>
    </xf>
    <xf numFmtId="0" fontId="10" fillId="0" borderId="3" xfId="11" applyFont="1" applyBorder="1" applyAlignment="1">
      <alignment horizontal="center" vertical="center" wrapText="1"/>
    </xf>
    <xf numFmtId="0" fontId="99" fillId="0" borderId="17" xfId="11" applyFont="1" applyBorder="1" applyAlignment="1">
      <alignment horizontal="center" vertical="center" wrapText="1"/>
    </xf>
    <xf numFmtId="0" fontId="10" fillId="0" borderId="1" xfId="11" applyFont="1" applyBorder="1" applyAlignment="1">
      <alignment vertical="center" wrapText="1"/>
    </xf>
    <xf numFmtId="0" fontId="99" fillId="0" borderId="14" xfId="11" applyFont="1" applyBorder="1" applyAlignment="1">
      <alignment horizontal="center" vertical="center" wrapText="1"/>
    </xf>
    <xf numFmtId="0" fontId="10" fillId="0" borderId="38" xfId="11" applyFont="1" applyBorder="1" applyAlignment="1">
      <alignment horizontal="center" vertical="center" wrapText="1"/>
    </xf>
    <xf numFmtId="0" fontId="10" fillId="0" borderId="69" xfId="11" applyFont="1" applyBorder="1" applyAlignment="1">
      <alignment horizontal="center" vertical="center" wrapText="1"/>
    </xf>
    <xf numFmtId="0" fontId="10" fillId="0" borderId="21" xfId="11" applyFont="1" applyBorder="1" applyAlignment="1">
      <alignment horizontal="center" vertical="center" wrapText="1"/>
    </xf>
    <xf numFmtId="0" fontId="10" fillId="0" borderId="20" xfId="11" applyFont="1" applyBorder="1" applyAlignment="1">
      <alignment horizontal="center" vertical="center" wrapText="1"/>
    </xf>
    <xf numFmtId="0" fontId="10" fillId="0" borderId="19" xfId="11" applyFont="1" applyBorder="1" applyAlignment="1">
      <alignment horizontal="center" vertical="center" wrapText="1"/>
    </xf>
    <xf numFmtId="0" fontId="56" fillId="0" borderId="0" xfId="1" applyFont="1" applyAlignment="1">
      <alignment horizontal="left" vertical="center"/>
    </xf>
    <xf numFmtId="0" fontId="98" fillId="0" borderId="0" xfId="11" applyFont="1">
      <alignment vertical="center"/>
    </xf>
    <xf numFmtId="0" fontId="98" fillId="0" borderId="0" xfId="11" applyFont="1" applyAlignment="1">
      <alignment horizontal="center" vertical="center"/>
    </xf>
    <xf numFmtId="0" fontId="102" fillId="5" borderId="136" xfId="11" applyFont="1" applyFill="1" applyBorder="1" applyAlignment="1">
      <alignment horizontal="center" vertical="center" wrapText="1"/>
    </xf>
    <xf numFmtId="0" fontId="102" fillId="5" borderId="28" xfId="11" applyFont="1" applyFill="1" applyBorder="1" applyAlignment="1">
      <alignment horizontal="center" vertical="center" wrapText="1"/>
    </xf>
    <xf numFmtId="0" fontId="109" fillId="5" borderId="87" xfId="11" applyFont="1" applyFill="1" applyBorder="1" applyAlignment="1">
      <alignment horizontal="center" vertical="center" wrapText="1"/>
    </xf>
    <xf numFmtId="0" fontId="110" fillId="0" borderId="137" xfId="11" applyFont="1" applyBorder="1" applyAlignment="1" applyProtection="1">
      <alignment horizontal="center" vertical="center" wrapText="1"/>
      <protection locked="0"/>
    </xf>
    <xf numFmtId="0" fontId="110" fillId="0" borderId="138" xfId="11" applyFont="1" applyBorder="1" applyAlignment="1" applyProtection="1">
      <alignment horizontal="center" vertical="center" wrapText="1"/>
      <protection locked="0"/>
    </xf>
    <xf numFmtId="0" fontId="93" fillId="0" borderId="53" xfId="11" applyFont="1" applyBorder="1">
      <alignment vertical="center"/>
    </xf>
    <xf numFmtId="0" fontId="102" fillId="5" borderId="250" xfId="11" applyFont="1" applyFill="1" applyBorder="1" applyAlignment="1">
      <alignment horizontal="center" vertical="center" wrapText="1"/>
    </xf>
    <xf numFmtId="0" fontId="102" fillId="5" borderId="3" xfId="11" applyFont="1" applyFill="1" applyBorder="1" applyAlignment="1">
      <alignment horizontal="center" vertical="center" wrapText="1"/>
    </xf>
    <xf numFmtId="0" fontId="109" fillId="5" borderId="2" xfId="11" applyFont="1" applyFill="1" applyBorder="1" applyAlignment="1">
      <alignment horizontal="center" vertical="center" wrapText="1"/>
    </xf>
    <xf numFmtId="0" fontId="110" fillId="5" borderId="136" xfId="11" applyFont="1" applyFill="1" applyBorder="1" applyAlignment="1">
      <alignment horizontal="center" vertical="center" wrapText="1"/>
    </xf>
    <xf numFmtId="0" fontId="110" fillId="5" borderId="28" xfId="11" applyFont="1" applyFill="1" applyBorder="1" applyAlignment="1">
      <alignment horizontal="center" vertical="center" wrapText="1"/>
    </xf>
    <xf numFmtId="0" fontId="110" fillId="5" borderId="143" xfId="11" applyFont="1" applyFill="1" applyBorder="1" applyAlignment="1">
      <alignment horizontal="center" vertical="center" wrapText="1"/>
    </xf>
    <xf numFmtId="0" fontId="110" fillId="5" borderId="27" xfId="11" applyFont="1" applyFill="1" applyBorder="1" applyAlignment="1">
      <alignment horizontal="center" vertical="center" wrapText="1"/>
    </xf>
    <xf numFmtId="0" fontId="110" fillId="5" borderId="87" xfId="11" applyFont="1" applyFill="1" applyBorder="1" applyAlignment="1">
      <alignment horizontal="center" vertical="center" wrapText="1"/>
    </xf>
    <xf numFmtId="0" fontId="111" fillId="5" borderId="138" xfId="11" applyFont="1" applyFill="1" applyBorder="1" applyAlignment="1">
      <alignment horizontal="left" vertical="center" wrapText="1"/>
    </xf>
    <xf numFmtId="0" fontId="110" fillId="5" borderId="150" xfId="11" applyFont="1" applyFill="1" applyBorder="1" applyAlignment="1">
      <alignment horizontal="center" vertical="center" wrapText="1"/>
    </xf>
    <xf numFmtId="0" fontId="110" fillId="5" borderId="16" xfId="11" applyFont="1" applyFill="1" applyBorder="1" applyAlignment="1">
      <alignment horizontal="center" vertical="center" wrapText="1"/>
    </xf>
    <xf numFmtId="0" fontId="111" fillId="5" borderId="246" xfId="11" applyFont="1" applyFill="1" applyBorder="1" applyAlignment="1">
      <alignment horizontal="center" vertical="center" wrapText="1"/>
    </xf>
    <xf numFmtId="0" fontId="111" fillId="5" borderId="247" xfId="11" applyFont="1" applyFill="1" applyBorder="1" applyAlignment="1">
      <alignment horizontal="center" vertical="center" wrapText="1"/>
    </xf>
    <xf numFmtId="0" fontId="111" fillId="5" borderId="2" xfId="11" applyFont="1" applyFill="1" applyBorder="1" applyAlignment="1">
      <alignment horizontal="center" vertical="center" wrapText="1"/>
    </xf>
    <xf numFmtId="0" fontId="111" fillId="5" borderId="58" xfId="11" applyFont="1" applyFill="1" applyBorder="1" applyAlignment="1">
      <alignment horizontal="left" vertical="center" wrapText="1"/>
    </xf>
    <xf numFmtId="0" fontId="100" fillId="0" borderId="32" xfId="11" applyFont="1" applyBorder="1" applyAlignment="1" applyProtection="1">
      <alignment horizontal="center" vertical="center" shrinkToFit="1"/>
      <protection locked="0"/>
    </xf>
    <xf numFmtId="0" fontId="100" fillId="0" borderId="20" xfId="11" applyFont="1" applyBorder="1" applyAlignment="1" applyProtection="1">
      <alignment horizontal="center" vertical="center" shrinkToFit="1"/>
      <protection locked="0"/>
    </xf>
    <xf numFmtId="0" fontId="100" fillId="0" borderId="254" xfId="11" applyFont="1" applyBorder="1" applyAlignment="1" applyProtection="1">
      <alignment horizontal="center" vertical="center" shrinkToFit="1"/>
      <protection locked="0"/>
    </xf>
    <xf numFmtId="0" fontId="100" fillId="0" borderId="255" xfId="11" applyFont="1" applyBorder="1" applyAlignment="1" applyProtection="1">
      <alignment horizontal="center" vertical="center" shrinkToFit="1"/>
      <protection locked="0"/>
    </xf>
    <xf numFmtId="0" fontId="100" fillId="0" borderId="30" xfId="11" applyFont="1" applyBorder="1" applyAlignment="1" applyProtection="1">
      <alignment horizontal="center" vertical="center" shrinkToFit="1"/>
      <protection locked="0"/>
    </xf>
    <xf numFmtId="0" fontId="10" fillId="0" borderId="0" xfId="11" applyFont="1" applyAlignment="1" applyProtection="1">
      <alignment horizontal="center" vertical="center" shrinkToFit="1"/>
      <protection locked="0"/>
    </xf>
    <xf numFmtId="0" fontId="10" fillId="0" borderId="126" xfId="11" applyFont="1" applyBorder="1" applyAlignment="1" applyProtection="1">
      <alignment horizontal="center" vertical="center" shrinkToFit="1"/>
      <protection locked="0"/>
    </xf>
    <xf numFmtId="0" fontId="10" fillId="0" borderId="15" xfId="11" applyFont="1" applyBorder="1" applyAlignment="1" applyProtection="1">
      <alignment horizontal="center" vertical="center" shrinkToFit="1"/>
      <protection locked="0"/>
    </xf>
    <xf numFmtId="0" fontId="10" fillId="0" borderId="24" xfId="11" applyFont="1" applyBorder="1" applyAlignment="1" applyProtection="1">
      <alignment horizontal="center" vertical="center" shrinkToFit="1"/>
      <protection locked="0"/>
    </xf>
    <xf numFmtId="0" fontId="102" fillId="5" borderId="8" xfId="11" applyFont="1" applyFill="1" applyBorder="1" applyAlignment="1">
      <alignment horizontal="center" vertical="center" wrapText="1"/>
    </xf>
    <xf numFmtId="0" fontId="109" fillId="5" borderId="4" xfId="11" applyFont="1" applyFill="1" applyBorder="1" applyAlignment="1">
      <alignment horizontal="center" vertical="center" wrapText="1"/>
    </xf>
    <xf numFmtId="0" fontId="110" fillId="0" borderId="5" xfId="11" applyFont="1" applyBorder="1" applyAlignment="1" applyProtection="1">
      <alignment horizontal="center" vertical="center" shrinkToFit="1"/>
      <protection locked="0"/>
    </xf>
    <xf numFmtId="0" fontId="110" fillId="0" borderId="69" xfId="11" applyFont="1" applyBorder="1" applyAlignment="1" applyProtection="1">
      <alignment horizontal="center" vertical="center" shrinkToFit="1"/>
      <protection locked="0"/>
    </xf>
    <xf numFmtId="0" fontId="102" fillId="5" borderId="82" xfId="11" applyFont="1" applyFill="1" applyBorder="1" applyAlignment="1">
      <alignment horizontal="center" vertical="center" wrapText="1"/>
    </xf>
    <xf numFmtId="0" fontId="102" fillId="5" borderId="113" xfId="11" applyFont="1" applyFill="1" applyBorder="1" applyAlignment="1">
      <alignment horizontal="center" vertical="center" wrapText="1"/>
    </xf>
    <xf numFmtId="0" fontId="109" fillId="5" borderId="253" xfId="11" applyFont="1" applyFill="1" applyBorder="1" applyAlignment="1">
      <alignment horizontal="center" vertical="center" wrapText="1"/>
    </xf>
    <xf numFmtId="0" fontId="110" fillId="0" borderId="51" xfId="11" applyFont="1" applyBorder="1" applyAlignment="1" applyProtection="1">
      <alignment horizontal="center" vertical="center" shrinkToFit="1"/>
      <protection locked="0"/>
    </xf>
    <xf numFmtId="0" fontId="110" fillId="0" borderId="131" xfId="11" applyFont="1" applyBorder="1" applyAlignment="1" applyProtection="1">
      <alignment horizontal="center" vertical="center" shrinkToFit="1"/>
      <protection locked="0"/>
    </xf>
    <xf numFmtId="0" fontId="102" fillId="5" borderId="34" xfId="11" applyFont="1" applyFill="1" applyBorder="1" applyAlignment="1">
      <alignment horizontal="center" vertical="center" wrapText="1"/>
    </xf>
    <xf numFmtId="0" fontId="108" fillId="5" borderId="34" xfId="11" applyFont="1" applyFill="1" applyBorder="1" applyAlignment="1">
      <alignment horizontal="center" vertical="center" wrapText="1"/>
    </xf>
    <xf numFmtId="0" fontId="10" fillId="0" borderId="34" xfId="11" applyFont="1" applyBorder="1" applyAlignment="1" applyProtection="1">
      <alignment vertical="center" shrinkToFit="1"/>
      <protection locked="0"/>
    </xf>
    <xf numFmtId="0" fontId="10" fillId="0" borderId="33" xfId="11" applyFont="1" applyBorder="1" applyAlignment="1" applyProtection="1">
      <alignment vertical="center" shrinkToFit="1"/>
      <protection locked="0"/>
    </xf>
    <xf numFmtId="0" fontId="102" fillId="5" borderId="12" xfId="11" applyFont="1" applyFill="1" applyBorder="1" applyAlignment="1">
      <alignment horizontal="center" vertical="center" wrapText="1"/>
    </xf>
    <xf numFmtId="0" fontId="10" fillId="0" borderId="12" xfId="11" applyFont="1" applyBorder="1" applyAlignment="1" applyProtection="1">
      <alignment vertical="center" wrapText="1"/>
      <protection locked="0"/>
    </xf>
    <xf numFmtId="0" fontId="10" fillId="0" borderId="36" xfId="11" applyFont="1" applyBorder="1" applyAlignment="1" applyProtection="1">
      <alignment vertical="center" wrapText="1"/>
      <protection locked="0"/>
    </xf>
    <xf numFmtId="0" fontId="102" fillId="5" borderId="31" xfId="11" applyFont="1" applyFill="1" applyBorder="1" applyAlignment="1">
      <alignment horizontal="center" vertical="center" wrapText="1"/>
    </xf>
    <xf numFmtId="0" fontId="10" fillId="0" borderId="21" xfId="11" applyFont="1" applyBorder="1" applyAlignment="1" applyProtection="1">
      <alignment horizontal="center" vertical="center" wrapText="1"/>
      <protection locked="0"/>
    </xf>
    <xf numFmtId="0" fontId="10" fillId="0" borderId="20" xfId="11" applyFont="1" applyBorder="1" applyAlignment="1" applyProtection="1">
      <alignment horizontal="center" vertical="center" wrapText="1"/>
      <protection locked="0"/>
    </xf>
    <xf numFmtId="0" fontId="10" fillId="0" borderId="19" xfId="11" applyFont="1" applyBorder="1" applyAlignment="1" applyProtection="1">
      <alignment horizontal="center" vertical="center" wrapText="1"/>
      <protection locked="0"/>
    </xf>
    <xf numFmtId="0" fontId="109" fillId="0" borderId="0" xfId="11" applyFont="1">
      <alignment vertical="center"/>
    </xf>
    <xf numFmtId="0" fontId="109" fillId="0" borderId="0" xfId="11" applyFont="1" applyAlignment="1">
      <alignment vertical="center" wrapText="1"/>
    </xf>
    <xf numFmtId="0" fontId="110" fillId="0" borderId="137" xfId="11" applyFont="1" applyBorder="1" applyAlignment="1">
      <alignment horizontal="center" vertical="center" wrapText="1"/>
    </xf>
    <xf numFmtId="0" fontId="110" fillId="0" borderId="138" xfId="11" applyFont="1" applyBorder="1" applyAlignment="1">
      <alignment horizontal="center" vertical="center" wrapText="1"/>
    </xf>
    <xf numFmtId="0" fontId="100" fillId="0" borderId="32" xfId="11" applyFont="1" applyBorder="1" applyAlignment="1">
      <alignment horizontal="center" vertical="center" shrinkToFit="1"/>
    </xf>
    <xf numFmtId="0" fontId="100" fillId="0" borderId="20" xfId="11" applyFont="1" applyBorder="1" applyAlignment="1">
      <alignment horizontal="center" vertical="center" shrinkToFit="1"/>
    </xf>
    <xf numFmtId="0" fontId="100" fillId="0" borderId="254" xfId="11" applyFont="1" applyBorder="1" applyAlignment="1">
      <alignment horizontal="center" vertical="center" shrinkToFit="1"/>
    </xf>
    <xf numFmtId="0" fontId="100" fillId="0" borderId="255" xfId="11" applyFont="1" applyBorder="1" applyAlignment="1">
      <alignment horizontal="center" vertical="center" shrinkToFit="1"/>
    </xf>
    <xf numFmtId="0" fontId="100" fillId="0" borderId="30" xfId="11" applyFont="1" applyBorder="1" applyAlignment="1">
      <alignment horizontal="center" vertical="center" shrinkToFit="1"/>
    </xf>
    <xf numFmtId="0" fontId="10" fillId="0" borderId="0" xfId="11" applyFont="1" applyAlignment="1">
      <alignment horizontal="center" vertical="center" shrinkToFit="1"/>
    </xf>
    <xf numFmtId="0" fontId="10" fillId="0" borderId="126" xfId="11" applyFont="1" applyBorder="1" applyAlignment="1">
      <alignment horizontal="center" vertical="center" shrinkToFit="1"/>
    </xf>
    <xf numFmtId="0" fontId="10" fillId="0" borderId="15" xfId="11" applyFont="1" applyBorder="1" applyAlignment="1">
      <alignment horizontal="center" vertical="center" shrinkToFit="1"/>
    </xf>
    <xf numFmtId="0" fontId="10" fillId="0" borderId="24" xfId="11" applyFont="1" applyBorder="1" applyAlignment="1">
      <alignment horizontal="center" vertical="center" shrinkToFit="1"/>
    </xf>
    <xf numFmtId="0" fontId="110" fillId="0" borderId="5" xfId="11" applyFont="1" applyBorder="1" applyAlignment="1">
      <alignment horizontal="center" vertical="center" shrinkToFit="1"/>
    </xf>
    <xf numFmtId="0" fontId="110" fillId="0" borderId="69" xfId="11" applyFont="1" applyBorder="1" applyAlignment="1">
      <alignment horizontal="center" vertical="center" shrinkToFit="1"/>
    </xf>
    <xf numFmtId="0" fontId="110" fillId="0" borderId="51" xfId="11" applyFont="1" applyBorder="1" applyAlignment="1">
      <alignment horizontal="center" vertical="center" shrinkToFit="1"/>
    </xf>
    <xf numFmtId="0" fontId="110" fillId="0" borderId="131" xfId="11" applyFont="1" applyBorder="1" applyAlignment="1">
      <alignment horizontal="center" vertical="center" shrinkToFit="1"/>
    </xf>
    <xf numFmtId="0" fontId="10" fillId="0" borderId="34" xfId="11" applyFont="1" applyBorder="1" applyAlignment="1">
      <alignment vertical="center" shrinkToFit="1"/>
    </xf>
    <xf numFmtId="0" fontId="10" fillId="0" borderId="33" xfId="11" applyFont="1" applyBorder="1" applyAlignment="1">
      <alignment vertical="center" shrinkToFit="1"/>
    </xf>
    <xf numFmtId="0" fontId="10" fillId="0" borderId="12" xfId="11" applyFont="1" applyBorder="1" applyAlignment="1">
      <alignment vertical="center" wrapText="1"/>
    </xf>
    <xf numFmtId="0" fontId="10" fillId="0" borderId="36" xfId="11" applyFont="1" applyBorder="1" applyAlignment="1">
      <alignment vertical="center" wrapText="1"/>
    </xf>
    <xf numFmtId="0" fontId="44" fillId="0" borderId="0" xfId="5" applyFont="1">
      <alignment vertical="center"/>
    </xf>
    <xf numFmtId="196" fontId="19" fillId="0" borderId="0" xfId="1" applyNumberFormat="1" applyFont="1">
      <alignment vertical="center"/>
    </xf>
    <xf numFmtId="38" fontId="19" fillId="0" borderId="174" xfId="13" applyFont="1" applyFill="1" applyBorder="1" applyAlignment="1" applyProtection="1">
      <alignment horizontal="center" vertical="center"/>
    </xf>
    <xf numFmtId="0" fontId="94" fillId="0" borderId="0" xfId="1" applyFont="1" applyAlignment="1">
      <alignment vertical="center" wrapText="1"/>
    </xf>
    <xf numFmtId="0" fontId="94" fillId="0" borderId="0" xfId="1" applyFont="1" applyAlignment="1">
      <alignment horizontal="right" vertical="center"/>
    </xf>
    <xf numFmtId="0" fontId="93" fillId="0" borderId="0" xfId="5" applyFont="1">
      <alignment vertical="center"/>
    </xf>
    <xf numFmtId="196" fontId="90" fillId="0" borderId="0" xfId="1" applyNumberFormat="1" applyFont="1">
      <alignment vertical="center"/>
    </xf>
    <xf numFmtId="0" fontId="116" fillId="0" borderId="0" xfId="1" applyFont="1" applyAlignment="1">
      <alignment vertical="center" wrapText="1"/>
    </xf>
    <xf numFmtId="0" fontId="116" fillId="0" borderId="0" xfId="1" applyFont="1">
      <alignment vertical="center"/>
    </xf>
    <xf numFmtId="0" fontId="116" fillId="0" borderId="0" xfId="1" applyFont="1" applyAlignment="1">
      <alignment horizontal="right" vertical="center"/>
    </xf>
  </cellXfs>
  <cellStyles count="14">
    <cellStyle name="桁区切り 2" xfId="7" xr:uid="{BD86654A-121C-4CA4-854A-AB81FEF5921D}"/>
    <cellStyle name="桁区切り 3" xfId="13" xr:uid="{5CEC867D-B65A-41C5-BBCB-E35524F184BB}"/>
    <cellStyle name="標準" xfId="0" builtinId="0"/>
    <cellStyle name="標準 10" xfId="4" xr:uid="{C13F5764-46D5-4024-8E97-06CCDB1F51EE}"/>
    <cellStyle name="標準 10 2" xfId="12" xr:uid="{510DBFE7-4C75-4A7F-B4FA-4E35AC936755}"/>
    <cellStyle name="標準 2" xfId="2" xr:uid="{8046C9F7-1254-4C29-96FE-AB2BD01E2F13}"/>
    <cellStyle name="標準 2 2" xfId="3" xr:uid="{3CBBD7DB-FB1C-483E-9715-4CD8C665245A}"/>
    <cellStyle name="標準 3 2" xfId="5" xr:uid="{6753EBBA-EE17-40B2-9710-67FC9D240F26}"/>
    <cellStyle name="標準 4" xfId="6" xr:uid="{26FD9066-4A52-416E-9D50-043605379EED}"/>
    <cellStyle name="標準 7" xfId="9" xr:uid="{75F98EF4-4A30-4587-A77A-6F6F58D4D076}"/>
    <cellStyle name="標準_③-２加算様式（就労）" xfId="1" xr:uid="{86D27E98-C6B2-4482-8C55-69BA32048282}"/>
    <cellStyle name="標準_Sheet1" xfId="8" xr:uid="{6F31793A-9A1D-448D-B7F2-F0783E1C0169}"/>
    <cellStyle name="標準_かさんくん1" xfId="10" xr:uid="{763185F8-2E11-4AC1-97DD-638A1BCFC4DC}"/>
    <cellStyle name="標準_報酬コード表" xfId="11" xr:uid="{8DA985E9-F917-432B-B34F-64FF5F19FEE6}"/>
  </cellStyles>
  <dxfs count="7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9"/>
        </patternFill>
      </fill>
    </dxf>
    <dxf>
      <fill>
        <patternFill>
          <bgColor theme="0" tint="-0.34998626667073579"/>
        </patternFill>
      </fill>
    </dxf>
    <dxf>
      <fill>
        <patternFill>
          <bgColor indexed="2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9"/>
        </patternFill>
      </fill>
    </dxf>
    <dxf>
      <fill>
        <patternFill>
          <bgColor theme="0" tint="-0.34998626667073579"/>
        </patternFill>
      </fill>
    </dxf>
    <dxf>
      <fill>
        <patternFill>
          <bgColor indexed="2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ont>
        <condense val="0"/>
        <extend val="0"/>
        <color indexed="9"/>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133350</xdr:colOff>
      <xdr:row>7</xdr:row>
      <xdr:rowOff>923924</xdr:rowOff>
    </xdr:from>
    <xdr:to>
      <xdr:col>5</xdr:col>
      <xdr:colOff>676276</xdr:colOff>
      <xdr:row>7</xdr:row>
      <xdr:rowOff>1409699</xdr:rowOff>
    </xdr:to>
    <xdr:sp macro="" textlink="" fLocksText="0">
      <xdr:nvSpPr>
        <xdr:cNvPr id="2" name="大かっこ 1">
          <a:extLst>
            <a:ext uri="{FF2B5EF4-FFF2-40B4-BE49-F238E27FC236}">
              <a16:creationId xmlns:a16="http://schemas.microsoft.com/office/drawing/2014/main" id="{BB2B8AB0-6373-459E-BAB8-1EA9C1AF83E9}"/>
            </a:ext>
          </a:extLst>
        </xdr:cNvPr>
        <xdr:cNvSpPr/>
      </xdr:nvSpPr>
      <xdr:spPr>
        <a:xfrm>
          <a:off x="2095500" y="5124449"/>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76</xdr:col>
      <xdr:colOff>460375</xdr:colOff>
      <xdr:row>0</xdr:row>
      <xdr:rowOff>238125</xdr:rowOff>
    </xdr:from>
    <xdr:to>
      <xdr:col>83</xdr:col>
      <xdr:colOff>10992</xdr:colOff>
      <xdr:row>2</xdr:row>
      <xdr:rowOff>247894</xdr:rowOff>
    </xdr:to>
    <xdr:sp macro="" textlink="">
      <xdr:nvSpPr>
        <xdr:cNvPr id="2" name="角丸四角形 2">
          <a:extLst>
            <a:ext uri="{FF2B5EF4-FFF2-40B4-BE49-F238E27FC236}">
              <a16:creationId xmlns:a16="http://schemas.microsoft.com/office/drawing/2014/main" id="{ED3A1BB5-C4D0-447E-AB22-809B98E62443}"/>
            </a:ext>
          </a:extLst>
        </xdr:cNvPr>
        <xdr:cNvSpPr/>
      </xdr:nvSpPr>
      <xdr:spPr>
        <a:xfrm>
          <a:off x="20710525" y="238125"/>
          <a:ext cx="317011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2</xdr:col>
      <xdr:colOff>190500</xdr:colOff>
      <xdr:row>0</xdr:row>
      <xdr:rowOff>206375</xdr:rowOff>
    </xdr:from>
    <xdr:to>
      <xdr:col>33</xdr:col>
      <xdr:colOff>203552</xdr:colOff>
      <xdr:row>2</xdr:row>
      <xdr:rowOff>151437</xdr:rowOff>
    </xdr:to>
    <xdr:sp macro="" textlink="">
      <xdr:nvSpPr>
        <xdr:cNvPr id="3" name="AutoShape 1">
          <a:extLst>
            <a:ext uri="{FF2B5EF4-FFF2-40B4-BE49-F238E27FC236}">
              <a16:creationId xmlns:a16="http://schemas.microsoft.com/office/drawing/2014/main" id="{5DCCC99D-69C8-4917-B4F8-B0E90BD49CA0}"/>
            </a:ext>
          </a:extLst>
        </xdr:cNvPr>
        <xdr:cNvSpPr>
          <a:spLocks noChangeArrowheads="1"/>
        </xdr:cNvSpPr>
      </xdr:nvSpPr>
      <xdr:spPr bwMode="auto">
        <a:xfrm>
          <a:off x="704850" y="20637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77</xdr:col>
      <xdr:colOff>0</xdr:colOff>
      <xdr:row>1</xdr:row>
      <xdr:rowOff>0</xdr:rowOff>
    </xdr:from>
    <xdr:to>
      <xdr:col>82</xdr:col>
      <xdr:colOff>344367</xdr:colOff>
      <xdr:row>3</xdr:row>
      <xdr:rowOff>9769</xdr:rowOff>
    </xdr:to>
    <xdr:sp macro="" textlink="">
      <xdr:nvSpPr>
        <xdr:cNvPr id="2" name="角丸四角形 2">
          <a:extLst>
            <a:ext uri="{FF2B5EF4-FFF2-40B4-BE49-F238E27FC236}">
              <a16:creationId xmlns:a16="http://schemas.microsoft.com/office/drawing/2014/main" id="{86873B7A-0643-45C7-B5AE-6D4EA1F9B796}"/>
            </a:ext>
          </a:extLst>
        </xdr:cNvPr>
        <xdr:cNvSpPr/>
      </xdr:nvSpPr>
      <xdr:spPr>
        <a:xfrm>
          <a:off x="20831175" y="266700"/>
          <a:ext cx="318281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2</xdr:col>
      <xdr:colOff>349250</xdr:colOff>
      <xdr:row>0</xdr:row>
      <xdr:rowOff>206375</xdr:rowOff>
    </xdr:from>
    <xdr:to>
      <xdr:col>34</xdr:col>
      <xdr:colOff>92427</xdr:colOff>
      <xdr:row>2</xdr:row>
      <xdr:rowOff>151437</xdr:rowOff>
    </xdr:to>
    <xdr:sp macro="" textlink="">
      <xdr:nvSpPr>
        <xdr:cNvPr id="3" name="AutoShape 1">
          <a:extLst>
            <a:ext uri="{FF2B5EF4-FFF2-40B4-BE49-F238E27FC236}">
              <a16:creationId xmlns:a16="http://schemas.microsoft.com/office/drawing/2014/main" id="{E6056527-DE75-4779-8007-0E235B0A1D51}"/>
            </a:ext>
          </a:extLst>
        </xdr:cNvPr>
        <xdr:cNvSpPr>
          <a:spLocks noChangeArrowheads="1"/>
        </xdr:cNvSpPr>
      </xdr:nvSpPr>
      <xdr:spPr bwMode="auto">
        <a:xfrm>
          <a:off x="863600" y="206375"/>
          <a:ext cx="8420452"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C389CA1D-5D37-430C-8E77-8D9B12E95EB3}"/>
            </a:ext>
          </a:extLst>
        </xdr:cNvPr>
        <xdr:cNvSpPr/>
      </xdr:nvSpPr>
      <xdr:spPr>
        <a:xfrm>
          <a:off x="21594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82</xdr:col>
      <xdr:colOff>238125</xdr:colOff>
      <xdr:row>2</xdr:row>
      <xdr:rowOff>0</xdr:rowOff>
    </xdr:from>
    <xdr:to>
      <xdr:col>86</xdr:col>
      <xdr:colOff>680917</xdr:colOff>
      <xdr:row>8</xdr:row>
      <xdr:rowOff>35169</xdr:rowOff>
    </xdr:to>
    <xdr:sp macro="" textlink="">
      <xdr:nvSpPr>
        <xdr:cNvPr id="3" name="角丸四角形 2">
          <a:extLst>
            <a:ext uri="{FF2B5EF4-FFF2-40B4-BE49-F238E27FC236}">
              <a16:creationId xmlns:a16="http://schemas.microsoft.com/office/drawing/2014/main" id="{07ACA3C6-85DE-4C9E-BF84-9B1AB75452E3}"/>
            </a:ext>
          </a:extLst>
        </xdr:cNvPr>
        <xdr:cNvSpPr/>
      </xdr:nvSpPr>
      <xdr:spPr>
        <a:xfrm>
          <a:off x="13515975" y="342900"/>
          <a:ext cx="3185992" cy="10638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07EAD845-5A9A-4D99-B9BA-FC7490B75452}"/>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1424E98F-F4D5-47F7-A056-2DFC6A112C54}"/>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8CEC53B9-64AE-4470-ACEA-0EB6155A571E}"/>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619125</xdr:colOff>
      <xdr:row>11</xdr:row>
      <xdr:rowOff>0</xdr:rowOff>
    </xdr:from>
    <xdr:to>
      <xdr:col>12</xdr:col>
      <xdr:colOff>495300</xdr:colOff>
      <xdr:row>11</xdr:row>
      <xdr:rowOff>0</xdr:rowOff>
    </xdr:to>
    <xdr:sp macro="" textlink="">
      <xdr:nvSpPr>
        <xdr:cNvPr id="2" name="Text Box 1">
          <a:extLst>
            <a:ext uri="{FF2B5EF4-FFF2-40B4-BE49-F238E27FC236}">
              <a16:creationId xmlns:a16="http://schemas.microsoft.com/office/drawing/2014/main" id="{94C5A05A-A788-43F3-B219-208C5CB8A71C}"/>
            </a:ext>
          </a:extLst>
        </xdr:cNvPr>
        <xdr:cNvSpPr txBox="1">
          <a:spLocks noChangeArrowheads="1"/>
        </xdr:cNvSpPr>
      </xdr:nvSpPr>
      <xdr:spPr bwMode="auto">
        <a:xfrm>
          <a:off x="3381375" y="28860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Ｐ</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619125</xdr:colOff>
      <xdr:row>11</xdr:row>
      <xdr:rowOff>0</xdr:rowOff>
    </xdr:from>
    <xdr:to>
      <xdr:col>12</xdr:col>
      <xdr:colOff>495300</xdr:colOff>
      <xdr:row>11</xdr:row>
      <xdr:rowOff>0</xdr:rowOff>
    </xdr:to>
    <xdr:sp macro="" textlink="">
      <xdr:nvSpPr>
        <xdr:cNvPr id="2" name="Text Box 1">
          <a:extLst>
            <a:ext uri="{FF2B5EF4-FFF2-40B4-BE49-F238E27FC236}">
              <a16:creationId xmlns:a16="http://schemas.microsoft.com/office/drawing/2014/main" id="{CD11CA8A-547E-48B9-9C18-9FD442DF358F}"/>
            </a:ext>
          </a:extLst>
        </xdr:cNvPr>
        <xdr:cNvSpPr txBox="1">
          <a:spLocks noChangeArrowheads="1"/>
        </xdr:cNvSpPr>
      </xdr:nvSpPr>
      <xdr:spPr bwMode="auto">
        <a:xfrm>
          <a:off x="3438525" y="2838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Ｐ</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504937</xdr:colOff>
      <xdr:row>0</xdr:row>
      <xdr:rowOff>0</xdr:rowOff>
    </xdr:from>
    <xdr:to>
      <xdr:col>5</xdr:col>
      <xdr:colOff>752001</xdr:colOff>
      <xdr:row>5</xdr:row>
      <xdr:rowOff>171896</xdr:rowOff>
    </xdr:to>
    <xdr:sp macro="" textlink="" fLocksText="0">
      <xdr:nvSpPr>
        <xdr:cNvPr id="2" name="正方形/長方形 1">
          <a:extLst>
            <a:ext uri="{FF2B5EF4-FFF2-40B4-BE49-F238E27FC236}">
              <a16:creationId xmlns:a16="http://schemas.microsoft.com/office/drawing/2014/main" id="{A8CCEC16-FECE-4683-8196-014933ECCFEE}"/>
            </a:ext>
          </a:extLst>
        </xdr:cNvPr>
        <xdr:cNvSpPr/>
      </xdr:nvSpPr>
      <xdr:spPr>
        <a:xfrm>
          <a:off x="1505062" y="0"/>
          <a:ext cx="1809164" cy="1848296"/>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5</xdr:col>
      <xdr:colOff>752001</xdr:colOff>
      <xdr:row>1</xdr:row>
      <xdr:rowOff>28240</xdr:rowOff>
    </xdr:from>
    <xdr:to>
      <xdr:col>6</xdr:col>
      <xdr:colOff>247883</xdr:colOff>
      <xdr:row>5</xdr:row>
      <xdr:rowOff>484994</xdr:rowOff>
    </xdr:to>
    <xdr:cxnSp macro="">
      <xdr:nvCxnSpPr>
        <xdr:cNvPr id="3" name="直線矢印コネクタ 2">
          <a:extLst>
            <a:ext uri="{FF2B5EF4-FFF2-40B4-BE49-F238E27FC236}">
              <a16:creationId xmlns:a16="http://schemas.microsoft.com/office/drawing/2014/main" id="{55C7C2E6-3BC8-4C40-AE32-94097F565017}"/>
            </a:ext>
          </a:extLst>
        </xdr:cNvPr>
        <xdr:cNvCxnSpPr/>
      </xdr:nvCxnSpPr>
      <xdr:spPr>
        <a:xfrm>
          <a:off x="3314226" y="294940"/>
          <a:ext cx="591257" cy="1866454"/>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xdr:row>
      <xdr:rowOff>315144</xdr:rowOff>
    </xdr:from>
    <xdr:to>
      <xdr:col>7</xdr:col>
      <xdr:colOff>28715</xdr:colOff>
      <xdr:row>10</xdr:row>
      <xdr:rowOff>133610</xdr:rowOff>
    </xdr:to>
    <xdr:sp macro="" textlink="" fLocksText="0">
      <xdr:nvSpPr>
        <xdr:cNvPr id="4" name="円/楕円 3">
          <a:extLst>
            <a:ext uri="{FF2B5EF4-FFF2-40B4-BE49-F238E27FC236}">
              <a16:creationId xmlns:a16="http://schemas.microsoft.com/office/drawing/2014/main" id="{E4DBEDD9-0B4C-4CB4-A8B6-C2525D606488}"/>
            </a:ext>
          </a:extLst>
        </xdr:cNvPr>
        <xdr:cNvSpPr/>
      </xdr:nvSpPr>
      <xdr:spPr>
        <a:xfrm>
          <a:off x="3657600" y="1991544"/>
          <a:ext cx="628790" cy="1066241"/>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371531</xdr:colOff>
      <xdr:row>0</xdr:row>
      <xdr:rowOff>133350</xdr:rowOff>
    </xdr:from>
    <xdr:to>
      <xdr:col>12</xdr:col>
      <xdr:colOff>638333</xdr:colOff>
      <xdr:row>2</xdr:row>
      <xdr:rowOff>133276</xdr:rowOff>
    </xdr:to>
    <xdr:sp macro="" textlink="" fLocksText="0">
      <xdr:nvSpPr>
        <xdr:cNvPr id="5" name="正方形/長方形 4">
          <a:extLst>
            <a:ext uri="{FF2B5EF4-FFF2-40B4-BE49-F238E27FC236}">
              <a16:creationId xmlns:a16="http://schemas.microsoft.com/office/drawing/2014/main" id="{2CDBBECB-22F3-4494-B10A-4FE641EAF55A}"/>
            </a:ext>
          </a:extLst>
        </xdr:cNvPr>
        <xdr:cNvSpPr/>
      </xdr:nvSpPr>
      <xdr:spPr>
        <a:xfrm>
          <a:off x="5229281" y="133350"/>
          <a:ext cx="2667102" cy="580951"/>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の個人でシフトを組むある場合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8</xdr:col>
      <xdr:colOff>514517</xdr:colOff>
      <xdr:row>2</xdr:row>
      <xdr:rowOff>114523</xdr:rowOff>
    </xdr:from>
    <xdr:to>
      <xdr:col>10</xdr:col>
      <xdr:colOff>104896</xdr:colOff>
      <xdr:row>4</xdr:row>
      <xdr:rowOff>456344</xdr:rowOff>
    </xdr:to>
    <xdr:cxnSp macro="">
      <xdr:nvCxnSpPr>
        <xdr:cNvPr id="6" name="直線矢印コネクタ 5">
          <a:extLst>
            <a:ext uri="{FF2B5EF4-FFF2-40B4-BE49-F238E27FC236}">
              <a16:creationId xmlns:a16="http://schemas.microsoft.com/office/drawing/2014/main" id="{41E52DC7-DF36-406A-9D2B-6691C7438034}"/>
            </a:ext>
          </a:extLst>
        </xdr:cNvPr>
        <xdr:cNvCxnSpPr/>
      </xdr:nvCxnSpPr>
      <xdr:spPr>
        <a:xfrm flipH="1">
          <a:off x="5372267" y="695548"/>
          <a:ext cx="790529" cy="913321"/>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428374</xdr:colOff>
      <xdr:row>4</xdr:row>
      <xdr:rowOff>409277</xdr:rowOff>
    </xdr:from>
    <xdr:to>
      <xdr:col>10</xdr:col>
      <xdr:colOff>400245</xdr:colOff>
      <xdr:row>6</xdr:row>
      <xdr:rowOff>133610</xdr:rowOff>
    </xdr:to>
    <xdr:sp macro="" textlink="" fLocksText="0">
      <xdr:nvSpPr>
        <xdr:cNvPr id="7" name="円/楕円 6">
          <a:extLst>
            <a:ext uri="{FF2B5EF4-FFF2-40B4-BE49-F238E27FC236}">
              <a16:creationId xmlns:a16="http://schemas.microsoft.com/office/drawing/2014/main" id="{3B00ACEF-150B-4479-93E8-BD67CB840FCC}"/>
            </a:ext>
          </a:extLst>
        </xdr:cNvPr>
        <xdr:cNvSpPr/>
      </xdr:nvSpPr>
      <xdr:spPr>
        <a:xfrm>
          <a:off x="4085974" y="1561802"/>
          <a:ext cx="2372171" cy="772083"/>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7</xdr:col>
      <xdr:colOff>19338</xdr:colOff>
      <xdr:row>6</xdr:row>
      <xdr:rowOff>9190</xdr:rowOff>
    </xdr:from>
    <xdr:to>
      <xdr:col>12</xdr:col>
      <xdr:colOff>18836</xdr:colOff>
      <xdr:row>13</xdr:row>
      <xdr:rowOff>38472</xdr:rowOff>
    </xdr:to>
    <xdr:sp macro="" textlink="" fLocksText="0">
      <xdr:nvSpPr>
        <xdr:cNvPr id="8" name="角丸四角形 7">
          <a:extLst>
            <a:ext uri="{FF2B5EF4-FFF2-40B4-BE49-F238E27FC236}">
              <a16:creationId xmlns:a16="http://schemas.microsoft.com/office/drawing/2014/main" id="{B4527ABE-8F5B-492C-A212-A3F5D9D2E291}"/>
            </a:ext>
          </a:extLst>
        </xdr:cNvPr>
        <xdr:cNvSpPr/>
      </xdr:nvSpPr>
      <xdr:spPr>
        <a:xfrm>
          <a:off x="4277013" y="2209465"/>
          <a:ext cx="2999873" cy="1296107"/>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5</xdr:col>
      <xdr:colOff>0</xdr:colOff>
      <xdr:row>14</xdr:row>
      <xdr:rowOff>143247</xdr:rowOff>
    </xdr:from>
    <xdr:to>
      <xdr:col>8</xdr:col>
      <xdr:colOff>209792</xdr:colOff>
      <xdr:row>18</xdr:row>
      <xdr:rowOff>76126</xdr:rowOff>
    </xdr:to>
    <xdr:sp macro="" textlink="" fLocksText="0">
      <xdr:nvSpPr>
        <xdr:cNvPr id="9" name="正方形/長方形 8">
          <a:extLst>
            <a:ext uri="{FF2B5EF4-FFF2-40B4-BE49-F238E27FC236}">
              <a16:creationId xmlns:a16="http://schemas.microsoft.com/office/drawing/2014/main" id="{2EF6E8ED-9F89-4342-81B9-DCD1E751ED14}"/>
            </a:ext>
          </a:extLst>
        </xdr:cNvPr>
        <xdr:cNvSpPr/>
      </xdr:nvSpPr>
      <xdr:spPr>
        <a:xfrm>
          <a:off x="2562225" y="3819897"/>
          <a:ext cx="2505317" cy="771079"/>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1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6</xdr:col>
      <xdr:colOff>161739</xdr:colOff>
      <xdr:row>13</xdr:row>
      <xdr:rowOff>47476</xdr:rowOff>
    </xdr:from>
    <xdr:to>
      <xdr:col>8</xdr:col>
      <xdr:colOff>600075</xdr:colOff>
      <xdr:row>14</xdr:row>
      <xdr:rowOff>143247</xdr:rowOff>
    </xdr:to>
    <xdr:cxnSp macro="">
      <xdr:nvCxnSpPr>
        <xdr:cNvPr id="10" name="直線矢印コネクタ 9">
          <a:extLst>
            <a:ext uri="{FF2B5EF4-FFF2-40B4-BE49-F238E27FC236}">
              <a16:creationId xmlns:a16="http://schemas.microsoft.com/office/drawing/2014/main" id="{B99CAD9D-9848-49F8-AA75-7D95FF5EB76D}"/>
            </a:ext>
          </a:extLst>
        </xdr:cNvPr>
        <xdr:cNvCxnSpPr/>
      </xdr:nvCxnSpPr>
      <xdr:spPr>
        <a:xfrm flipV="1">
          <a:off x="3819339" y="3514576"/>
          <a:ext cx="1638486" cy="305321"/>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xdr:row>
      <xdr:rowOff>180975</xdr:rowOff>
    </xdr:from>
    <xdr:to>
      <xdr:col>4</xdr:col>
      <xdr:colOff>114412</xdr:colOff>
      <xdr:row>30</xdr:row>
      <xdr:rowOff>37505</xdr:rowOff>
    </xdr:to>
    <xdr:sp macro="" textlink="" fLocksText="0">
      <xdr:nvSpPr>
        <xdr:cNvPr id="11" name="正方形/長方形 10">
          <a:extLst>
            <a:ext uri="{FF2B5EF4-FFF2-40B4-BE49-F238E27FC236}">
              <a16:creationId xmlns:a16="http://schemas.microsoft.com/office/drawing/2014/main" id="{2526A2BF-128D-4D4A-B638-8B894A5CED08}"/>
            </a:ext>
          </a:extLst>
        </xdr:cNvPr>
        <xdr:cNvSpPr/>
      </xdr:nvSpPr>
      <xdr:spPr>
        <a:xfrm>
          <a:off x="0" y="2562225"/>
          <a:ext cx="1895587" cy="463808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同日に</a:t>
          </a:r>
          <a:r>
            <a:rPr lang="ja-JP" altLang="ja-JP" sz="1000">
              <a:solidFill>
                <a:srgbClr val="000000"/>
              </a:solidFill>
              <a:latin typeface="+mn-lt"/>
              <a:ea typeface="+mn-ea"/>
              <a:cs typeface="+mn-cs"/>
            </a:rPr>
            <a:t>Ｂ</a:t>
          </a:r>
          <a:r>
            <a:rPr lang="ja-JP" altLang="en-US" sz="1000">
              <a:solidFill>
                <a:schemeClr val="tx1"/>
              </a:solidFill>
            </a:rPr>
            <a:t>ホームとＣホームの両方で従事している場合は、このように記載する。</a:t>
          </a:r>
          <a:endParaRPr lang="en-US" altLang="ja-JP" sz="1000">
            <a:solidFill>
              <a:schemeClr val="tx1"/>
            </a:solidFill>
          </a:endParaRPr>
        </a:p>
        <a:p>
          <a:pPr>
            <a:lnSpc>
              <a:spcPts val="1200"/>
            </a:lnSpc>
          </a:pPr>
          <a:r>
            <a:rPr lang="ja-JP" altLang="en-US" sz="1000">
              <a:solidFill>
                <a:srgbClr val="000000"/>
              </a:solidFill>
              <a:latin typeface="+mn-lt"/>
              <a:ea typeface="+mn-ea"/>
              <a:cs typeface="+mn-cs"/>
            </a:rPr>
            <a:t>このケースの場合、</a:t>
          </a:r>
          <a:r>
            <a:rPr lang="ja-JP" altLang="ja-JP" sz="1000">
              <a:solidFill>
                <a:srgbClr val="000000"/>
              </a:solidFill>
              <a:latin typeface="+mn-lt"/>
              <a:ea typeface="+mn-ea"/>
              <a:cs typeface="+mn-cs"/>
            </a:rPr>
            <a:t>Ｂ</a:t>
          </a:r>
          <a:r>
            <a:rPr lang="ja-JP" altLang="en-US" sz="1000">
              <a:solidFill>
                <a:srgbClr val="000000"/>
              </a:solidFill>
              <a:latin typeface="+mn-lt"/>
              <a:ea typeface="+mn-ea"/>
              <a:cs typeface="+mn-cs"/>
            </a:rPr>
            <a:t>ホームで支援する１名は５：１の報酬を算定（夜勤の場合は</a:t>
          </a:r>
          <a:r>
            <a:rPr lang="en-US" altLang="ja-JP" sz="1000">
              <a:solidFill>
                <a:srgbClr val="000000"/>
              </a:solidFill>
              <a:latin typeface="+mn-lt"/>
              <a:ea typeface="+mn-ea"/>
              <a:cs typeface="+mn-cs"/>
            </a:rPr>
            <a:t>269</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×1</a:t>
          </a:r>
          <a:r>
            <a:rPr lang="ja-JP" altLang="en-US" sz="1000">
              <a:solidFill>
                <a:srgbClr val="000000"/>
              </a:solidFill>
              <a:latin typeface="+mn-lt"/>
              <a:ea typeface="+mn-ea"/>
              <a:cs typeface="+mn-cs"/>
            </a:rPr>
            <a:t>名）し、</a:t>
          </a:r>
          <a:r>
            <a:rPr lang="ja-JP" altLang="ja-JP" sz="1000">
              <a:solidFill>
                <a:srgbClr val="000000"/>
              </a:solidFill>
              <a:latin typeface="+mn-lt"/>
              <a:ea typeface="+mn-ea"/>
              <a:cs typeface="+mn-cs"/>
            </a:rPr>
            <a:t>Ｃホーム</a:t>
          </a:r>
          <a:r>
            <a:rPr lang="ja-JP" altLang="en-US" sz="1000">
              <a:solidFill>
                <a:srgbClr val="000000"/>
              </a:solidFill>
              <a:latin typeface="+mn-lt"/>
              <a:ea typeface="+mn-ea"/>
              <a:cs typeface="+mn-cs"/>
            </a:rPr>
            <a:t>で支援する４名も５：１の報酬で算定（</a:t>
          </a:r>
          <a:r>
            <a:rPr lang="en-US" altLang="ja-JP" sz="1000">
              <a:solidFill>
                <a:srgbClr val="000000"/>
              </a:solidFill>
              <a:latin typeface="+mn-lt"/>
              <a:ea typeface="+mn-ea"/>
              <a:cs typeface="+mn-cs"/>
            </a:rPr>
            <a:t>269</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×4</a:t>
          </a:r>
          <a:r>
            <a:rPr lang="ja-JP" altLang="en-US" sz="1000">
              <a:solidFill>
                <a:srgbClr val="000000"/>
              </a:solidFill>
              <a:latin typeface="+mn-lt"/>
              <a:ea typeface="+mn-ea"/>
              <a:cs typeface="+mn-cs"/>
            </a:rPr>
            <a:t>名）する。</a:t>
          </a:r>
          <a:endParaRPr lang="en-US" altLang="ja-JP" sz="1000">
            <a:solidFill>
              <a:srgbClr val="000000"/>
            </a:solidFill>
            <a:latin typeface="+mn-lt"/>
            <a:ea typeface="+mn-ea"/>
            <a:cs typeface="+mn-cs"/>
          </a:endParaRPr>
        </a:p>
        <a:p>
          <a:pPr>
            <a:lnSpc>
              <a:spcPts val="1200"/>
            </a:lnSpc>
          </a:pPr>
          <a:endParaRPr lang="en-US" altLang="ja-JP" sz="1000">
            <a:solidFill>
              <a:srgbClr val="000000"/>
            </a:solidFill>
            <a:latin typeface="+mn-lt"/>
            <a:ea typeface="+mn-ea"/>
            <a:cs typeface="+mn-cs"/>
          </a:endParaRPr>
        </a:p>
        <a:p>
          <a:pPr>
            <a:lnSpc>
              <a:spcPts val="1200"/>
            </a:lnSpc>
          </a:pPr>
          <a:r>
            <a:rPr lang="ja-JP" altLang="en-US" sz="1000">
              <a:solidFill>
                <a:srgbClr val="000000"/>
              </a:solidFill>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lang="en-US" altLang="ja-JP" sz="1000">
              <a:solidFill>
                <a:srgbClr val="000000"/>
              </a:solidFill>
              <a:latin typeface="+mn-lt"/>
              <a:ea typeface="+mn-ea"/>
              <a:cs typeface="+mn-cs"/>
            </a:rPr>
            <a:t>224</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×6</a:t>
          </a:r>
          <a:r>
            <a:rPr lang="ja-JP" altLang="en-US" sz="1000">
              <a:solidFill>
                <a:srgbClr val="000000"/>
              </a:solidFill>
              <a:latin typeface="+mn-lt"/>
              <a:ea typeface="+mn-ea"/>
              <a:cs typeface="+mn-cs"/>
            </a:rPr>
            <a:t>名、従事者③が</a:t>
          </a:r>
          <a:r>
            <a:rPr lang="en-US" altLang="ja-JP" sz="1000">
              <a:solidFill>
                <a:srgbClr val="000000"/>
              </a:solidFill>
              <a:latin typeface="+mn-lt"/>
              <a:ea typeface="+mn-ea"/>
              <a:cs typeface="+mn-cs"/>
            </a:rPr>
            <a:t>336</a:t>
          </a:r>
          <a:r>
            <a:rPr lang="ja-JP" altLang="en-US" sz="1000">
              <a:solidFill>
                <a:srgbClr val="000000"/>
              </a:solidFill>
              <a:latin typeface="+mn-lt"/>
              <a:ea typeface="+mn-ea"/>
              <a:cs typeface="+mn-cs"/>
            </a:rPr>
            <a:t>単位</a:t>
          </a:r>
          <a:r>
            <a:rPr lang="en-US" altLang="ja-JP" sz="1000">
              <a:solidFill>
                <a:srgbClr val="000000"/>
              </a:solidFill>
              <a:latin typeface="+mn-lt"/>
              <a:ea typeface="+mn-ea"/>
              <a:cs typeface="+mn-cs"/>
            </a:rPr>
            <a:t>×4</a:t>
          </a:r>
          <a:r>
            <a:rPr lang="ja-JP" altLang="en-US" sz="1000">
              <a:solidFill>
                <a:srgbClr val="000000"/>
              </a:solidFill>
              <a:latin typeface="+mn-lt"/>
              <a:ea typeface="+mn-ea"/>
              <a:cs typeface="+mn-cs"/>
            </a:rPr>
            <a:t>名となる）等）が、請求した際に警告が出る場合でも１人の夜間支援従事者が支援を行う人数に間違いがなければ、そのまま請求して差し支えない。</a:t>
          </a:r>
          <a:endParaRPr lang="en-US" altLang="ja-JP" sz="1000">
            <a:solidFill>
              <a:srgbClr val="000000"/>
            </a:solidFill>
            <a:latin typeface="+mn-lt"/>
            <a:ea typeface="+mn-ea"/>
            <a:cs typeface="+mn-cs"/>
          </a:endParaRPr>
        </a:p>
      </xdr:txBody>
    </xdr:sp>
    <xdr:clientData/>
  </xdr:twoCellAnchor>
  <xdr:twoCellAnchor>
    <xdr:from>
      <xdr:col>4</xdr:col>
      <xdr:colOff>95343</xdr:colOff>
      <xdr:row>9</xdr:row>
      <xdr:rowOff>66452</xdr:rowOff>
    </xdr:from>
    <xdr:to>
      <xdr:col>9</xdr:col>
      <xdr:colOff>66805</xdr:colOff>
      <xdr:row>15</xdr:row>
      <xdr:rowOff>85948</xdr:rowOff>
    </xdr:to>
    <xdr:cxnSp macro="">
      <xdr:nvCxnSpPr>
        <xdr:cNvPr id="12" name="直線矢印コネクタ 11">
          <a:extLst>
            <a:ext uri="{FF2B5EF4-FFF2-40B4-BE49-F238E27FC236}">
              <a16:creationId xmlns:a16="http://schemas.microsoft.com/office/drawing/2014/main" id="{B07644C3-B025-447B-AA8E-C923144C936A}"/>
            </a:ext>
          </a:extLst>
        </xdr:cNvPr>
        <xdr:cNvCxnSpPr/>
      </xdr:nvCxnSpPr>
      <xdr:spPr>
        <a:xfrm flipV="1">
          <a:off x="1876518" y="2809652"/>
          <a:ext cx="3648112" cy="1162496"/>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76181</xdr:colOff>
      <xdr:row>6</xdr:row>
      <xdr:rowOff>114523</xdr:rowOff>
    </xdr:from>
    <xdr:to>
      <xdr:col>9</xdr:col>
      <xdr:colOff>495179</xdr:colOff>
      <xdr:row>10</xdr:row>
      <xdr:rowOff>0</xdr:rowOff>
    </xdr:to>
    <xdr:sp macro="" textlink="" fLocksText="0">
      <xdr:nvSpPr>
        <xdr:cNvPr id="13" name="円/楕円 12">
          <a:extLst>
            <a:ext uri="{FF2B5EF4-FFF2-40B4-BE49-F238E27FC236}">
              <a16:creationId xmlns:a16="http://schemas.microsoft.com/office/drawing/2014/main" id="{97B7CA96-6B93-4742-9F0D-A09CF5D7A17C}"/>
            </a:ext>
          </a:extLst>
        </xdr:cNvPr>
        <xdr:cNvSpPr/>
      </xdr:nvSpPr>
      <xdr:spPr>
        <a:xfrm>
          <a:off x="5534006" y="2314798"/>
          <a:ext cx="418998" cy="609377"/>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19</xdr:row>
      <xdr:rowOff>9525</xdr:rowOff>
    </xdr:from>
    <xdr:to>
      <xdr:col>5</xdr:col>
      <xdr:colOff>504825</xdr:colOff>
      <xdr:row>23</xdr:row>
      <xdr:rowOff>57150</xdr:rowOff>
    </xdr:to>
    <xdr:sp macro="" textlink="" fLocksText="0">
      <xdr:nvSpPr>
        <xdr:cNvPr id="2" name="正方形/長方形 1">
          <a:extLst>
            <a:ext uri="{FF2B5EF4-FFF2-40B4-BE49-F238E27FC236}">
              <a16:creationId xmlns:a16="http://schemas.microsoft.com/office/drawing/2014/main" id="{321AB407-E84B-4031-91DF-85B42B92B0F9}"/>
            </a:ext>
          </a:extLst>
        </xdr:cNvPr>
        <xdr:cNvSpPr/>
      </xdr:nvSpPr>
      <xdr:spPr>
        <a:xfrm>
          <a:off x="762000" y="8562975"/>
          <a:ext cx="2438400" cy="134302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219075</xdr:colOff>
      <xdr:row>23</xdr:row>
      <xdr:rowOff>76200</xdr:rowOff>
    </xdr:from>
    <xdr:to>
      <xdr:col>5</xdr:col>
      <xdr:colOff>235043</xdr:colOff>
      <xdr:row>25</xdr:row>
      <xdr:rowOff>46503</xdr:rowOff>
    </xdr:to>
    <xdr:cxnSp macro="">
      <xdr:nvCxnSpPr>
        <xdr:cNvPr id="3" name="直線矢印コネクタ 2">
          <a:extLst>
            <a:ext uri="{FF2B5EF4-FFF2-40B4-BE49-F238E27FC236}">
              <a16:creationId xmlns:a16="http://schemas.microsoft.com/office/drawing/2014/main" id="{CFB07142-14B2-4FC4-A467-C0F5B9DA69E4}"/>
            </a:ext>
          </a:extLst>
        </xdr:cNvPr>
        <xdr:cNvCxnSpPr/>
      </xdr:nvCxnSpPr>
      <xdr:spPr>
        <a:xfrm>
          <a:off x="2133600" y="9925050"/>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828675</xdr:colOff>
      <xdr:row>19</xdr:row>
      <xdr:rowOff>47625</xdr:rowOff>
    </xdr:from>
    <xdr:to>
      <xdr:col>9</xdr:col>
      <xdr:colOff>45944</xdr:colOff>
      <xdr:row>22</xdr:row>
      <xdr:rowOff>85725</xdr:rowOff>
    </xdr:to>
    <xdr:sp macro="" textlink="" fLocksText="0">
      <xdr:nvSpPr>
        <xdr:cNvPr id="4" name="正方形/長方形 3">
          <a:extLst>
            <a:ext uri="{FF2B5EF4-FFF2-40B4-BE49-F238E27FC236}">
              <a16:creationId xmlns:a16="http://schemas.microsoft.com/office/drawing/2014/main" id="{1B0DFEEA-D182-49F2-AE48-5234BB681379}"/>
            </a:ext>
          </a:extLst>
        </xdr:cNvPr>
        <xdr:cNvSpPr/>
      </xdr:nvSpPr>
      <xdr:spPr>
        <a:xfrm>
          <a:off x="4305300" y="8601075"/>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19050</xdr:colOff>
      <xdr:row>25</xdr:row>
      <xdr:rowOff>57150</xdr:rowOff>
    </xdr:from>
    <xdr:to>
      <xdr:col>7</xdr:col>
      <xdr:colOff>1038225</xdr:colOff>
      <xdr:row>25</xdr:row>
      <xdr:rowOff>505385</xdr:rowOff>
    </xdr:to>
    <xdr:sp macro="" textlink="" fLocksText="0">
      <xdr:nvSpPr>
        <xdr:cNvPr id="5" name="角丸四角形 4">
          <a:extLst>
            <a:ext uri="{FF2B5EF4-FFF2-40B4-BE49-F238E27FC236}">
              <a16:creationId xmlns:a16="http://schemas.microsoft.com/office/drawing/2014/main" id="{239D1A2A-5AF9-443C-A533-0D9047342ABB}"/>
            </a:ext>
          </a:extLst>
        </xdr:cNvPr>
        <xdr:cNvSpPr/>
      </xdr:nvSpPr>
      <xdr:spPr>
        <a:xfrm>
          <a:off x="2714625" y="10668000"/>
          <a:ext cx="289560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200025</xdr:colOff>
      <xdr:row>23</xdr:row>
      <xdr:rowOff>342900</xdr:rowOff>
    </xdr:from>
    <xdr:to>
      <xdr:col>8</xdr:col>
      <xdr:colOff>1002926</xdr:colOff>
      <xdr:row>25</xdr:row>
      <xdr:rowOff>0</xdr:rowOff>
    </xdr:to>
    <xdr:sp macro="" textlink="" fLocksText="0">
      <xdr:nvSpPr>
        <xdr:cNvPr id="6" name="円/楕円 5">
          <a:extLst>
            <a:ext uri="{FF2B5EF4-FFF2-40B4-BE49-F238E27FC236}">
              <a16:creationId xmlns:a16="http://schemas.microsoft.com/office/drawing/2014/main" id="{0B0817C5-03BE-44C2-A80D-1B56379ACB24}"/>
            </a:ext>
          </a:extLst>
        </xdr:cNvPr>
        <xdr:cNvSpPr/>
      </xdr:nvSpPr>
      <xdr:spPr>
        <a:xfrm>
          <a:off x="3676650" y="10191750"/>
          <a:ext cx="2993651" cy="4191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733425</xdr:colOff>
      <xdr:row>22</xdr:row>
      <xdr:rowOff>95250</xdr:rowOff>
    </xdr:from>
    <xdr:to>
      <xdr:col>7</xdr:col>
      <xdr:colOff>994673</xdr:colOff>
      <xdr:row>23</xdr:row>
      <xdr:rowOff>323850</xdr:rowOff>
    </xdr:to>
    <xdr:cxnSp macro="">
      <xdr:nvCxnSpPr>
        <xdr:cNvPr id="7" name="直線矢印コネクタ 6">
          <a:extLst>
            <a:ext uri="{FF2B5EF4-FFF2-40B4-BE49-F238E27FC236}">
              <a16:creationId xmlns:a16="http://schemas.microsoft.com/office/drawing/2014/main" id="{76A258A9-D346-418E-8789-D4AEB0BFE86E}"/>
            </a:ext>
          </a:extLst>
        </xdr:cNvPr>
        <xdr:cNvCxnSpPr>
          <a:stCxn id="4" idx="2"/>
        </xdr:cNvCxnSpPr>
      </xdr:nvCxnSpPr>
      <xdr:spPr>
        <a:xfrm flipH="1">
          <a:off x="5305425" y="9401175"/>
          <a:ext cx="261248" cy="77152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25</xdr:row>
      <xdr:rowOff>28575</xdr:rowOff>
    </xdr:from>
    <xdr:to>
      <xdr:col>6</xdr:col>
      <xdr:colOff>13448</xdr:colOff>
      <xdr:row>25</xdr:row>
      <xdr:rowOff>530038</xdr:rowOff>
    </xdr:to>
    <xdr:sp macro="" textlink="" fLocksText="0">
      <xdr:nvSpPr>
        <xdr:cNvPr id="8" name="円/楕円 7">
          <a:extLst>
            <a:ext uri="{FF2B5EF4-FFF2-40B4-BE49-F238E27FC236}">
              <a16:creationId xmlns:a16="http://schemas.microsoft.com/office/drawing/2014/main" id="{1F72A55C-1E3B-41F9-923C-43EF8C540ADB}"/>
            </a:ext>
          </a:extLst>
        </xdr:cNvPr>
        <xdr:cNvSpPr/>
      </xdr:nvSpPr>
      <xdr:spPr>
        <a:xfrm>
          <a:off x="2752725" y="10639425"/>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647700</xdr:colOff>
      <xdr:row>26</xdr:row>
      <xdr:rowOff>152400</xdr:rowOff>
    </xdr:from>
    <xdr:to>
      <xdr:col>6</xdr:col>
      <xdr:colOff>674594</xdr:colOff>
      <xdr:row>28</xdr:row>
      <xdr:rowOff>9525</xdr:rowOff>
    </xdr:to>
    <xdr:sp macro="" textlink="" fLocksText="0">
      <xdr:nvSpPr>
        <xdr:cNvPr id="9" name="正方形/長方形 8">
          <a:extLst>
            <a:ext uri="{FF2B5EF4-FFF2-40B4-BE49-F238E27FC236}">
              <a16:creationId xmlns:a16="http://schemas.microsoft.com/office/drawing/2014/main" id="{9439B21F-E283-4078-AA78-1673B66FF313}"/>
            </a:ext>
          </a:extLst>
        </xdr:cNvPr>
        <xdr:cNvSpPr/>
      </xdr:nvSpPr>
      <xdr:spPr>
        <a:xfrm>
          <a:off x="1647825" y="11391900"/>
          <a:ext cx="2503394" cy="61912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rPr>
            <a:t>必ず「夜間支援の対象者数（人）」＝「１人の夜間支援従事者が支援を行う利用者の数（人）」となること。</a:t>
          </a:r>
        </a:p>
      </xdr:txBody>
    </xdr:sp>
    <xdr:clientData/>
  </xdr:twoCellAnchor>
  <xdr:twoCellAnchor>
    <xdr:from>
      <xdr:col>5</xdr:col>
      <xdr:colOff>619125</xdr:colOff>
      <xdr:row>25</xdr:row>
      <xdr:rowOff>523875</xdr:rowOff>
    </xdr:from>
    <xdr:to>
      <xdr:col>6</xdr:col>
      <xdr:colOff>187419</xdr:colOff>
      <xdr:row>26</xdr:row>
      <xdr:rowOff>152400</xdr:rowOff>
    </xdr:to>
    <xdr:cxnSp macro="">
      <xdr:nvCxnSpPr>
        <xdr:cNvPr id="10" name="直線矢印コネクタ 9">
          <a:extLst>
            <a:ext uri="{FF2B5EF4-FFF2-40B4-BE49-F238E27FC236}">
              <a16:creationId xmlns:a16="http://schemas.microsoft.com/office/drawing/2014/main" id="{7C7D1363-A85A-4748-B68A-FE9650362788}"/>
            </a:ext>
          </a:extLst>
        </xdr:cNvPr>
        <xdr:cNvCxnSpPr/>
      </xdr:nvCxnSpPr>
      <xdr:spPr>
        <a:xfrm flipV="1">
          <a:off x="3314700" y="11134725"/>
          <a:ext cx="349344" cy="2571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675ED-43F8-46C2-A837-BF323186BFF8}">
  <dimension ref="A1:Z156"/>
  <sheetViews>
    <sheetView tabSelected="1" view="pageBreakPreview" zoomScale="60" zoomScaleNormal="100" workbookViewId="0"/>
  </sheetViews>
  <sheetFormatPr defaultColWidth="4" defaultRowHeight="13.5"/>
  <cols>
    <col min="1" max="2" width="2.625" style="126" customWidth="1"/>
    <col min="3" max="3" width="10.625" style="126" customWidth="1"/>
    <col min="4" max="8" width="4.625" style="126" customWidth="1"/>
    <col min="9" max="9" width="7.625" style="126" customWidth="1"/>
    <col min="10" max="18" width="4.625" style="126" customWidth="1"/>
    <col min="19" max="20" width="7.625" style="126" customWidth="1"/>
    <col min="21" max="24" width="4.625" style="126" customWidth="1"/>
    <col min="25" max="25" width="9.75" style="126" customWidth="1"/>
    <col min="26" max="26" width="2.625" style="126" customWidth="1"/>
    <col min="27" max="256" width="4" style="126"/>
    <col min="257" max="258" width="2.625" style="126" customWidth="1"/>
    <col min="259" max="259" width="10.625" style="126" customWidth="1"/>
    <col min="260" max="264" width="4.625" style="126" customWidth="1"/>
    <col min="265" max="265" width="7.625" style="126" customWidth="1"/>
    <col min="266" max="274" width="4.625" style="126" customWidth="1"/>
    <col min="275" max="276" width="7.625" style="126" customWidth="1"/>
    <col min="277" max="280" width="4.625" style="126" customWidth="1"/>
    <col min="281" max="281" width="9.75" style="126" customWidth="1"/>
    <col min="282" max="282" width="2.625" style="126" customWidth="1"/>
    <col min="283" max="512" width="4" style="126"/>
    <col min="513" max="514" width="2.625" style="126" customWidth="1"/>
    <col min="515" max="515" width="10.625" style="126" customWidth="1"/>
    <col min="516" max="520" width="4.625" style="126" customWidth="1"/>
    <col min="521" max="521" width="7.625" style="126" customWidth="1"/>
    <col min="522" max="530" width="4.625" style="126" customWidth="1"/>
    <col min="531" max="532" width="7.625" style="126" customWidth="1"/>
    <col min="533" max="536" width="4.625" style="126" customWidth="1"/>
    <col min="537" max="537" width="9.75" style="126" customWidth="1"/>
    <col min="538" max="538" width="2.625" style="126" customWidth="1"/>
    <col min="539" max="768" width="4" style="126"/>
    <col min="769" max="770" width="2.625" style="126" customWidth="1"/>
    <col min="771" max="771" width="10.625" style="126" customWidth="1"/>
    <col min="772" max="776" width="4.625" style="126" customWidth="1"/>
    <col min="777" max="777" width="7.625" style="126" customWidth="1"/>
    <col min="778" max="786" width="4.625" style="126" customWidth="1"/>
    <col min="787" max="788" width="7.625" style="126" customWidth="1"/>
    <col min="789" max="792" width="4.625" style="126" customWidth="1"/>
    <col min="793" max="793" width="9.75" style="126" customWidth="1"/>
    <col min="794" max="794" width="2.625" style="126" customWidth="1"/>
    <col min="795" max="1024" width="4" style="126"/>
    <col min="1025" max="1026" width="2.625" style="126" customWidth="1"/>
    <col min="1027" max="1027" width="10.625" style="126" customWidth="1"/>
    <col min="1028" max="1032" width="4.625" style="126" customWidth="1"/>
    <col min="1033" max="1033" width="7.625" style="126" customWidth="1"/>
    <col min="1034" max="1042" width="4.625" style="126" customWidth="1"/>
    <col min="1043" max="1044" width="7.625" style="126" customWidth="1"/>
    <col min="1045" max="1048" width="4.625" style="126" customWidth="1"/>
    <col min="1049" max="1049" width="9.75" style="126" customWidth="1"/>
    <col min="1050" max="1050" width="2.625" style="126" customWidth="1"/>
    <col min="1051" max="1280" width="4" style="126"/>
    <col min="1281" max="1282" width="2.625" style="126" customWidth="1"/>
    <col min="1283" max="1283" width="10.625" style="126" customWidth="1"/>
    <col min="1284" max="1288" width="4.625" style="126" customWidth="1"/>
    <col min="1289" max="1289" width="7.625" style="126" customWidth="1"/>
    <col min="1290" max="1298" width="4.625" style="126" customWidth="1"/>
    <col min="1299" max="1300" width="7.625" style="126" customWidth="1"/>
    <col min="1301" max="1304" width="4.625" style="126" customWidth="1"/>
    <col min="1305" max="1305" width="9.75" style="126" customWidth="1"/>
    <col min="1306" max="1306" width="2.625" style="126" customWidth="1"/>
    <col min="1307" max="1536" width="4" style="126"/>
    <col min="1537" max="1538" width="2.625" style="126" customWidth="1"/>
    <col min="1539" max="1539" width="10.625" style="126" customWidth="1"/>
    <col min="1540" max="1544" width="4.625" style="126" customWidth="1"/>
    <col min="1545" max="1545" width="7.625" style="126" customWidth="1"/>
    <col min="1546" max="1554" width="4.625" style="126" customWidth="1"/>
    <col min="1555" max="1556" width="7.625" style="126" customWidth="1"/>
    <col min="1557" max="1560" width="4.625" style="126" customWidth="1"/>
    <col min="1561" max="1561" width="9.75" style="126" customWidth="1"/>
    <col min="1562" max="1562" width="2.625" style="126" customWidth="1"/>
    <col min="1563" max="1792" width="4" style="126"/>
    <col min="1793" max="1794" width="2.625" style="126" customWidth="1"/>
    <col min="1795" max="1795" width="10.625" style="126" customWidth="1"/>
    <col min="1796" max="1800" width="4.625" style="126" customWidth="1"/>
    <col min="1801" max="1801" width="7.625" style="126" customWidth="1"/>
    <col min="1802" max="1810" width="4.625" style="126" customWidth="1"/>
    <col min="1811" max="1812" width="7.625" style="126" customWidth="1"/>
    <col min="1813" max="1816" width="4.625" style="126" customWidth="1"/>
    <col min="1817" max="1817" width="9.75" style="126" customWidth="1"/>
    <col min="1818" max="1818" width="2.625" style="126" customWidth="1"/>
    <col min="1819" max="2048" width="4" style="126"/>
    <col min="2049" max="2050" width="2.625" style="126" customWidth="1"/>
    <col min="2051" max="2051" width="10.625" style="126" customWidth="1"/>
    <col min="2052" max="2056" width="4.625" style="126" customWidth="1"/>
    <col min="2057" max="2057" width="7.625" style="126" customWidth="1"/>
    <col min="2058" max="2066" width="4.625" style="126" customWidth="1"/>
    <col min="2067" max="2068" width="7.625" style="126" customWidth="1"/>
    <col min="2069" max="2072" width="4.625" style="126" customWidth="1"/>
    <col min="2073" max="2073" width="9.75" style="126" customWidth="1"/>
    <col min="2074" max="2074" width="2.625" style="126" customWidth="1"/>
    <col min="2075" max="2304" width="4" style="126"/>
    <col min="2305" max="2306" width="2.625" style="126" customWidth="1"/>
    <col min="2307" max="2307" width="10.625" style="126" customWidth="1"/>
    <col min="2308" max="2312" width="4.625" style="126" customWidth="1"/>
    <col min="2313" max="2313" width="7.625" style="126" customWidth="1"/>
    <col min="2314" max="2322" width="4.625" style="126" customWidth="1"/>
    <col min="2323" max="2324" width="7.625" style="126" customWidth="1"/>
    <col min="2325" max="2328" width="4.625" style="126" customWidth="1"/>
    <col min="2329" max="2329" width="9.75" style="126" customWidth="1"/>
    <col min="2330" max="2330" width="2.625" style="126" customWidth="1"/>
    <col min="2331" max="2560" width="4" style="126"/>
    <col min="2561" max="2562" width="2.625" style="126" customWidth="1"/>
    <col min="2563" max="2563" width="10.625" style="126" customWidth="1"/>
    <col min="2564" max="2568" width="4.625" style="126" customWidth="1"/>
    <col min="2569" max="2569" width="7.625" style="126" customWidth="1"/>
    <col min="2570" max="2578" width="4.625" style="126" customWidth="1"/>
    <col min="2579" max="2580" width="7.625" style="126" customWidth="1"/>
    <col min="2581" max="2584" width="4.625" style="126" customWidth="1"/>
    <col min="2585" max="2585" width="9.75" style="126" customWidth="1"/>
    <col min="2586" max="2586" width="2.625" style="126" customWidth="1"/>
    <col min="2587" max="2816" width="4" style="126"/>
    <col min="2817" max="2818" width="2.625" style="126" customWidth="1"/>
    <col min="2819" max="2819" width="10.625" style="126" customWidth="1"/>
    <col min="2820" max="2824" width="4.625" style="126" customWidth="1"/>
    <col min="2825" max="2825" width="7.625" style="126" customWidth="1"/>
    <col min="2826" max="2834" width="4.625" style="126" customWidth="1"/>
    <col min="2835" max="2836" width="7.625" style="126" customWidth="1"/>
    <col min="2837" max="2840" width="4.625" style="126" customWidth="1"/>
    <col min="2841" max="2841" width="9.75" style="126" customWidth="1"/>
    <col min="2842" max="2842" width="2.625" style="126" customWidth="1"/>
    <col min="2843" max="3072" width="4" style="126"/>
    <col min="3073" max="3074" width="2.625" style="126" customWidth="1"/>
    <col min="3075" max="3075" width="10.625" style="126" customWidth="1"/>
    <col min="3076" max="3080" width="4.625" style="126" customWidth="1"/>
    <col min="3081" max="3081" width="7.625" style="126" customWidth="1"/>
    <col min="3082" max="3090" width="4.625" style="126" customWidth="1"/>
    <col min="3091" max="3092" width="7.625" style="126" customWidth="1"/>
    <col min="3093" max="3096" width="4.625" style="126" customWidth="1"/>
    <col min="3097" max="3097" width="9.75" style="126" customWidth="1"/>
    <col min="3098" max="3098" width="2.625" style="126" customWidth="1"/>
    <col min="3099" max="3328" width="4" style="126"/>
    <col min="3329" max="3330" width="2.625" style="126" customWidth="1"/>
    <col min="3331" max="3331" width="10.625" style="126" customWidth="1"/>
    <col min="3332" max="3336" width="4.625" style="126" customWidth="1"/>
    <col min="3337" max="3337" width="7.625" style="126" customWidth="1"/>
    <col min="3338" max="3346" width="4.625" style="126" customWidth="1"/>
    <col min="3347" max="3348" width="7.625" style="126" customWidth="1"/>
    <col min="3349" max="3352" width="4.625" style="126" customWidth="1"/>
    <col min="3353" max="3353" width="9.75" style="126" customWidth="1"/>
    <col min="3354" max="3354" width="2.625" style="126" customWidth="1"/>
    <col min="3355" max="3584" width="4" style="126"/>
    <col min="3585" max="3586" width="2.625" style="126" customWidth="1"/>
    <col min="3587" max="3587" width="10.625" style="126" customWidth="1"/>
    <col min="3588" max="3592" width="4.625" style="126" customWidth="1"/>
    <col min="3593" max="3593" width="7.625" style="126" customWidth="1"/>
    <col min="3594" max="3602" width="4.625" style="126" customWidth="1"/>
    <col min="3603" max="3604" width="7.625" style="126" customWidth="1"/>
    <col min="3605" max="3608" width="4.625" style="126" customWidth="1"/>
    <col min="3609" max="3609" width="9.75" style="126" customWidth="1"/>
    <col min="3610" max="3610" width="2.625" style="126" customWidth="1"/>
    <col min="3611" max="3840" width="4" style="126"/>
    <col min="3841" max="3842" width="2.625" style="126" customWidth="1"/>
    <col min="3843" max="3843" width="10.625" style="126" customWidth="1"/>
    <col min="3844" max="3848" width="4.625" style="126" customWidth="1"/>
    <col min="3849" max="3849" width="7.625" style="126" customWidth="1"/>
    <col min="3850" max="3858" width="4.625" style="126" customWidth="1"/>
    <col min="3859" max="3860" width="7.625" style="126" customWidth="1"/>
    <col min="3861" max="3864" width="4.625" style="126" customWidth="1"/>
    <col min="3865" max="3865" width="9.75" style="126" customWidth="1"/>
    <col min="3866" max="3866" width="2.625" style="126" customWidth="1"/>
    <col min="3867" max="4096" width="4" style="126"/>
    <col min="4097" max="4098" width="2.625" style="126" customWidth="1"/>
    <col min="4099" max="4099" width="10.625" style="126" customWidth="1"/>
    <col min="4100" max="4104" width="4.625" style="126" customWidth="1"/>
    <col min="4105" max="4105" width="7.625" style="126" customWidth="1"/>
    <col min="4106" max="4114" width="4.625" style="126" customWidth="1"/>
    <col min="4115" max="4116" width="7.625" style="126" customWidth="1"/>
    <col min="4117" max="4120" width="4.625" style="126" customWidth="1"/>
    <col min="4121" max="4121" width="9.75" style="126" customWidth="1"/>
    <col min="4122" max="4122" width="2.625" style="126" customWidth="1"/>
    <col min="4123" max="4352" width="4" style="126"/>
    <col min="4353" max="4354" width="2.625" style="126" customWidth="1"/>
    <col min="4355" max="4355" width="10.625" style="126" customWidth="1"/>
    <col min="4356" max="4360" width="4.625" style="126" customWidth="1"/>
    <col min="4361" max="4361" width="7.625" style="126" customWidth="1"/>
    <col min="4362" max="4370" width="4.625" style="126" customWidth="1"/>
    <col min="4371" max="4372" width="7.625" style="126" customWidth="1"/>
    <col min="4373" max="4376" width="4.625" style="126" customWidth="1"/>
    <col min="4377" max="4377" width="9.75" style="126" customWidth="1"/>
    <col min="4378" max="4378" width="2.625" style="126" customWidth="1"/>
    <col min="4379" max="4608" width="4" style="126"/>
    <col min="4609" max="4610" width="2.625" style="126" customWidth="1"/>
    <col min="4611" max="4611" width="10.625" style="126" customWidth="1"/>
    <col min="4612" max="4616" width="4.625" style="126" customWidth="1"/>
    <col min="4617" max="4617" width="7.625" style="126" customWidth="1"/>
    <col min="4618" max="4626" width="4.625" style="126" customWidth="1"/>
    <col min="4627" max="4628" width="7.625" style="126" customWidth="1"/>
    <col min="4629" max="4632" width="4.625" style="126" customWidth="1"/>
    <col min="4633" max="4633" width="9.75" style="126" customWidth="1"/>
    <col min="4634" max="4634" width="2.625" style="126" customWidth="1"/>
    <col min="4635" max="4864" width="4" style="126"/>
    <col min="4865" max="4866" width="2.625" style="126" customWidth="1"/>
    <col min="4867" max="4867" width="10.625" style="126" customWidth="1"/>
    <col min="4868" max="4872" width="4.625" style="126" customWidth="1"/>
    <col min="4873" max="4873" width="7.625" style="126" customWidth="1"/>
    <col min="4874" max="4882" width="4.625" style="126" customWidth="1"/>
    <col min="4883" max="4884" width="7.625" style="126" customWidth="1"/>
    <col min="4885" max="4888" width="4.625" style="126" customWidth="1"/>
    <col min="4889" max="4889" width="9.75" style="126" customWidth="1"/>
    <col min="4890" max="4890" width="2.625" style="126" customWidth="1"/>
    <col min="4891" max="5120" width="4" style="126"/>
    <col min="5121" max="5122" width="2.625" style="126" customWidth="1"/>
    <col min="5123" max="5123" width="10.625" style="126" customWidth="1"/>
    <col min="5124" max="5128" width="4.625" style="126" customWidth="1"/>
    <col min="5129" max="5129" width="7.625" style="126" customWidth="1"/>
    <col min="5130" max="5138" width="4.625" style="126" customWidth="1"/>
    <col min="5139" max="5140" width="7.625" style="126" customWidth="1"/>
    <col min="5141" max="5144" width="4.625" style="126" customWidth="1"/>
    <col min="5145" max="5145" width="9.75" style="126" customWidth="1"/>
    <col min="5146" max="5146" width="2.625" style="126" customWidth="1"/>
    <col min="5147" max="5376" width="4" style="126"/>
    <col min="5377" max="5378" width="2.625" style="126" customWidth="1"/>
    <col min="5379" max="5379" width="10.625" style="126" customWidth="1"/>
    <col min="5380" max="5384" width="4.625" style="126" customWidth="1"/>
    <col min="5385" max="5385" width="7.625" style="126" customWidth="1"/>
    <col min="5386" max="5394" width="4.625" style="126" customWidth="1"/>
    <col min="5395" max="5396" width="7.625" style="126" customWidth="1"/>
    <col min="5397" max="5400" width="4.625" style="126" customWidth="1"/>
    <col min="5401" max="5401" width="9.75" style="126" customWidth="1"/>
    <col min="5402" max="5402" width="2.625" style="126" customWidth="1"/>
    <col min="5403" max="5632" width="4" style="126"/>
    <col min="5633" max="5634" width="2.625" style="126" customWidth="1"/>
    <col min="5635" max="5635" width="10.625" style="126" customWidth="1"/>
    <col min="5636" max="5640" width="4.625" style="126" customWidth="1"/>
    <col min="5641" max="5641" width="7.625" style="126" customWidth="1"/>
    <col min="5642" max="5650" width="4.625" style="126" customWidth="1"/>
    <col min="5651" max="5652" width="7.625" style="126" customWidth="1"/>
    <col min="5653" max="5656" width="4.625" style="126" customWidth="1"/>
    <col min="5657" max="5657" width="9.75" style="126" customWidth="1"/>
    <col min="5658" max="5658" width="2.625" style="126" customWidth="1"/>
    <col min="5659" max="5888" width="4" style="126"/>
    <col min="5889" max="5890" width="2.625" style="126" customWidth="1"/>
    <col min="5891" max="5891" width="10.625" style="126" customWidth="1"/>
    <col min="5892" max="5896" width="4.625" style="126" customWidth="1"/>
    <col min="5897" max="5897" width="7.625" style="126" customWidth="1"/>
    <col min="5898" max="5906" width="4.625" style="126" customWidth="1"/>
    <col min="5907" max="5908" width="7.625" style="126" customWidth="1"/>
    <col min="5909" max="5912" width="4.625" style="126" customWidth="1"/>
    <col min="5913" max="5913" width="9.75" style="126" customWidth="1"/>
    <col min="5914" max="5914" width="2.625" style="126" customWidth="1"/>
    <col min="5915" max="6144" width="4" style="126"/>
    <col min="6145" max="6146" width="2.625" style="126" customWidth="1"/>
    <col min="6147" max="6147" width="10.625" style="126" customWidth="1"/>
    <col min="6148" max="6152" width="4.625" style="126" customWidth="1"/>
    <col min="6153" max="6153" width="7.625" style="126" customWidth="1"/>
    <col min="6154" max="6162" width="4.625" style="126" customWidth="1"/>
    <col min="6163" max="6164" width="7.625" style="126" customWidth="1"/>
    <col min="6165" max="6168" width="4.625" style="126" customWidth="1"/>
    <col min="6169" max="6169" width="9.75" style="126" customWidth="1"/>
    <col min="6170" max="6170" width="2.625" style="126" customWidth="1"/>
    <col min="6171" max="6400" width="4" style="126"/>
    <col min="6401" max="6402" width="2.625" style="126" customWidth="1"/>
    <col min="6403" max="6403" width="10.625" style="126" customWidth="1"/>
    <col min="6404" max="6408" width="4.625" style="126" customWidth="1"/>
    <col min="6409" max="6409" width="7.625" style="126" customWidth="1"/>
    <col min="6410" max="6418" width="4.625" style="126" customWidth="1"/>
    <col min="6419" max="6420" width="7.625" style="126" customWidth="1"/>
    <col min="6421" max="6424" width="4.625" style="126" customWidth="1"/>
    <col min="6425" max="6425" width="9.75" style="126" customWidth="1"/>
    <col min="6426" max="6426" width="2.625" style="126" customWidth="1"/>
    <col min="6427" max="6656" width="4" style="126"/>
    <col min="6657" max="6658" width="2.625" style="126" customWidth="1"/>
    <col min="6659" max="6659" width="10.625" style="126" customWidth="1"/>
    <col min="6660" max="6664" width="4.625" style="126" customWidth="1"/>
    <col min="6665" max="6665" width="7.625" style="126" customWidth="1"/>
    <col min="6666" max="6674" width="4.625" style="126" customWidth="1"/>
    <col min="6675" max="6676" width="7.625" style="126" customWidth="1"/>
    <col min="6677" max="6680" width="4.625" style="126" customWidth="1"/>
    <col min="6681" max="6681" width="9.75" style="126" customWidth="1"/>
    <col min="6682" max="6682" width="2.625" style="126" customWidth="1"/>
    <col min="6683" max="6912" width="4" style="126"/>
    <col min="6913" max="6914" width="2.625" style="126" customWidth="1"/>
    <col min="6915" max="6915" width="10.625" style="126" customWidth="1"/>
    <col min="6916" max="6920" width="4.625" style="126" customWidth="1"/>
    <col min="6921" max="6921" width="7.625" style="126" customWidth="1"/>
    <col min="6922" max="6930" width="4.625" style="126" customWidth="1"/>
    <col min="6931" max="6932" width="7.625" style="126" customWidth="1"/>
    <col min="6933" max="6936" width="4.625" style="126" customWidth="1"/>
    <col min="6937" max="6937" width="9.75" style="126" customWidth="1"/>
    <col min="6938" max="6938" width="2.625" style="126" customWidth="1"/>
    <col min="6939" max="7168" width="4" style="126"/>
    <col min="7169" max="7170" width="2.625" style="126" customWidth="1"/>
    <col min="7171" max="7171" width="10.625" style="126" customWidth="1"/>
    <col min="7172" max="7176" width="4.625" style="126" customWidth="1"/>
    <col min="7177" max="7177" width="7.625" style="126" customWidth="1"/>
    <col min="7178" max="7186" width="4.625" style="126" customWidth="1"/>
    <col min="7187" max="7188" width="7.625" style="126" customWidth="1"/>
    <col min="7189" max="7192" width="4.625" style="126" customWidth="1"/>
    <col min="7193" max="7193" width="9.75" style="126" customWidth="1"/>
    <col min="7194" max="7194" width="2.625" style="126" customWidth="1"/>
    <col min="7195" max="7424" width="4" style="126"/>
    <col min="7425" max="7426" width="2.625" style="126" customWidth="1"/>
    <col min="7427" max="7427" width="10.625" style="126" customWidth="1"/>
    <col min="7428" max="7432" width="4.625" style="126" customWidth="1"/>
    <col min="7433" max="7433" width="7.625" style="126" customWidth="1"/>
    <col min="7434" max="7442" width="4.625" style="126" customWidth="1"/>
    <col min="7443" max="7444" width="7.625" style="126" customWidth="1"/>
    <col min="7445" max="7448" width="4.625" style="126" customWidth="1"/>
    <col min="7449" max="7449" width="9.75" style="126" customWidth="1"/>
    <col min="7450" max="7450" width="2.625" style="126" customWidth="1"/>
    <col min="7451" max="7680" width="4" style="126"/>
    <col min="7681" max="7682" width="2.625" style="126" customWidth="1"/>
    <col min="7683" max="7683" width="10.625" style="126" customWidth="1"/>
    <col min="7684" max="7688" width="4.625" style="126" customWidth="1"/>
    <col min="7689" max="7689" width="7.625" style="126" customWidth="1"/>
    <col min="7690" max="7698" width="4.625" style="126" customWidth="1"/>
    <col min="7699" max="7700" width="7.625" style="126" customWidth="1"/>
    <col min="7701" max="7704" width="4.625" style="126" customWidth="1"/>
    <col min="7705" max="7705" width="9.75" style="126" customWidth="1"/>
    <col min="7706" max="7706" width="2.625" style="126" customWidth="1"/>
    <col min="7707" max="7936" width="4" style="126"/>
    <col min="7937" max="7938" width="2.625" style="126" customWidth="1"/>
    <col min="7939" max="7939" width="10.625" style="126" customWidth="1"/>
    <col min="7940" max="7944" width="4.625" style="126" customWidth="1"/>
    <col min="7945" max="7945" width="7.625" style="126" customWidth="1"/>
    <col min="7946" max="7954" width="4.625" style="126" customWidth="1"/>
    <col min="7955" max="7956" width="7.625" style="126" customWidth="1"/>
    <col min="7957" max="7960" width="4.625" style="126" customWidth="1"/>
    <col min="7961" max="7961" width="9.75" style="126" customWidth="1"/>
    <col min="7962" max="7962" width="2.625" style="126" customWidth="1"/>
    <col min="7963" max="8192" width="4" style="126"/>
    <col min="8193" max="8194" width="2.625" style="126" customWidth="1"/>
    <col min="8195" max="8195" width="10.625" style="126" customWidth="1"/>
    <col min="8196" max="8200" width="4.625" style="126" customWidth="1"/>
    <col min="8201" max="8201" width="7.625" style="126" customWidth="1"/>
    <col min="8202" max="8210" width="4.625" style="126" customWidth="1"/>
    <col min="8211" max="8212" width="7.625" style="126" customWidth="1"/>
    <col min="8213" max="8216" width="4.625" style="126" customWidth="1"/>
    <col min="8217" max="8217" width="9.75" style="126" customWidth="1"/>
    <col min="8218" max="8218" width="2.625" style="126" customWidth="1"/>
    <col min="8219" max="8448" width="4" style="126"/>
    <col min="8449" max="8450" width="2.625" style="126" customWidth="1"/>
    <col min="8451" max="8451" width="10.625" style="126" customWidth="1"/>
    <col min="8452" max="8456" width="4.625" style="126" customWidth="1"/>
    <col min="8457" max="8457" width="7.625" style="126" customWidth="1"/>
    <col min="8458" max="8466" width="4.625" style="126" customWidth="1"/>
    <col min="8467" max="8468" width="7.625" style="126" customWidth="1"/>
    <col min="8469" max="8472" width="4.625" style="126" customWidth="1"/>
    <col min="8473" max="8473" width="9.75" style="126" customWidth="1"/>
    <col min="8474" max="8474" width="2.625" style="126" customWidth="1"/>
    <col min="8475" max="8704" width="4" style="126"/>
    <col min="8705" max="8706" width="2.625" style="126" customWidth="1"/>
    <col min="8707" max="8707" width="10.625" style="126" customWidth="1"/>
    <col min="8708" max="8712" width="4.625" style="126" customWidth="1"/>
    <col min="8713" max="8713" width="7.625" style="126" customWidth="1"/>
    <col min="8714" max="8722" width="4.625" style="126" customWidth="1"/>
    <col min="8723" max="8724" width="7.625" style="126" customWidth="1"/>
    <col min="8725" max="8728" width="4.625" style="126" customWidth="1"/>
    <col min="8729" max="8729" width="9.75" style="126" customWidth="1"/>
    <col min="8730" max="8730" width="2.625" style="126" customWidth="1"/>
    <col min="8731" max="8960" width="4" style="126"/>
    <col min="8961" max="8962" width="2.625" style="126" customWidth="1"/>
    <col min="8963" max="8963" width="10.625" style="126" customWidth="1"/>
    <col min="8964" max="8968" width="4.625" style="126" customWidth="1"/>
    <col min="8969" max="8969" width="7.625" style="126" customWidth="1"/>
    <col min="8970" max="8978" width="4.625" style="126" customWidth="1"/>
    <col min="8979" max="8980" width="7.625" style="126" customWidth="1"/>
    <col min="8981" max="8984" width="4.625" style="126" customWidth="1"/>
    <col min="8985" max="8985" width="9.75" style="126" customWidth="1"/>
    <col min="8986" max="8986" width="2.625" style="126" customWidth="1"/>
    <col min="8987" max="9216" width="4" style="126"/>
    <col min="9217" max="9218" width="2.625" style="126" customWidth="1"/>
    <col min="9219" max="9219" width="10.625" style="126" customWidth="1"/>
    <col min="9220" max="9224" width="4.625" style="126" customWidth="1"/>
    <col min="9225" max="9225" width="7.625" style="126" customWidth="1"/>
    <col min="9226" max="9234" width="4.625" style="126" customWidth="1"/>
    <col min="9235" max="9236" width="7.625" style="126" customWidth="1"/>
    <col min="9237" max="9240" width="4.625" style="126" customWidth="1"/>
    <col min="9241" max="9241" width="9.75" style="126" customWidth="1"/>
    <col min="9242" max="9242" width="2.625" style="126" customWidth="1"/>
    <col min="9243" max="9472" width="4" style="126"/>
    <col min="9473" max="9474" width="2.625" style="126" customWidth="1"/>
    <col min="9475" max="9475" width="10.625" style="126" customWidth="1"/>
    <col min="9476" max="9480" width="4.625" style="126" customWidth="1"/>
    <col min="9481" max="9481" width="7.625" style="126" customWidth="1"/>
    <col min="9482" max="9490" width="4.625" style="126" customWidth="1"/>
    <col min="9491" max="9492" width="7.625" style="126" customWidth="1"/>
    <col min="9493" max="9496" width="4.625" style="126" customWidth="1"/>
    <col min="9497" max="9497" width="9.75" style="126" customWidth="1"/>
    <col min="9498" max="9498" width="2.625" style="126" customWidth="1"/>
    <col min="9499" max="9728" width="4" style="126"/>
    <col min="9729" max="9730" width="2.625" style="126" customWidth="1"/>
    <col min="9731" max="9731" width="10.625" style="126" customWidth="1"/>
    <col min="9732" max="9736" width="4.625" style="126" customWidth="1"/>
    <col min="9737" max="9737" width="7.625" style="126" customWidth="1"/>
    <col min="9738" max="9746" width="4.625" style="126" customWidth="1"/>
    <col min="9747" max="9748" width="7.625" style="126" customWidth="1"/>
    <col min="9749" max="9752" width="4.625" style="126" customWidth="1"/>
    <col min="9753" max="9753" width="9.75" style="126" customWidth="1"/>
    <col min="9754" max="9754" width="2.625" style="126" customWidth="1"/>
    <col min="9755" max="9984" width="4" style="126"/>
    <col min="9985" max="9986" width="2.625" style="126" customWidth="1"/>
    <col min="9987" max="9987" width="10.625" style="126" customWidth="1"/>
    <col min="9988" max="9992" width="4.625" style="126" customWidth="1"/>
    <col min="9993" max="9993" width="7.625" style="126" customWidth="1"/>
    <col min="9994" max="10002" width="4.625" style="126" customWidth="1"/>
    <col min="10003" max="10004" width="7.625" style="126" customWidth="1"/>
    <col min="10005" max="10008" width="4.625" style="126" customWidth="1"/>
    <col min="10009" max="10009" width="9.75" style="126" customWidth="1"/>
    <col min="10010" max="10010" width="2.625" style="126" customWidth="1"/>
    <col min="10011" max="10240" width="4" style="126"/>
    <col min="10241" max="10242" width="2.625" style="126" customWidth="1"/>
    <col min="10243" max="10243" width="10.625" style="126" customWidth="1"/>
    <col min="10244" max="10248" width="4.625" style="126" customWidth="1"/>
    <col min="10249" max="10249" width="7.625" style="126" customWidth="1"/>
    <col min="10250" max="10258" width="4.625" style="126" customWidth="1"/>
    <col min="10259" max="10260" width="7.625" style="126" customWidth="1"/>
    <col min="10261" max="10264" width="4.625" style="126" customWidth="1"/>
    <col min="10265" max="10265" width="9.75" style="126" customWidth="1"/>
    <col min="10266" max="10266" width="2.625" style="126" customWidth="1"/>
    <col min="10267" max="10496" width="4" style="126"/>
    <col min="10497" max="10498" width="2.625" style="126" customWidth="1"/>
    <col min="10499" max="10499" width="10.625" style="126" customWidth="1"/>
    <col min="10500" max="10504" width="4.625" style="126" customWidth="1"/>
    <col min="10505" max="10505" width="7.625" style="126" customWidth="1"/>
    <col min="10506" max="10514" width="4.625" style="126" customWidth="1"/>
    <col min="10515" max="10516" width="7.625" style="126" customWidth="1"/>
    <col min="10517" max="10520" width="4.625" style="126" customWidth="1"/>
    <col min="10521" max="10521" width="9.75" style="126" customWidth="1"/>
    <col min="10522" max="10522" width="2.625" style="126" customWidth="1"/>
    <col min="10523" max="10752" width="4" style="126"/>
    <col min="10753" max="10754" width="2.625" style="126" customWidth="1"/>
    <col min="10755" max="10755" width="10.625" style="126" customWidth="1"/>
    <col min="10756" max="10760" width="4.625" style="126" customWidth="1"/>
    <col min="10761" max="10761" width="7.625" style="126" customWidth="1"/>
    <col min="10762" max="10770" width="4.625" style="126" customWidth="1"/>
    <col min="10771" max="10772" width="7.625" style="126" customWidth="1"/>
    <col min="10773" max="10776" width="4.625" style="126" customWidth="1"/>
    <col min="10777" max="10777" width="9.75" style="126" customWidth="1"/>
    <col min="10778" max="10778" width="2.625" style="126" customWidth="1"/>
    <col min="10779" max="11008" width="4" style="126"/>
    <col min="11009" max="11010" width="2.625" style="126" customWidth="1"/>
    <col min="11011" max="11011" width="10.625" style="126" customWidth="1"/>
    <col min="11012" max="11016" width="4.625" style="126" customWidth="1"/>
    <col min="11017" max="11017" width="7.625" style="126" customWidth="1"/>
    <col min="11018" max="11026" width="4.625" style="126" customWidth="1"/>
    <col min="11027" max="11028" width="7.625" style="126" customWidth="1"/>
    <col min="11029" max="11032" width="4.625" style="126" customWidth="1"/>
    <col min="11033" max="11033" width="9.75" style="126" customWidth="1"/>
    <col min="11034" max="11034" width="2.625" style="126" customWidth="1"/>
    <col min="11035" max="11264" width="4" style="126"/>
    <col min="11265" max="11266" width="2.625" style="126" customWidth="1"/>
    <col min="11267" max="11267" width="10.625" style="126" customWidth="1"/>
    <col min="11268" max="11272" width="4.625" style="126" customWidth="1"/>
    <col min="11273" max="11273" width="7.625" style="126" customWidth="1"/>
    <col min="11274" max="11282" width="4.625" style="126" customWidth="1"/>
    <col min="11283" max="11284" width="7.625" style="126" customWidth="1"/>
    <col min="11285" max="11288" width="4.625" style="126" customWidth="1"/>
    <col min="11289" max="11289" width="9.75" style="126" customWidth="1"/>
    <col min="11290" max="11290" width="2.625" style="126" customWidth="1"/>
    <col min="11291" max="11520" width="4" style="126"/>
    <col min="11521" max="11522" width="2.625" style="126" customWidth="1"/>
    <col min="11523" max="11523" width="10.625" style="126" customWidth="1"/>
    <col min="11524" max="11528" width="4.625" style="126" customWidth="1"/>
    <col min="11529" max="11529" width="7.625" style="126" customWidth="1"/>
    <col min="11530" max="11538" width="4.625" style="126" customWidth="1"/>
    <col min="11539" max="11540" width="7.625" style="126" customWidth="1"/>
    <col min="11541" max="11544" width="4.625" style="126" customWidth="1"/>
    <col min="11545" max="11545" width="9.75" style="126" customWidth="1"/>
    <col min="11546" max="11546" width="2.625" style="126" customWidth="1"/>
    <col min="11547" max="11776" width="4" style="126"/>
    <col min="11777" max="11778" width="2.625" style="126" customWidth="1"/>
    <col min="11779" max="11779" width="10.625" style="126" customWidth="1"/>
    <col min="11780" max="11784" width="4.625" style="126" customWidth="1"/>
    <col min="11785" max="11785" width="7.625" style="126" customWidth="1"/>
    <col min="11786" max="11794" width="4.625" style="126" customWidth="1"/>
    <col min="11795" max="11796" width="7.625" style="126" customWidth="1"/>
    <col min="11797" max="11800" width="4.625" style="126" customWidth="1"/>
    <col min="11801" max="11801" width="9.75" style="126" customWidth="1"/>
    <col min="11802" max="11802" width="2.625" style="126" customWidth="1"/>
    <col min="11803" max="12032" width="4" style="126"/>
    <col min="12033" max="12034" width="2.625" style="126" customWidth="1"/>
    <col min="12035" max="12035" width="10.625" style="126" customWidth="1"/>
    <col min="12036" max="12040" width="4.625" style="126" customWidth="1"/>
    <col min="12041" max="12041" width="7.625" style="126" customWidth="1"/>
    <col min="12042" max="12050" width="4.625" style="126" customWidth="1"/>
    <col min="12051" max="12052" width="7.625" style="126" customWidth="1"/>
    <col min="12053" max="12056" width="4.625" style="126" customWidth="1"/>
    <col min="12057" max="12057" width="9.75" style="126" customWidth="1"/>
    <col min="12058" max="12058" width="2.625" style="126" customWidth="1"/>
    <col min="12059" max="12288" width="4" style="126"/>
    <col min="12289" max="12290" width="2.625" style="126" customWidth="1"/>
    <col min="12291" max="12291" width="10.625" style="126" customWidth="1"/>
    <col min="12292" max="12296" width="4.625" style="126" customWidth="1"/>
    <col min="12297" max="12297" width="7.625" style="126" customWidth="1"/>
    <col min="12298" max="12306" width="4.625" style="126" customWidth="1"/>
    <col min="12307" max="12308" width="7.625" style="126" customWidth="1"/>
    <col min="12309" max="12312" width="4.625" style="126" customWidth="1"/>
    <col min="12313" max="12313" width="9.75" style="126" customWidth="1"/>
    <col min="12314" max="12314" width="2.625" style="126" customWidth="1"/>
    <col min="12315" max="12544" width="4" style="126"/>
    <col min="12545" max="12546" width="2.625" style="126" customWidth="1"/>
    <col min="12547" max="12547" width="10.625" style="126" customWidth="1"/>
    <col min="12548" max="12552" width="4.625" style="126" customWidth="1"/>
    <col min="12553" max="12553" width="7.625" style="126" customWidth="1"/>
    <col min="12554" max="12562" width="4.625" style="126" customWidth="1"/>
    <col min="12563" max="12564" width="7.625" style="126" customWidth="1"/>
    <col min="12565" max="12568" width="4.625" style="126" customWidth="1"/>
    <col min="12569" max="12569" width="9.75" style="126" customWidth="1"/>
    <col min="12570" max="12570" width="2.625" style="126" customWidth="1"/>
    <col min="12571" max="12800" width="4" style="126"/>
    <col min="12801" max="12802" width="2.625" style="126" customWidth="1"/>
    <col min="12803" max="12803" width="10.625" style="126" customWidth="1"/>
    <col min="12804" max="12808" width="4.625" style="126" customWidth="1"/>
    <col min="12809" max="12809" width="7.625" style="126" customWidth="1"/>
    <col min="12810" max="12818" width="4.625" style="126" customWidth="1"/>
    <col min="12819" max="12820" width="7.625" style="126" customWidth="1"/>
    <col min="12821" max="12824" width="4.625" style="126" customWidth="1"/>
    <col min="12825" max="12825" width="9.75" style="126" customWidth="1"/>
    <col min="12826" max="12826" width="2.625" style="126" customWidth="1"/>
    <col min="12827" max="13056" width="4" style="126"/>
    <col min="13057" max="13058" width="2.625" style="126" customWidth="1"/>
    <col min="13059" max="13059" width="10.625" style="126" customWidth="1"/>
    <col min="13060" max="13064" width="4.625" style="126" customWidth="1"/>
    <col min="13065" max="13065" width="7.625" style="126" customWidth="1"/>
    <col min="13066" max="13074" width="4.625" style="126" customWidth="1"/>
    <col min="13075" max="13076" width="7.625" style="126" customWidth="1"/>
    <col min="13077" max="13080" width="4.625" style="126" customWidth="1"/>
    <col min="13081" max="13081" width="9.75" style="126" customWidth="1"/>
    <col min="13082" max="13082" width="2.625" style="126" customWidth="1"/>
    <col min="13083" max="13312" width="4" style="126"/>
    <col min="13313" max="13314" width="2.625" style="126" customWidth="1"/>
    <col min="13315" max="13315" width="10.625" style="126" customWidth="1"/>
    <col min="13316" max="13320" width="4.625" style="126" customWidth="1"/>
    <col min="13321" max="13321" width="7.625" style="126" customWidth="1"/>
    <col min="13322" max="13330" width="4.625" style="126" customWidth="1"/>
    <col min="13331" max="13332" width="7.625" style="126" customWidth="1"/>
    <col min="13333" max="13336" width="4.625" style="126" customWidth="1"/>
    <col min="13337" max="13337" width="9.75" style="126" customWidth="1"/>
    <col min="13338" max="13338" width="2.625" style="126" customWidth="1"/>
    <col min="13339" max="13568" width="4" style="126"/>
    <col min="13569" max="13570" width="2.625" style="126" customWidth="1"/>
    <col min="13571" max="13571" width="10.625" style="126" customWidth="1"/>
    <col min="13572" max="13576" width="4.625" style="126" customWidth="1"/>
    <col min="13577" max="13577" width="7.625" style="126" customWidth="1"/>
    <col min="13578" max="13586" width="4.625" style="126" customWidth="1"/>
    <col min="13587" max="13588" width="7.625" style="126" customWidth="1"/>
    <col min="13589" max="13592" width="4.625" style="126" customWidth="1"/>
    <col min="13593" max="13593" width="9.75" style="126" customWidth="1"/>
    <col min="13594" max="13594" width="2.625" style="126" customWidth="1"/>
    <col min="13595" max="13824" width="4" style="126"/>
    <col min="13825" max="13826" width="2.625" style="126" customWidth="1"/>
    <col min="13827" max="13827" width="10.625" style="126" customWidth="1"/>
    <col min="13828" max="13832" width="4.625" style="126" customWidth="1"/>
    <col min="13833" max="13833" width="7.625" style="126" customWidth="1"/>
    <col min="13834" max="13842" width="4.625" style="126" customWidth="1"/>
    <col min="13843" max="13844" width="7.625" style="126" customWidth="1"/>
    <col min="13845" max="13848" width="4.625" style="126" customWidth="1"/>
    <col min="13849" max="13849" width="9.75" style="126" customWidth="1"/>
    <col min="13850" max="13850" width="2.625" style="126" customWidth="1"/>
    <col min="13851" max="14080" width="4" style="126"/>
    <col min="14081" max="14082" width="2.625" style="126" customWidth="1"/>
    <col min="14083" max="14083" width="10.625" style="126" customWidth="1"/>
    <col min="14084" max="14088" width="4.625" style="126" customWidth="1"/>
    <col min="14089" max="14089" width="7.625" style="126" customWidth="1"/>
    <col min="14090" max="14098" width="4.625" style="126" customWidth="1"/>
    <col min="14099" max="14100" width="7.625" style="126" customWidth="1"/>
    <col min="14101" max="14104" width="4.625" style="126" customWidth="1"/>
    <col min="14105" max="14105" width="9.75" style="126" customWidth="1"/>
    <col min="14106" max="14106" width="2.625" style="126" customWidth="1"/>
    <col min="14107" max="14336" width="4" style="126"/>
    <col min="14337" max="14338" width="2.625" style="126" customWidth="1"/>
    <col min="14339" max="14339" width="10.625" style="126" customWidth="1"/>
    <col min="14340" max="14344" width="4.625" style="126" customWidth="1"/>
    <col min="14345" max="14345" width="7.625" style="126" customWidth="1"/>
    <col min="14346" max="14354" width="4.625" style="126" customWidth="1"/>
    <col min="14355" max="14356" width="7.625" style="126" customWidth="1"/>
    <col min="14357" max="14360" width="4.625" style="126" customWidth="1"/>
    <col min="14361" max="14361" width="9.75" style="126" customWidth="1"/>
    <col min="14362" max="14362" width="2.625" style="126" customWidth="1"/>
    <col min="14363" max="14592" width="4" style="126"/>
    <col min="14593" max="14594" width="2.625" style="126" customWidth="1"/>
    <col min="14595" max="14595" width="10.625" style="126" customWidth="1"/>
    <col min="14596" max="14600" width="4.625" style="126" customWidth="1"/>
    <col min="14601" max="14601" width="7.625" style="126" customWidth="1"/>
    <col min="14602" max="14610" width="4.625" style="126" customWidth="1"/>
    <col min="14611" max="14612" width="7.625" style="126" customWidth="1"/>
    <col min="14613" max="14616" width="4.625" style="126" customWidth="1"/>
    <col min="14617" max="14617" width="9.75" style="126" customWidth="1"/>
    <col min="14618" max="14618" width="2.625" style="126" customWidth="1"/>
    <col min="14619" max="14848" width="4" style="126"/>
    <col min="14849" max="14850" width="2.625" style="126" customWidth="1"/>
    <col min="14851" max="14851" width="10.625" style="126" customWidth="1"/>
    <col min="14852" max="14856" width="4.625" style="126" customWidth="1"/>
    <col min="14857" max="14857" width="7.625" style="126" customWidth="1"/>
    <col min="14858" max="14866" width="4.625" style="126" customWidth="1"/>
    <col min="14867" max="14868" width="7.625" style="126" customWidth="1"/>
    <col min="14869" max="14872" width="4.625" style="126" customWidth="1"/>
    <col min="14873" max="14873" width="9.75" style="126" customWidth="1"/>
    <col min="14874" max="14874" width="2.625" style="126" customWidth="1"/>
    <col min="14875" max="15104" width="4" style="126"/>
    <col min="15105" max="15106" width="2.625" style="126" customWidth="1"/>
    <col min="15107" max="15107" width="10.625" style="126" customWidth="1"/>
    <col min="15108" max="15112" width="4.625" style="126" customWidth="1"/>
    <col min="15113" max="15113" width="7.625" style="126" customWidth="1"/>
    <col min="15114" max="15122" width="4.625" style="126" customWidth="1"/>
    <col min="15123" max="15124" width="7.625" style="126" customWidth="1"/>
    <col min="15125" max="15128" width="4.625" style="126" customWidth="1"/>
    <col min="15129" max="15129" width="9.75" style="126" customWidth="1"/>
    <col min="15130" max="15130" width="2.625" style="126" customWidth="1"/>
    <col min="15131" max="15360" width="4" style="126"/>
    <col min="15361" max="15362" width="2.625" style="126" customWidth="1"/>
    <col min="15363" max="15363" width="10.625" style="126" customWidth="1"/>
    <col min="15364" max="15368" width="4.625" style="126" customWidth="1"/>
    <col min="15369" max="15369" width="7.625" style="126" customWidth="1"/>
    <col min="15370" max="15378" width="4.625" style="126" customWidth="1"/>
    <col min="15379" max="15380" width="7.625" style="126" customWidth="1"/>
    <col min="15381" max="15384" width="4.625" style="126" customWidth="1"/>
    <col min="15385" max="15385" width="9.75" style="126" customWidth="1"/>
    <col min="15386" max="15386" width="2.625" style="126" customWidth="1"/>
    <col min="15387" max="15616" width="4" style="126"/>
    <col min="15617" max="15618" width="2.625" style="126" customWidth="1"/>
    <col min="15619" max="15619" width="10.625" style="126" customWidth="1"/>
    <col min="15620" max="15624" width="4.625" style="126" customWidth="1"/>
    <col min="15625" max="15625" width="7.625" style="126" customWidth="1"/>
    <col min="15626" max="15634" width="4.625" style="126" customWidth="1"/>
    <col min="15635" max="15636" width="7.625" style="126" customWidth="1"/>
    <col min="15637" max="15640" width="4.625" style="126" customWidth="1"/>
    <col min="15641" max="15641" width="9.75" style="126" customWidth="1"/>
    <col min="15642" max="15642" width="2.625" style="126" customWidth="1"/>
    <col min="15643" max="15872" width="4" style="126"/>
    <col min="15873" max="15874" width="2.625" style="126" customWidth="1"/>
    <col min="15875" max="15875" width="10.625" style="126" customWidth="1"/>
    <col min="15876" max="15880" width="4.625" style="126" customWidth="1"/>
    <col min="15881" max="15881" width="7.625" style="126" customWidth="1"/>
    <col min="15882" max="15890" width="4.625" style="126" customWidth="1"/>
    <col min="15891" max="15892" width="7.625" style="126" customWidth="1"/>
    <col min="15893" max="15896" width="4.625" style="126" customWidth="1"/>
    <col min="15897" max="15897" width="9.75" style="126" customWidth="1"/>
    <col min="15898" max="15898" width="2.625" style="126" customWidth="1"/>
    <col min="15899" max="16128" width="4" style="126"/>
    <col min="16129" max="16130" width="2.625" style="126" customWidth="1"/>
    <col min="16131" max="16131" width="10.625" style="126" customWidth="1"/>
    <col min="16132" max="16136" width="4.625" style="126" customWidth="1"/>
    <col min="16137" max="16137" width="7.625" style="126" customWidth="1"/>
    <col min="16138" max="16146" width="4.625" style="126" customWidth="1"/>
    <col min="16147" max="16148" width="7.625" style="126" customWidth="1"/>
    <col min="16149" max="16152" width="4.625" style="126" customWidth="1"/>
    <col min="16153" max="16153" width="9.75" style="126" customWidth="1"/>
    <col min="16154" max="16154" width="2.625" style="126" customWidth="1"/>
    <col min="16155" max="16384" width="4" style="126"/>
  </cols>
  <sheetData>
    <row r="1" spans="1:25" ht="15" customHeight="1">
      <c r="A1" s="124"/>
      <c r="B1" s="125"/>
      <c r="C1" s="125"/>
      <c r="D1" s="125"/>
      <c r="E1" s="125"/>
      <c r="F1" s="125"/>
      <c r="G1" s="125"/>
      <c r="H1" s="125"/>
      <c r="I1" s="125"/>
      <c r="J1" s="125"/>
      <c r="K1" s="125"/>
      <c r="L1" s="125"/>
      <c r="M1" s="125"/>
      <c r="N1" s="125"/>
      <c r="O1" s="125"/>
      <c r="P1" s="125"/>
      <c r="Q1" s="125"/>
      <c r="R1" s="125"/>
      <c r="S1" s="125"/>
      <c r="T1" s="125"/>
      <c r="U1" s="125"/>
      <c r="V1" s="125"/>
      <c r="W1" s="125"/>
      <c r="X1" s="125"/>
      <c r="Y1" s="125"/>
    </row>
    <row r="2" spans="1:25" ht="15" customHeight="1">
      <c r="A2" s="124"/>
      <c r="B2" s="125"/>
      <c r="C2" s="125"/>
      <c r="D2" s="125"/>
      <c r="E2" s="125"/>
      <c r="F2" s="125"/>
      <c r="G2" s="125"/>
      <c r="H2" s="125"/>
      <c r="I2" s="125"/>
      <c r="J2" s="125"/>
      <c r="K2" s="125"/>
      <c r="L2" s="125"/>
      <c r="M2" s="125"/>
      <c r="N2" s="125"/>
      <c r="O2" s="125"/>
      <c r="P2" s="125"/>
      <c r="Q2" s="127" t="s">
        <v>55</v>
      </c>
      <c r="R2" s="127"/>
      <c r="S2" s="127"/>
      <c r="T2" s="127"/>
      <c r="U2" s="127"/>
      <c r="V2" s="127"/>
      <c r="W2" s="127"/>
      <c r="X2" s="127"/>
      <c r="Y2" s="127"/>
    </row>
    <row r="3" spans="1:25" ht="15" customHeight="1">
      <c r="A3" s="124"/>
      <c r="B3" s="125"/>
      <c r="C3" s="125" t="s">
        <v>56</v>
      </c>
      <c r="D3" s="125"/>
      <c r="E3" s="125"/>
      <c r="F3" s="125"/>
      <c r="G3" s="125"/>
      <c r="H3" s="125"/>
      <c r="I3" s="125"/>
      <c r="J3" s="125"/>
      <c r="K3" s="125"/>
      <c r="L3" s="125"/>
      <c r="M3" s="125"/>
      <c r="N3" s="125"/>
      <c r="O3" s="125"/>
      <c r="P3" s="125"/>
      <c r="Q3" s="125"/>
      <c r="R3" s="125"/>
      <c r="S3" s="128"/>
      <c r="T3" s="125"/>
      <c r="U3" s="125"/>
      <c r="V3" s="125"/>
      <c r="W3" s="125"/>
      <c r="X3" s="125"/>
      <c r="Y3" s="125"/>
    </row>
    <row r="4" spans="1:25" ht="15" customHeight="1">
      <c r="A4" s="124"/>
      <c r="B4" s="129" t="s">
        <v>57</v>
      </c>
      <c r="C4" s="129"/>
      <c r="D4" s="129"/>
      <c r="E4" s="129"/>
      <c r="F4" s="129"/>
      <c r="G4" s="129"/>
      <c r="H4" s="129"/>
      <c r="I4" s="129"/>
      <c r="J4" s="129"/>
      <c r="K4" s="129"/>
      <c r="L4" s="129"/>
      <c r="M4" s="129"/>
      <c r="N4" s="129"/>
      <c r="O4" s="129"/>
      <c r="P4" s="129"/>
      <c r="Q4" s="129"/>
      <c r="R4" s="129"/>
      <c r="S4" s="129"/>
      <c r="T4" s="129"/>
      <c r="U4" s="129"/>
      <c r="V4" s="129"/>
      <c r="W4" s="129"/>
      <c r="X4" s="129"/>
      <c r="Y4" s="129"/>
    </row>
    <row r="5" spans="1:25" ht="15" customHeight="1">
      <c r="A5" s="124"/>
      <c r="B5" s="125"/>
      <c r="C5" s="125"/>
      <c r="D5" s="125"/>
      <c r="E5" s="125"/>
      <c r="F5" s="125"/>
      <c r="G5" s="125"/>
      <c r="H5" s="125"/>
      <c r="I5" s="125"/>
      <c r="J5" s="125"/>
      <c r="K5" s="125"/>
      <c r="L5" s="125"/>
      <c r="M5" s="125"/>
      <c r="N5" s="125"/>
      <c r="O5" s="125"/>
      <c r="P5" s="125"/>
      <c r="Q5" s="125"/>
      <c r="R5" s="125"/>
      <c r="S5" s="125"/>
      <c r="T5" s="125"/>
      <c r="U5" s="125"/>
      <c r="V5" s="125"/>
      <c r="W5" s="125"/>
      <c r="X5" s="125"/>
      <c r="Y5" s="125"/>
    </row>
    <row r="6" spans="1:25" ht="22.5" customHeight="1">
      <c r="A6" s="124"/>
      <c r="B6" s="130" t="s">
        <v>58</v>
      </c>
      <c r="C6" s="131"/>
      <c r="D6" s="131"/>
      <c r="E6" s="131"/>
      <c r="F6" s="132"/>
      <c r="G6" s="130"/>
      <c r="H6" s="131"/>
      <c r="I6" s="131"/>
      <c r="J6" s="131"/>
      <c r="K6" s="131"/>
      <c r="L6" s="131"/>
      <c r="M6" s="131"/>
      <c r="N6" s="131"/>
      <c r="O6" s="131"/>
      <c r="P6" s="131"/>
      <c r="Q6" s="131"/>
      <c r="R6" s="131"/>
      <c r="S6" s="131"/>
      <c r="T6" s="131"/>
      <c r="U6" s="131"/>
      <c r="V6" s="131"/>
      <c r="W6" s="131"/>
      <c r="X6" s="131"/>
      <c r="Y6" s="132"/>
    </row>
    <row r="7" spans="1:25" ht="22.5" customHeight="1">
      <c r="A7" s="124"/>
      <c r="B7" s="130" t="s">
        <v>59</v>
      </c>
      <c r="C7" s="131"/>
      <c r="D7" s="131"/>
      <c r="E7" s="131"/>
      <c r="F7" s="132"/>
      <c r="G7" s="130" t="s">
        <v>60</v>
      </c>
      <c r="H7" s="131"/>
      <c r="I7" s="131"/>
      <c r="J7" s="131"/>
      <c r="K7" s="131"/>
      <c r="L7" s="131"/>
      <c r="M7" s="131"/>
      <c r="N7" s="131"/>
      <c r="O7" s="131"/>
      <c r="P7" s="131"/>
      <c r="Q7" s="131"/>
      <c r="R7" s="131"/>
      <c r="S7" s="131"/>
      <c r="T7" s="131"/>
      <c r="U7" s="131"/>
      <c r="V7" s="131"/>
      <c r="W7" s="131"/>
      <c r="X7" s="131"/>
      <c r="Y7" s="132"/>
    </row>
    <row r="8" spans="1:25" ht="22.5" customHeight="1">
      <c r="A8" s="124"/>
      <c r="B8" s="133" t="s">
        <v>61</v>
      </c>
      <c r="C8" s="133"/>
      <c r="D8" s="133"/>
      <c r="E8" s="133"/>
      <c r="F8" s="133"/>
      <c r="G8" s="134" t="s">
        <v>62</v>
      </c>
      <c r="H8" s="135"/>
      <c r="I8" s="135"/>
      <c r="J8" s="135"/>
      <c r="K8" s="135"/>
      <c r="L8" s="135"/>
      <c r="M8" s="135"/>
      <c r="N8" s="135"/>
      <c r="O8" s="135"/>
      <c r="P8" s="135"/>
      <c r="Q8" s="135"/>
      <c r="R8" s="135"/>
      <c r="S8" s="135"/>
      <c r="T8" s="135"/>
      <c r="U8" s="135"/>
      <c r="V8" s="135"/>
      <c r="W8" s="135"/>
      <c r="X8" s="135"/>
      <c r="Y8" s="136"/>
    </row>
    <row r="9" spans="1:25" ht="15" customHeight="1">
      <c r="A9" s="124"/>
      <c r="B9" s="125"/>
      <c r="C9" s="125"/>
      <c r="D9" s="125"/>
      <c r="E9" s="125"/>
      <c r="F9" s="125"/>
      <c r="G9" s="125"/>
      <c r="H9" s="125"/>
      <c r="I9" s="125"/>
      <c r="J9" s="125"/>
      <c r="K9" s="125"/>
      <c r="L9" s="125"/>
      <c r="M9" s="125"/>
      <c r="N9" s="125"/>
      <c r="O9" s="125"/>
      <c r="P9" s="125"/>
      <c r="Q9" s="125"/>
      <c r="R9" s="125"/>
      <c r="S9" s="125"/>
      <c r="T9" s="125"/>
      <c r="U9" s="125"/>
      <c r="V9" s="125"/>
      <c r="W9" s="125"/>
      <c r="X9" s="125"/>
      <c r="Y9" s="125"/>
    </row>
    <row r="10" spans="1:25" ht="15" customHeight="1">
      <c r="A10" s="124"/>
      <c r="B10" s="137"/>
      <c r="C10" s="138"/>
      <c r="D10" s="138"/>
      <c r="E10" s="138"/>
      <c r="F10" s="138"/>
      <c r="G10" s="138"/>
      <c r="H10" s="138"/>
      <c r="I10" s="138"/>
      <c r="J10" s="138"/>
      <c r="K10" s="138"/>
      <c r="L10" s="138"/>
      <c r="M10" s="138"/>
      <c r="N10" s="138"/>
      <c r="O10" s="138"/>
      <c r="P10" s="138"/>
      <c r="Q10" s="138"/>
      <c r="R10" s="138"/>
      <c r="S10" s="138"/>
      <c r="T10" s="138"/>
      <c r="U10" s="137"/>
      <c r="V10" s="138"/>
      <c r="W10" s="138"/>
      <c r="X10" s="138"/>
      <c r="Y10" s="139"/>
    </row>
    <row r="11" spans="1:25" ht="17.25">
      <c r="A11" s="124"/>
      <c r="B11" s="140" t="s">
        <v>63</v>
      </c>
      <c r="C11" s="125"/>
      <c r="D11" s="125"/>
      <c r="E11" s="125"/>
      <c r="F11" s="125"/>
      <c r="G11" s="125"/>
      <c r="H11" s="125"/>
      <c r="I11" s="125"/>
      <c r="J11" s="125"/>
      <c r="K11" s="125"/>
      <c r="L11" s="125"/>
      <c r="M11" s="125"/>
      <c r="N11" s="125"/>
      <c r="O11" s="125"/>
      <c r="P11" s="125"/>
      <c r="Q11" s="125"/>
      <c r="R11" s="125"/>
      <c r="S11" s="125"/>
      <c r="T11" s="125"/>
      <c r="U11" s="141"/>
      <c r="V11" s="142" t="s">
        <v>64</v>
      </c>
      <c r="W11" s="142"/>
      <c r="X11" s="142"/>
      <c r="Y11" s="143"/>
    </row>
    <row r="12" spans="1:25" ht="15" customHeight="1">
      <c r="A12" s="124"/>
      <c r="B12" s="140"/>
      <c r="C12" s="125"/>
      <c r="D12" s="125"/>
      <c r="E12" s="125"/>
      <c r="F12" s="125"/>
      <c r="G12" s="125"/>
      <c r="H12" s="125"/>
      <c r="I12" s="125"/>
      <c r="J12" s="125"/>
      <c r="K12" s="125"/>
      <c r="L12" s="125"/>
      <c r="M12" s="125"/>
      <c r="N12" s="125"/>
      <c r="O12" s="125"/>
      <c r="P12" s="125"/>
      <c r="Q12" s="125"/>
      <c r="R12" s="125"/>
      <c r="S12" s="125"/>
      <c r="T12" s="125"/>
      <c r="U12" s="140"/>
      <c r="V12" s="125"/>
      <c r="W12" s="125"/>
      <c r="X12" s="125"/>
      <c r="Y12" s="144"/>
    </row>
    <row r="13" spans="1:25" ht="15" customHeight="1">
      <c r="A13" s="124"/>
      <c r="B13" s="140"/>
      <c r="C13" s="145" t="s">
        <v>65</v>
      </c>
      <c r="D13" s="146" t="s">
        <v>66</v>
      </c>
      <c r="E13" s="146"/>
      <c r="F13" s="146"/>
      <c r="G13" s="146"/>
      <c r="H13" s="146"/>
      <c r="I13" s="146"/>
      <c r="J13" s="146"/>
      <c r="K13" s="146"/>
      <c r="L13" s="146"/>
      <c r="M13" s="146"/>
      <c r="N13" s="146"/>
      <c r="O13" s="146"/>
      <c r="P13" s="146"/>
      <c r="Q13" s="146"/>
      <c r="R13" s="146"/>
      <c r="S13" s="146"/>
      <c r="T13" s="147"/>
      <c r="U13" s="148"/>
      <c r="V13" s="149" t="s">
        <v>67</v>
      </c>
      <c r="W13" s="149" t="s">
        <v>68</v>
      </c>
      <c r="X13" s="149" t="s">
        <v>67</v>
      </c>
      <c r="Y13" s="150"/>
    </row>
    <row r="14" spans="1:25" ht="15" customHeight="1">
      <c r="A14" s="124"/>
      <c r="B14" s="140"/>
      <c r="C14" s="125"/>
      <c r="D14" s="146"/>
      <c r="E14" s="146"/>
      <c r="F14" s="146"/>
      <c r="G14" s="146"/>
      <c r="H14" s="146"/>
      <c r="I14" s="146"/>
      <c r="J14" s="146"/>
      <c r="K14" s="146"/>
      <c r="L14" s="146"/>
      <c r="M14" s="146"/>
      <c r="N14" s="146"/>
      <c r="O14" s="146"/>
      <c r="P14" s="146"/>
      <c r="Q14" s="146"/>
      <c r="R14" s="146"/>
      <c r="S14" s="146"/>
      <c r="T14" s="147"/>
      <c r="U14" s="151"/>
      <c r="V14" s="152"/>
      <c r="W14" s="152"/>
      <c r="X14" s="152"/>
      <c r="Y14" s="153"/>
    </row>
    <row r="15" spans="1:25" ht="7.5" customHeight="1">
      <c r="A15" s="124"/>
      <c r="B15" s="140"/>
      <c r="C15" s="125"/>
      <c r="D15" s="125"/>
      <c r="E15" s="125"/>
      <c r="F15" s="125"/>
      <c r="G15" s="125"/>
      <c r="H15" s="125"/>
      <c r="I15" s="125"/>
      <c r="J15" s="125"/>
      <c r="K15" s="125"/>
      <c r="L15" s="125"/>
      <c r="M15" s="125"/>
      <c r="N15" s="125"/>
      <c r="O15" s="125"/>
      <c r="P15" s="125"/>
      <c r="Q15" s="125"/>
      <c r="R15" s="125"/>
      <c r="S15" s="125"/>
      <c r="T15" s="125"/>
      <c r="U15" s="148"/>
      <c r="V15" s="149"/>
      <c r="W15" s="149"/>
      <c r="X15" s="149"/>
      <c r="Y15" s="150"/>
    </row>
    <row r="16" spans="1:25" ht="15" customHeight="1">
      <c r="A16" s="124"/>
      <c r="B16" s="140"/>
      <c r="C16" s="145" t="s">
        <v>69</v>
      </c>
      <c r="D16" s="146" t="s">
        <v>70</v>
      </c>
      <c r="E16" s="146"/>
      <c r="F16" s="146"/>
      <c r="G16" s="146"/>
      <c r="H16" s="146"/>
      <c r="I16" s="146"/>
      <c r="J16" s="146"/>
      <c r="K16" s="146"/>
      <c r="L16" s="146"/>
      <c r="M16" s="146"/>
      <c r="N16" s="146"/>
      <c r="O16" s="146"/>
      <c r="P16" s="146"/>
      <c r="Q16" s="146"/>
      <c r="R16" s="146"/>
      <c r="S16" s="146"/>
      <c r="T16" s="147"/>
      <c r="U16" s="148"/>
      <c r="V16" s="149" t="s">
        <v>67</v>
      </c>
      <c r="W16" s="149" t="s">
        <v>68</v>
      </c>
      <c r="X16" s="149" t="s">
        <v>67</v>
      </c>
      <c r="Y16" s="150"/>
    </row>
    <row r="17" spans="1:25" ht="15" customHeight="1">
      <c r="A17" s="124"/>
      <c r="B17" s="140"/>
      <c r="C17" s="125"/>
      <c r="D17" s="146"/>
      <c r="E17" s="146"/>
      <c r="F17" s="146"/>
      <c r="G17" s="146"/>
      <c r="H17" s="146"/>
      <c r="I17" s="146"/>
      <c r="J17" s="146"/>
      <c r="K17" s="146"/>
      <c r="L17" s="146"/>
      <c r="M17" s="146"/>
      <c r="N17" s="146"/>
      <c r="O17" s="146"/>
      <c r="P17" s="146"/>
      <c r="Q17" s="146"/>
      <c r="R17" s="146"/>
      <c r="S17" s="146"/>
      <c r="T17" s="147"/>
      <c r="U17" s="148"/>
      <c r="V17" s="149"/>
      <c r="W17" s="149"/>
      <c r="X17" s="149"/>
      <c r="Y17" s="150"/>
    </row>
    <row r="18" spans="1:25" ht="7.5" customHeight="1">
      <c r="A18" s="124"/>
      <c r="B18" s="140"/>
      <c r="C18" s="125"/>
      <c r="D18" s="125"/>
      <c r="E18" s="125"/>
      <c r="F18" s="125"/>
      <c r="G18" s="125"/>
      <c r="H18" s="125"/>
      <c r="I18" s="125"/>
      <c r="J18" s="125"/>
      <c r="K18" s="125"/>
      <c r="L18" s="125"/>
      <c r="M18" s="125"/>
      <c r="N18" s="125"/>
      <c r="O18" s="125"/>
      <c r="P18" s="125"/>
      <c r="Q18" s="125"/>
      <c r="R18" s="125"/>
      <c r="S18" s="125"/>
      <c r="T18" s="125"/>
      <c r="U18" s="148"/>
      <c r="V18" s="149"/>
      <c r="W18" s="149"/>
      <c r="X18" s="149"/>
      <c r="Y18" s="150"/>
    </row>
    <row r="19" spans="1:25">
      <c r="A19" s="124"/>
      <c r="B19" s="140"/>
      <c r="C19" s="145" t="s">
        <v>71</v>
      </c>
      <c r="D19" s="154" t="s">
        <v>72</v>
      </c>
      <c r="E19" s="154"/>
      <c r="F19" s="154"/>
      <c r="G19" s="154"/>
      <c r="H19" s="154"/>
      <c r="I19" s="154"/>
      <c r="J19" s="154"/>
      <c r="K19" s="154"/>
      <c r="L19" s="154"/>
      <c r="M19" s="154"/>
      <c r="N19" s="154"/>
      <c r="O19" s="154"/>
      <c r="P19" s="154"/>
      <c r="Q19" s="154"/>
      <c r="R19" s="154"/>
      <c r="S19" s="154"/>
      <c r="T19" s="155"/>
      <c r="U19" s="148"/>
      <c r="V19" s="149" t="s">
        <v>67</v>
      </c>
      <c r="W19" s="149" t="s">
        <v>68</v>
      </c>
      <c r="X19" s="149" t="s">
        <v>67</v>
      </c>
      <c r="Y19" s="150"/>
    </row>
    <row r="20" spans="1:25" ht="7.5" customHeight="1">
      <c r="A20" s="124"/>
      <c r="B20" s="140"/>
      <c r="C20" s="125"/>
      <c r="D20" s="125"/>
      <c r="E20" s="125"/>
      <c r="F20" s="125"/>
      <c r="G20" s="125"/>
      <c r="H20" s="125"/>
      <c r="I20" s="125"/>
      <c r="J20" s="125"/>
      <c r="K20" s="125"/>
      <c r="L20" s="125"/>
      <c r="M20" s="125"/>
      <c r="N20" s="125"/>
      <c r="O20" s="125"/>
      <c r="P20" s="125"/>
      <c r="Q20" s="125"/>
      <c r="R20" s="125"/>
      <c r="S20" s="125"/>
      <c r="T20" s="125"/>
      <c r="U20" s="148"/>
      <c r="V20" s="149"/>
      <c r="W20" s="149"/>
      <c r="X20" s="149"/>
      <c r="Y20" s="150"/>
    </row>
    <row r="21" spans="1:25" ht="15" customHeight="1">
      <c r="A21" s="124"/>
      <c r="B21" s="140"/>
      <c r="C21" s="156" t="s">
        <v>73</v>
      </c>
      <c r="D21" s="156" t="s">
        <v>74</v>
      </c>
      <c r="E21" s="157"/>
      <c r="F21" s="157"/>
      <c r="G21" s="157"/>
      <c r="H21" s="157"/>
      <c r="I21" s="157"/>
      <c r="J21" s="157"/>
      <c r="K21" s="157"/>
      <c r="L21" s="157"/>
      <c r="M21" s="157"/>
      <c r="N21" s="157"/>
      <c r="O21" s="157"/>
      <c r="P21" s="157"/>
      <c r="Q21" s="157"/>
      <c r="R21" s="157"/>
      <c r="S21" s="157"/>
      <c r="T21" s="158"/>
      <c r="U21" s="148"/>
      <c r="V21" s="149" t="s">
        <v>67</v>
      </c>
      <c r="W21" s="149" t="s">
        <v>68</v>
      </c>
      <c r="X21" s="149" t="s">
        <v>67</v>
      </c>
      <c r="Y21" s="150"/>
    </row>
    <row r="22" spans="1:25" ht="7.5" customHeight="1">
      <c r="A22" s="124"/>
      <c r="B22" s="140"/>
      <c r="C22" s="125"/>
      <c r="D22" s="125"/>
      <c r="E22" s="125"/>
      <c r="F22" s="125"/>
      <c r="G22" s="125"/>
      <c r="H22" s="125"/>
      <c r="I22" s="125"/>
      <c r="J22" s="125"/>
      <c r="K22" s="125"/>
      <c r="L22" s="125"/>
      <c r="M22" s="125"/>
      <c r="N22" s="125"/>
      <c r="O22" s="125"/>
      <c r="P22" s="125"/>
      <c r="Q22" s="125"/>
      <c r="R22" s="125"/>
      <c r="S22" s="125"/>
      <c r="T22" s="125"/>
      <c r="U22" s="148"/>
      <c r="V22" s="149"/>
      <c r="W22" s="149"/>
      <c r="X22" s="149"/>
      <c r="Y22" s="150"/>
    </row>
    <row r="23" spans="1:25" ht="15" customHeight="1">
      <c r="A23" s="124"/>
      <c r="B23" s="140"/>
      <c r="C23" s="125" t="s">
        <v>75</v>
      </c>
      <c r="D23" s="154" t="s">
        <v>76</v>
      </c>
      <c r="E23" s="154"/>
      <c r="F23" s="154"/>
      <c r="G23" s="154"/>
      <c r="H23" s="154"/>
      <c r="I23" s="154"/>
      <c r="J23" s="154"/>
      <c r="K23" s="154"/>
      <c r="L23" s="154"/>
      <c r="M23" s="154"/>
      <c r="N23" s="154"/>
      <c r="O23" s="154"/>
      <c r="P23" s="154"/>
      <c r="Q23" s="154"/>
      <c r="R23" s="154"/>
      <c r="S23" s="154"/>
      <c r="T23" s="155"/>
      <c r="U23" s="148"/>
      <c r="V23" s="149" t="s">
        <v>67</v>
      </c>
      <c r="W23" s="149" t="s">
        <v>68</v>
      </c>
      <c r="X23" s="149" t="s">
        <v>67</v>
      </c>
      <c r="Y23" s="150"/>
    </row>
    <row r="24" spans="1:25" ht="7.5" customHeight="1">
      <c r="A24" s="124"/>
      <c r="B24" s="140"/>
      <c r="C24" s="125"/>
      <c r="D24" s="125"/>
      <c r="E24" s="125"/>
      <c r="F24" s="125"/>
      <c r="G24" s="125"/>
      <c r="H24" s="125"/>
      <c r="I24" s="125"/>
      <c r="J24" s="125"/>
      <c r="K24" s="125"/>
      <c r="L24" s="125"/>
      <c r="M24" s="125"/>
      <c r="N24" s="125"/>
      <c r="O24" s="125"/>
      <c r="P24" s="125"/>
      <c r="Q24" s="125"/>
      <c r="R24" s="125"/>
      <c r="S24" s="125"/>
      <c r="T24" s="125"/>
      <c r="U24" s="148"/>
      <c r="V24" s="149"/>
      <c r="W24" s="149"/>
      <c r="X24" s="149"/>
      <c r="Y24" s="150"/>
    </row>
    <row r="25" spans="1:25" ht="15" customHeight="1">
      <c r="A25" s="124"/>
      <c r="B25" s="140"/>
      <c r="C25" s="125" t="s">
        <v>77</v>
      </c>
      <c r="D25" s="154" t="s">
        <v>78</v>
      </c>
      <c r="E25" s="154"/>
      <c r="F25" s="154"/>
      <c r="G25" s="154"/>
      <c r="H25" s="154"/>
      <c r="I25" s="154"/>
      <c r="J25" s="154"/>
      <c r="K25" s="154"/>
      <c r="L25" s="154"/>
      <c r="M25" s="154"/>
      <c r="N25" s="154"/>
      <c r="O25" s="154"/>
      <c r="P25" s="154"/>
      <c r="Q25" s="154"/>
      <c r="R25" s="154"/>
      <c r="S25" s="154"/>
      <c r="T25" s="155"/>
      <c r="U25" s="148"/>
      <c r="V25" s="149" t="s">
        <v>67</v>
      </c>
      <c r="W25" s="149" t="s">
        <v>68</v>
      </c>
      <c r="X25" s="149" t="s">
        <v>67</v>
      </c>
      <c r="Y25" s="150"/>
    </row>
    <row r="26" spans="1:25" ht="7.5" customHeight="1">
      <c r="A26" s="124"/>
      <c r="B26" s="140"/>
      <c r="C26" s="125"/>
      <c r="D26" s="125"/>
      <c r="E26" s="125"/>
      <c r="F26" s="125"/>
      <c r="G26" s="125"/>
      <c r="H26" s="125"/>
      <c r="I26" s="125"/>
      <c r="J26" s="125"/>
      <c r="K26" s="125"/>
      <c r="L26" s="125"/>
      <c r="M26" s="125"/>
      <c r="N26" s="125"/>
      <c r="O26" s="125"/>
      <c r="P26" s="125"/>
      <c r="Q26" s="125"/>
      <c r="R26" s="125"/>
      <c r="S26" s="125"/>
      <c r="T26" s="125"/>
      <c r="U26" s="148"/>
      <c r="V26" s="149"/>
      <c r="W26" s="149"/>
      <c r="X26" s="149"/>
      <c r="Y26" s="150"/>
    </row>
    <row r="27" spans="1:25" ht="15" customHeight="1">
      <c r="A27" s="124"/>
      <c r="B27" s="140"/>
      <c r="C27" s="125" t="s">
        <v>79</v>
      </c>
      <c r="D27" s="159" t="s">
        <v>80</v>
      </c>
      <c r="E27" s="159"/>
      <c r="F27" s="159"/>
      <c r="G27" s="159"/>
      <c r="H27" s="159"/>
      <c r="I27" s="159"/>
      <c r="J27" s="159"/>
      <c r="K27" s="159"/>
      <c r="L27" s="159"/>
      <c r="M27" s="159"/>
      <c r="N27" s="159"/>
      <c r="O27" s="159"/>
      <c r="P27" s="159"/>
      <c r="Q27" s="159"/>
      <c r="R27" s="159"/>
      <c r="S27" s="159"/>
      <c r="T27" s="160"/>
      <c r="U27" s="148"/>
      <c r="V27" s="149" t="s">
        <v>67</v>
      </c>
      <c r="W27" s="149" t="s">
        <v>68</v>
      </c>
      <c r="X27" s="149" t="s">
        <v>67</v>
      </c>
      <c r="Y27" s="150"/>
    </row>
    <row r="28" spans="1:25" ht="15" customHeight="1">
      <c r="A28" s="124"/>
      <c r="B28" s="140"/>
      <c r="C28" s="125" t="s">
        <v>81</v>
      </c>
      <c r="D28" s="159"/>
      <c r="E28" s="159"/>
      <c r="F28" s="159"/>
      <c r="G28" s="159"/>
      <c r="H28" s="159"/>
      <c r="I28" s="159"/>
      <c r="J28" s="159"/>
      <c r="K28" s="159"/>
      <c r="L28" s="159"/>
      <c r="M28" s="159"/>
      <c r="N28" s="159"/>
      <c r="O28" s="159"/>
      <c r="P28" s="159"/>
      <c r="Q28" s="159"/>
      <c r="R28" s="159"/>
      <c r="S28" s="159"/>
      <c r="T28" s="160"/>
      <c r="U28" s="148"/>
      <c r="V28" s="149"/>
      <c r="W28" s="149"/>
      <c r="X28" s="149"/>
      <c r="Y28" s="150"/>
    </row>
    <row r="29" spans="1:25" ht="15" customHeight="1">
      <c r="A29" s="124"/>
      <c r="B29" s="140"/>
      <c r="C29" s="125"/>
      <c r="D29" s="125"/>
      <c r="E29" s="125"/>
      <c r="F29" s="125"/>
      <c r="G29" s="125"/>
      <c r="H29" s="125"/>
      <c r="I29" s="125"/>
      <c r="J29" s="125"/>
      <c r="K29" s="125"/>
      <c r="L29" s="125"/>
      <c r="M29" s="125"/>
      <c r="N29" s="125"/>
      <c r="O29" s="125"/>
      <c r="P29" s="125"/>
      <c r="Q29" s="125"/>
      <c r="R29" s="125"/>
      <c r="S29" s="125"/>
      <c r="T29" s="125"/>
      <c r="U29" s="148"/>
      <c r="V29" s="149"/>
      <c r="W29" s="149"/>
      <c r="X29" s="149"/>
      <c r="Y29" s="150"/>
    </row>
    <row r="30" spans="1:25" ht="15" customHeight="1">
      <c r="A30" s="124"/>
      <c r="B30" s="140" t="s">
        <v>82</v>
      </c>
      <c r="C30" s="125"/>
      <c r="D30" s="125"/>
      <c r="E30" s="125"/>
      <c r="F30" s="125"/>
      <c r="G30" s="125"/>
      <c r="H30" s="125"/>
      <c r="I30" s="125"/>
      <c r="J30" s="125"/>
      <c r="K30" s="125"/>
      <c r="L30" s="125"/>
      <c r="M30" s="125"/>
      <c r="N30" s="125"/>
      <c r="O30" s="125"/>
      <c r="P30" s="125"/>
      <c r="Q30" s="125"/>
      <c r="R30" s="125"/>
      <c r="S30" s="125"/>
      <c r="T30" s="125"/>
      <c r="U30" s="161"/>
      <c r="V30" s="142"/>
      <c r="W30" s="142"/>
      <c r="X30" s="142"/>
      <c r="Y30" s="162"/>
    </row>
    <row r="31" spans="1:25" ht="15" customHeight="1">
      <c r="A31" s="124"/>
      <c r="B31" s="140"/>
      <c r="C31" s="125"/>
      <c r="D31" s="125"/>
      <c r="E31" s="125"/>
      <c r="F31" s="125"/>
      <c r="G31" s="125"/>
      <c r="H31" s="125"/>
      <c r="I31" s="125"/>
      <c r="J31" s="125"/>
      <c r="K31" s="125"/>
      <c r="L31" s="125"/>
      <c r="M31" s="125"/>
      <c r="N31" s="125"/>
      <c r="O31" s="125"/>
      <c r="P31" s="125"/>
      <c r="Q31" s="125"/>
      <c r="R31" s="125"/>
      <c r="S31" s="125"/>
      <c r="T31" s="125"/>
      <c r="U31" s="140"/>
      <c r="V31" s="125"/>
      <c r="W31" s="125"/>
      <c r="X31" s="125"/>
      <c r="Y31" s="144"/>
    </row>
    <row r="32" spans="1:25" ht="15" customHeight="1">
      <c r="A32" s="124"/>
      <c r="B32" s="140"/>
      <c r="C32" s="125" t="s">
        <v>83</v>
      </c>
      <c r="D32" s="125"/>
      <c r="E32" s="125"/>
      <c r="F32" s="125"/>
      <c r="G32" s="125"/>
      <c r="H32" s="125"/>
      <c r="I32" s="125"/>
      <c r="J32" s="125"/>
      <c r="K32" s="125"/>
      <c r="L32" s="125"/>
      <c r="M32" s="125"/>
      <c r="N32" s="125"/>
      <c r="O32" s="125"/>
      <c r="P32" s="125"/>
      <c r="Q32" s="125"/>
      <c r="R32" s="125"/>
      <c r="S32" s="125"/>
      <c r="T32" s="125"/>
      <c r="U32" s="148"/>
      <c r="V32" s="149"/>
      <c r="W32" s="149"/>
      <c r="X32" s="149"/>
      <c r="Y32" s="150"/>
    </row>
    <row r="33" spans="1:25" ht="15" customHeight="1">
      <c r="A33" s="124"/>
      <c r="B33" s="140"/>
      <c r="C33" s="156" t="s">
        <v>84</v>
      </c>
      <c r="D33" s="157"/>
      <c r="E33" s="157"/>
      <c r="F33" s="157"/>
      <c r="G33" s="157"/>
      <c r="H33" s="157"/>
      <c r="I33" s="157"/>
      <c r="J33" s="157"/>
      <c r="K33" s="157"/>
      <c r="L33" s="157"/>
      <c r="M33" s="157"/>
      <c r="N33" s="157"/>
      <c r="O33" s="157"/>
      <c r="P33" s="157"/>
      <c r="Q33" s="157"/>
      <c r="R33" s="157"/>
      <c r="S33" s="157"/>
      <c r="T33" s="158"/>
      <c r="U33" s="148"/>
      <c r="V33" s="149"/>
      <c r="W33" s="149"/>
      <c r="X33" s="149"/>
      <c r="Y33" s="150"/>
    </row>
    <row r="34" spans="1:25" ht="7.5" customHeight="1">
      <c r="A34" s="124"/>
      <c r="B34" s="140"/>
      <c r="C34" s="125"/>
      <c r="D34" s="163"/>
      <c r="E34" s="163"/>
      <c r="F34" s="163"/>
      <c r="G34" s="163"/>
      <c r="H34" s="163"/>
      <c r="I34" s="163"/>
      <c r="J34" s="163"/>
      <c r="K34" s="163"/>
      <c r="L34" s="163"/>
      <c r="M34" s="163"/>
      <c r="N34" s="163"/>
      <c r="O34" s="163"/>
      <c r="P34" s="163"/>
      <c r="Q34" s="163"/>
      <c r="R34" s="163"/>
      <c r="S34" s="163"/>
      <c r="T34" s="163"/>
      <c r="U34" s="148"/>
      <c r="V34" s="149"/>
      <c r="W34" s="149"/>
      <c r="X34" s="149"/>
      <c r="Y34" s="150"/>
    </row>
    <row r="35" spans="1:25" ht="30" customHeight="1">
      <c r="A35" s="124"/>
      <c r="B35" s="140"/>
      <c r="C35" s="164"/>
      <c r="D35" s="165"/>
      <c r="E35" s="166"/>
      <c r="F35" s="166"/>
      <c r="G35" s="166"/>
      <c r="H35" s="166"/>
      <c r="I35" s="166"/>
      <c r="J35" s="166"/>
      <c r="K35" s="167"/>
      <c r="L35" s="168" t="s">
        <v>85</v>
      </c>
      <c r="M35" s="131"/>
      <c r="N35" s="132"/>
      <c r="O35" s="168" t="s">
        <v>86</v>
      </c>
      <c r="P35" s="169"/>
      <c r="Q35" s="170"/>
      <c r="R35" s="171"/>
      <c r="S35" s="171"/>
      <c r="T35" s="171"/>
      <c r="U35" s="148"/>
      <c r="V35" s="149"/>
      <c r="W35" s="149"/>
      <c r="X35" s="149"/>
      <c r="Y35" s="150"/>
    </row>
    <row r="36" spans="1:25" ht="54" customHeight="1">
      <c r="A36" s="124"/>
      <c r="B36" s="140"/>
      <c r="C36" s="172" t="s">
        <v>87</v>
      </c>
      <c r="D36" s="173" t="s">
        <v>88</v>
      </c>
      <c r="E36" s="173"/>
      <c r="F36" s="173"/>
      <c r="G36" s="173"/>
      <c r="H36" s="173"/>
      <c r="I36" s="173"/>
      <c r="J36" s="173"/>
      <c r="K36" s="173"/>
      <c r="L36" s="174" t="s">
        <v>89</v>
      </c>
      <c r="M36" s="175"/>
      <c r="N36" s="176"/>
      <c r="O36" s="177" t="s">
        <v>90</v>
      </c>
      <c r="P36" s="177"/>
      <c r="Q36" s="177"/>
      <c r="R36" s="178"/>
      <c r="S36" s="178"/>
      <c r="T36" s="178"/>
      <c r="U36" s="141"/>
      <c r="V36" s="142" t="s">
        <v>64</v>
      </c>
      <c r="W36" s="142"/>
      <c r="X36" s="142"/>
      <c r="Y36" s="143"/>
    </row>
    <row r="37" spans="1:25" ht="54" customHeight="1">
      <c r="A37" s="124"/>
      <c r="B37" s="140"/>
      <c r="C37" s="172" t="s">
        <v>91</v>
      </c>
      <c r="D37" s="173" t="s">
        <v>92</v>
      </c>
      <c r="E37" s="173"/>
      <c r="F37" s="173"/>
      <c r="G37" s="173"/>
      <c r="H37" s="173"/>
      <c r="I37" s="173"/>
      <c r="J37" s="173"/>
      <c r="K37" s="173"/>
      <c r="L37" s="174" t="s">
        <v>89</v>
      </c>
      <c r="M37" s="175"/>
      <c r="N37" s="176"/>
      <c r="O37" s="179"/>
      <c r="P37" s="179"/>
      <c r="Q37" s="179"/>
      <c r="R37" s="180"/>
      <c r="S37" s="181" t="s">
        <v>93</v>
      </c>
      <c r="T37" s="182"/>
      <c r="U37" s="148"/>
      <c r="V37" s="149" t="s">
        <v>67</v>
      </c>
      <c r="W37" s="149" t="s">
        <v>68</v>
      </c>
      <c r="X37" s="149" t="s">
        <v>67</v>
      </c>
      <c r="Y37" s="150"/>
    </row>
    <row r="38" spans="1:25" ht="54" customHeight="1">
      <c r="A38" s="124"/>
      <c r="B38" s="140"/>
      <c r="C38" s="172" t="s">
        <v>94</v>
      </c>
      <c r="D38" s="173" t="s">
        <v>95</v>
      </c>
      <c r="E38" s="173"/>
      <c r="F38" s="173"/>
      <c r="G38" s="173"/>
      <c r="H38" s="173"/>
      <c r="I38" s="173"/>
      <c r="J38" s="173"/>
      <c r="K38" s="173"/>
      <c r="L38" s="177" t="s">
        <v>89</v>
      </c>
      <c r="M38" s="177"/>
      <c r="N38" s="177"/>
      <c r="O38" s="179"/>
      <c r="P38" s="179"/>
      <c r="Q38" s="179"/>
      <c r="R38" s="180"/>
      <c r="S38" s="181" t="s">
        <v>96</v>
      </c>
      <c r="T38" s="182"/>
      <c r="U38" s="148"/>
      <c r="V38" s="149" t="s">
        <v>67</v>
      </c>
      <c r="W38" s="149" t="s">
        <v>68</v>
      </c>
      <c r="X38" s="149" t="s">
        <v>67</v>
      </c>
      <c r="Y38" s="150"/>
    </row>
    <row r="39" spans="1:25" ht="54" customHeight="1">
      <c r="A39" s="124"/>
      <c r="B39" s="140"/>
      <c r="C39" s="172" t="s">
        <v>97</v>
      </c>
      <c r="D39" s="173" t="s">
        <v>98</v>
      </c>
      <c r="E39" s="173"/>
      <c r="F39" s="173"/>
      <c r="G39" s="173"/>
      <c r="H39" s="173"/>
      <c r="I39" s="173"/>
      <c r="J39" s="173"/>
      <c r="K39" s="173"/>
      <c r="L39" s="183"/>
      <c r="M39" s="183"/>
      <c r="N39" s="183"/>
      <c r="O39" s="177" t="s">
        <v>90</v>
      </c>
      <c r="P39" s="177"/>
      <c r="Q39" s="177"/>
      <c r="R39" s="184"/>
      <c r="S39" s="181" t="s">
        <v>99</v>
      </c>
      <c r="T39" s="182"/>
      <c r="U39" s="148"/>
      <c r="V39" s="149" t="s">
        <v>67</v>
      </c>
      <c r="W39" s="149" t="s">
        <v>68</v>
      </c>
      <c r="X39" s="149" t="s">
        <v>67</v>
      </c>
      <c r="Y39" s="150"/>
    </row>
    <row r="40" spans="1:25" ht="15" customHeight="1">
      <c r="A40" s="124"/>
      <c r="B40" s="140"/>
      <c r="C40" s="125"/>
      <c r="D40" s="125"/>
      <c r="E40" s="125"/>
      <c r="F40" s="125"/>
      <c r="G40" s="125"/>
      <c r="H40" s="125"/>
      <c r="I40" s="125"/>
      <c r="J40" s="125"/>
      <c r="K40" s="125"/>
      <c r="L40" s="125"/>
      <c r="M40" s="125"/>
      <c r="N40" s="125"/>
      <c r="O40" s="125"/>
      <c r="P40" s="125"/>
      <c r="Q40" s="125"/>
      <c r="R40" s="125"/>
      <c r="S40" s="125"/>
      <c r="T40" s="125"/>
      <c r="U40" s="148"/>
      <c r="V40" s="149"/>
      <c r="W40" s="149"/>
      <c r="X40" s="149"/>
      <c r="Y40" s="150"/>
    </row>
    <row r="41" spans="1:25" ht="17.25">
      <c r="A41" s="124"/>
      <c r="B41" s="140"/>
      <c r="C41" s="125" t="s">
        <v>100</v>
      </c>
      <c r="D41" s="125"/>
      <c r="E41" s="125"/>
      <c r="F41" s="125"/>
      <c r="G41" s="125"/>
      <c r="H41" s="125"/>
      <c r="I41" s="125"/>
      <c r="J41" s="125"/>
      <c r="K41" s="125"/>
      <c r="L41" s="125"/>
      <c r="M41" s="125"/>
      <c r="N41" s="125"/>
      <c r="O41" s="125"/>
      <c r="P41" s="125"/>
      <c r="Q41" s="125"/>
      <c r="R41" s="125"/>
      <c r="S41" s="125"/>
      <c r="T41" s="125"/>
      <c r="U41" s="141"/>
      <c r="V41" s="142" t="s">
        <v>64</v>
      </c>
      <c r="W41" s="142"/>
      <c r="X41" s="142"/>
      <c r="Y41" s="143"/>
    </row>
    <row r="42" spans="1:25" ht="15" customHeight="1">
      <c r="A42" s="124"/>
      <c r="B42" s="140"/>
      <c r="C42" s="125"/>
      <c r="D42" s="125"/>
      <c r="E42" s="125"/>
      <c r="F42" s="125"/>
      <c r="G42" s="125"/>
      <c r="H42" s="125"/>
      <c r="I42" s="125"/>
      <c r="J42" s="125"/>
      <c r="K42" s="125"/>
      <c r="L42" s="125"/>
      <c r="M42" s="125"/>
      <c r="N42" s="125"/>
      <c r="O42" s="125"/>
      <c r="P42" s="125"/>
      <c r="Q42" s="125"/>
      <c r="R42" s="125"/>
      <c r="S42" s="125"/>
      <c r="T42" s="125"/>
      <c r="U42" s="140"/>
      <c r="V42" s="125"/>
      <c r="W42" s="125"/>
      <c r="X42" s="125"/>
      <c r="Y42" s="144"/>
    </row>
    <row r="43" spans="1:25" ht="45" customHeight="1">
      <c r="A43" s="124"/>
      <c r="B43" s="140"/>
      <c r="C43" s="185" t="s">
        <v>101</v>
      </c>
      <c r="D43" s="146" t="s">
        <v>102</v>
      </c>
      <c r="E43" s="146"/>
      <c r="F43" s="146"/>
      <c r="G43" s="146"/>
      <c r="H43" s="146"/>
      <c r="I43" s="146"/>
      <c r="J43" s="146"/>
      <c r="K43" s="146"/>
      <c r="L43" s="146"/>
      <c r="M43" s="146"/>
      <c r="N43" s="146"/>
      <c r="O43" s="146"/>
      <c r="P43" s="146"/>
      <c r="Q43" s="146"/>
      <c r="R43" s="146"/>
      <c r="S43" s="146"/>
      <c r="T43" s="147"/>
      <c r="U43" s="148"/>
      <c r="V43" s="149" t="s">
        <v>67</v>
      </c>
      <c r="W43" s="149" t="s">
        <v>68</v>
      </c>
      <c r="X43" s="149" t="s">
        <v>67</v>
      </c>
      <c r="Y43" s="150"/>
    </row>
    <row r="44" spans="1:25" ht="30" customHeight="1">
      <c r="A44" s="124"/>
      <c r="B44" s="140"/>
      <c r="C44" s="185" t="s">
        <v>103</v>
      </c>
      <c r="D44" s="146" t="s">
        <v>104</v>
      </c>
      <c r="E44" s="146"/>
      <c r="F44" s="146"/>
      <c r="G44" s="146"/>
      <c r="H44" s="146"/>
      <c r="I44" s="146"/>
      <c r="J44" s="146"/>
      <c r="K44" s="146"/>
      <c r="L44" s="146"/>
      <c r="M44" s="146"/>
      <c r="N44" s="146"/>
      <c r="O44" s="146"/>
      <c r="P44" s="146"/>
      <c r="Q44" s="146"/>
      <c r="R44" s="146"/>
      <c r="S44" s="146"/>
      <c r="T44" s="147"/>
      <c r="U44" s="148"/>
      <c r="V44" s="149" t="s">
        <v>67</v>
      </c>
      <c r="W44" s="149" t="s">
        <v>68</v>
      </c>
      <c r="X44" s="149" t="s">
        <v>67</v>
      </c>
      <c r="Y44" s="150"/>
    </row>
    <row r="45" spans="1:25" ht="45" customHeight="1">
      <c r="A45" s="124"/>
      <c r="B45" s="140"/>
      <c r="C45" s="185" t="s">
        <v>105</v>
      </c>
      <c r="D45" s="146" t="s">
        <v>106</v>
      </c>
      <c r="E45" s="146"/>
      <c r="F45" s="146"/>
      <c r="G45" s="146"/>
      <c r="H45" s="146"/>
      <c r="I45" s="146"/>
      <c r="J45" s="146"/>
      <c r="K45" s="146"/>
      <c r="L45" s="146"/>
      <c r="M45" s="146"/>
      <c r="N45" s="146"/>
      <c r="O45" s="146"/>
      <c r="P45" s="146"/>
      <c r="Q45" s="146"/>
      <c r="R45" s="146"/>
      <c r="S45" s="146"/>
      <c r="T45" s="147"/>
      <c r="U45" s="148"/>
      <c r="V45" s="149" t="s">
        <v>67</v>
      </c>
      <c r="W45" s="149" t="s">
        <v>68</v>
      </c>
      <c r="X45" s="149" t="s">
        <v>67</v>
      </c>
      <c r="Y45" s="150"/>
    </row>
    <row r="46" spans="1:25" ht="7.5" customHeight="1">
      <c r="A46" s="124"/>
      <c r="B46" s="140"/>
      <c r="C46" s="125"/>
      <c r="D46" s="125"/>
      <c r="E46" s="125"/>
      <c r="F46" s="125"/>
      <c r="G46" s="125"/>
      <c r="H46" s="125"/>
      <c r="I46" s="125"/>
      <c r="J46" s="125"/>
      <c r="K46" s="125"/>
      <c r="L46" s="125"/>
      <c r="M46" s="125"/>
      <c r="N46" s="125"/>
      <c r="O46" s="125"/>
      <c r="P46" s="125"/>
      <c r="Q46" s="125"/>
      <c r="R46" s="125"/>
      <c r="S46" s="125"/>
      <c r="T46" s="125"/>
      <c r="U46" s="148"/>
      <c r="V46" s="149"/>
      <c r="W46" s="149"/>
      <c r="X46" s="149"/>
      <c r="Y46" s="150"/>
    </row>
    <row r="47" spans="1:25" ht="26.25" customHeight="1">
      <c r="A47" s="124"/>
      <c r="B47" s="140"/>
      <c r="C47" s="130" t="s">
        <v>107</v>
      </c>
      <c r="D47" s="131"/>
      <c r="E47" s="131"/>
      <c r="F47" s="131"/>
      <c r="G47" s="131"/>
      <c r="H47" s="132"/>
      <c r="I47" s="186" t="s">
        <v>90</v>
      </c>
      <c r="J47" s="187"/>
      <c r="K47" s="148"/>
      <c r="L47" s="130" t="s">
        <v>108</v>
      </c>
      <c r="M47" s="131"/>
      <c r="N47" s="131"/>
      <c r="O47" s="131"/>
      <c r="P47" s="131"/>
      <c r="Q47" s="132"/>
      <c r="R47" s="186" t="s">
        <v>89</v>
      </c>
      <c r="S47" s="188"/>
      <c r="T47" s="125"/>
      <c r="U47" s="148"/>
      <c r="V47" s="149"/>
      <c r="W47" s="149"/>
      <c r="X47" s="149"/>
      <c r="Y47" s="150"/>
    </row>
    <row r="48" spans="1:25" ht="7.5" customHeight="1">
      <c r="A48" s="124"/>
      <c r="B48" s="140"/>
      <c r="C48" s="125"/>
      <c r="D48" s="125"/>
      <c r="E48" s="125"/>
      <c r="F48" s="125"/>
      <c r="G48" s="125"/>
      <c r="H48" s="125"/>
      <c r="I48" s="125"/>
      <c r="J48" s="125"/>
      <c r="K48" s="125"/>
      <c r="L48" s="125"/>
      <c r="M48" s="125"/>
      <c r="N48" s="125"/>
      <c r="O48" s="125"/>
      <c r="P48" s="125"/>
      <c r="Q48" s="125"/>
      <c r="R48" s="125"/>
      <c r="S48" s="125"/>
      <c r="T48" s="125"/>
      <c r="U48" s="148"/>
      <c r="V48" s="149"/>
      <c r="W48" s="149"/>
      <c r="X48" s="149"/>
      <c r="Y48" s="150"/>
    </row>
    <row r="49" spans="1:26" ht="22.5" customHeight="1">
      <c r="A49" s="124"/>
      <c r="B49" s="140"/>
      <c r="C49" s="189"/>
      <c r="D49" s="190"/>
      <c r="E49" s="190"/>
      <c r="F49" s="190"/>
      <c r="G49" s="190"/>
      <c r="H49" s="190"/>
      <c r="I49" s="191"/>
      <c r="J49" s="133" t="s">
        <v>109</v>
      </c>
      <c r="K49" s="133"/>
      <c r="L49" s="133"/>
      <c r="M49" s="133"/>
      <c r="N49" s="133"/>
      <c r="O49" s="133" t="s">
        <v>110</v>
      </c>
      <c r="P49" s="133"/>
      <c r="Q49" s="133"/>
      <c r="R49" s="133"/>
      <c r="S49" s="133"/>
      <c r="T49" s="125"/>
      <c r="U49" s="148"/>
      <c r="V49" s="149"/>
      <c r="W49" s="149"/>
      <c r="X49" s="149"/>
      <c r="Y49" s="150"/>
    </row>
    <row r="50" spans="1:26" ht="22.5" customHeight="1">
      <c r="A50" s="124"/>
      <c r="B50" s="140"/>
      <c r="C50" s="192" t="s">
        <v>111</v>
      </c>
      <c r="D50" s="193"/>
      <c r="E50" s="193"/>
      <c r="F50" s="193"/>
      <c r="G50" s="193"/>
      <c r="H50" s="194"/>
      <c r="I50" s="195" t="s">
        <v>112</v>
      </c>
      <c r="J50" s="177" t="s">
        <v>89</v>
      </c>
      <c r="K50" s="177"/>
      <c r="L50" s="177"/>
      <c r="M50" s="177"/>
      <c r="N50" s="177"/>
      <c r="O50" s="183"/>
      <c r="P50" s="183"/>
      <c r="Q50" s="183"/>
      <c r="R50" s="183"/>
      <c r="S50" s="183"/>
      <c r="T50" s="125"/>
      <c r="U50" s="148"/>
      <c r="V50" s="149"/>
      <c r="W50" s="149"/>
      <c r="X50" s="149"/>
      <c r="Y50" s="150"/>
    </row>
    <row r="51" spans="1:26" ht="22.5" customHeight="1">
      <c r="A51" s="124"/>
      <c r="B51" s="140"/>
      <c r="C51" s="196"/>
      <c r="D51" s="197"/>
      <c r="E51" s="197"/>
      <c r="F51" s="197"/>
      <c r="G51" s="197"/>
      <c r="H51" s="198"/>
      <c r="I51" s="195" t="s">
        <v>113</v>
      </c>
      <c r="J51" s="177" t="s">
        <v>89</v>
      </c>
      <c r="K51" s="177"/>
      <c r="L51" s="177"/>
      <c r="M51" s="177"/>
      <c r="N51" s="177"/>
      <c r="O51" s="177" t="s">
        <v>89</v>
      </c>
      <c r="P51" s="177"/>
      <c r="Q51" s="177"/>
      <c r="R51" s="177"/>
      <c r="S51" s="177"/>
      <c r="T51" s="125"/>
      <c r="U51" s="148"/>
      <c r="V51" s="149"/>
      <c r="W51" s="149"/>
      <c r="X51" s="149"/>
      <c r="Y51" s="150"/>
    </row>
    <row r="52" spans="1:26" ht="15" customHeight="1">
      <c r="A52" s="124"/>
      <c r="B52" s="140"/>
      <c r="C52" s="125"/>
      <c r="D52" s="125"/>
      <c r="E52" s="125"/>
      <c r="F52" s="125"/>
      <c r="G52" s="125"/>
      <c r="H52" s="125"/>
      <c r="I52" s="125"/>
      <c r="J52" s="125"/>
      <c r="K52" s="125"/>
      <c r="L52" s="125"/>
      <c r="M52" s="125"/>
      <c r="N52" s="125"/>
      <c r="O52" s="125"/>
      <c r="P52" s="125"/>
      <c r="Q52" s="125"/>
      <c r="R52" s="125"/>
      <c r="S52" s="125"/>
      <c r="T52" s="125"/>
      <c r="U52" s="148"/>
      <c r="V52" s="149"/>
      <c r="W52" s="149"/>
      <c r="X52" s="149"/>
      <c r="Y52" s="150"/>
    </row>
    <row r="53" spans="1:26" ht="22.5" customHeight="1">
      <c r="A53" s="124"/>
      <c r="B53" s="140" t="s">
        <v>114</v>
      </c>
      <c r="C53" s="125"/>
      <c r="D53" s="125"/>
      <c r="E53" s="125"/>
      <c r="F53" s="125"/>
      <c r="G53" s="125"/>
      <c r="H53" s="125"/>
      <c r="I53" s="125"/>
      <c r="J53" s="125"/>
      <c r="K53" s="125"/>
      <c r="L53" s="125"/>
      <c r="M53" s="125"/>
      <c r="N53" s="125"/>
      <c r="O53" s="125"/>
      <c r="P53" s="125"/>
      <c r="Q53" s="125"/>
      <c r="R53" s="125"/>
      <c r="S53" s="125"/>
      <c r="T53" s="125"/>
      <c r="U53" s="141"/>
      <c r="V53" s="142" t="s">
        <v>64</v>
      </c>
      <c r="W53" s="142"/>
      <c r="X53" s="142"/>
      <c r="Y53" s="143"/>
    </row>
    <row r="54" spans="1:26" ht="15" customHeight="1">
      <c r="A54" s="124"/>
      <c r="B54" s="140"/>
      <c r="C54" s="125"/>
      <c r="D54" s="125"/>
      <c r="E54" s="125"/>
      <c r="F54" s="125"/>
      <c r="G54" s="125"/>
      <c r="H54" s="125"/>
      <c r="I54" s="125"/>
      <c r="J54" s="125"/>
      <c r="K54" s="125"/>
      <c r="L54" s="125"/>
      <c r="M54" s="125"/>
      <c r="N54" s="125"/>
      <c r="O54" s="125"/>
      <c r="P54" s="125"/>
      <c r="Q54" s="125"/>
      <c r="R54" s="125"/>
      <c r="S54" s="125"/>
      <c r="T54" s="125"/>
      <c r="U54" s="140"/>
      <c r="V54" s="125"/>
      <c r="W54" s="125"/>
      <c r="X54" s="125"/>
      <c r="Y54" s="144"/>
    </row>
    <row r="55" spans="1:26" ht="15" customHeight="1">
      <c r="A55" s="124"/>
      <c r="B55" s="140"/>
      <c r="C55" s="199" t="s">
        <v>115</v>
      </c>
      <c r="D55" s="146" t="s">
        <v>116</v>
      </c>
      <c r="E55" s="146"/>
      <c r="F55" s="146"/>
      <c r="G55" s="146"/>
      <c r="H55" s="146"/>
      <c r="I55" s="146"/>
      <c r="J55" s="146"/>
      <c r="K55" s="146"/>
      <c r="L55" s="146"/>
      <c r="M55" s="146"/>
      <c r="N55" s="146"/>
      <c r="O55" s="146"/>
      <c r="P55" s="146"/>
      <c r="Q55" s="146"/>
      <c r="R55" s="146"/>
      <c r="S55" s="146"/>
      <c r="T55" s="147"/>
      <c r="U55" s="148"/>
      <c r="V55" s="149" t="s">
        <v>67</v>
      </c>
      <c r="W55" s="149" t="s">
        <v>68</v>
      </c>
      <c r="X55" s="149" t="s">
        <v>67</v>
      </c>
      <c r="Y55" s="150"/>
    </row>
    <row r="56" spans="1:26" ht="15" customHeight="1">
      <c r="A56" s="124"/>
      <c r="B56" s="140"/>
      <c r="C56" s="199"/>
      <c r="D56" s="146"/>
      <c r="E56" s="146"/>
      <c r="F56" s="146"/>
      <c r="G56" s="146"/>
      <c r="H56" s="146"/>
      <c r="I56" s="146"/>
      <c r="J56" s="146"/>
      <c r="K56" s="146"/>
      <c r="L56" s="146"/>
      <c r="M56" s="146"/>
      <c r="N56" s="146"/>
      <c r="O56" s="146"/>
      <c r="P56" s="146"/>
      <c r="Q56" s="146"/>
      <c r="R56" s="146"/>
      <c r="S56" s="146"/>
      <c r="T56" s="147"/>
      <c r="U56" s="148"/>
      <c r="V56" s="149"/>
      <c r="W56" s="149"/>
      <c r="X56" s="149"/>
      <c r="Y56" s="150"/>
    </row>
    <row r="57" spans="1:26" ht="15" customHeight="1">
      <c r="A57" s="124"/>
      <c r="B57" s="140"/>
      <c r="C57" s="199" t="s">
        <v>71</v>
      </c>
      <c r="D57" s="146" t="s">
        <v>117</v>
      </c>
      <c r="E57" s="146"/>
      <c r="F57" s="146"/>
      <c r="G57" s="146"/>
      <c r="H57" s="146"/>
      <c r="I57" s="146"/>
      <c r="J57" s="146"/>
      <c r="K57" s="146"/>
      <c r="L57" s="146"/>
      <c r="M57" s="146"/>
      <c r="N57" s="146"/>
      <c r="O57" s="146"/>
      <c r="P57" s="146"/>
      <c r="Q57" s="146"/>
      <c r="R57" s="146"/>
      <c r="S57" s="146"/>
      <c r="T57" s="147"/>
      <c r="U57" s="148"/>
      <c r="V57" s="149" t="s">
        <v>67</v>
      </c>
      <c r="W57" s="149" t="s">
        <v>68</v>
      </c>
      <c r="X57" s="149" t="s">
        <v>67</v>
      </c>
      <c r="Y57" s="150"/>
    </row>
    <row r="58" spans="1:26" ht="15" customHeight="1">
      <c r="A58" s="124"/>
      <c r="B58" s="140"/>
      <c r="C58" s="178"/>
      <c r="D58" s="146"/>
      <c r="E58" s="146"/>
      <c r="F58" s="146"/>
      <c r="G58" s="146"/>
      <c r="H58" s="146"/>
      <c r="I58" s="146"/>
      <c r="J58" s="146"/>
      <c r="K58" s="146"/>
      <c r="L58" s="146"/>
      <c r="M58" s="146"/>
      <c r="N58" s="146"/>
      <c r="O58" s="146"/>
      <c r="P58" s="146"/>
      <c r="Q58" s="146"/>
      <c r="R58" s="146"/>
      <c r="S58" s="146"/>
      <c r="T58" s="147"/>
      <c r="U58" s="148"/>
      <c r="V58" s="149"/>
      <c r="W58" s="149"/>
      <c r="X58" s="149"/>
      <c r="Y58" s="150"/>
    </row>
    <row r="59" spans="1:26" ht="15" customHeight="1">
      <c r="A59" s="124"/>
      <c r="B59" s="200"/>
      <c r="C59" s="201"/>
      <c r="D59" s="201"/>
      <c r="E59" s="201"/>
      <c r="F59" s="201"/>
      <c r="G59" s="201"/>
      <c r="H59" s="201"/>
      <c r="I59" s="201"/>
      <c r="J59" s="201"/>
      <c r="K59" s="201"/>
      <c r="L59" s="201"/>
      <c r="M59" s="201"/>
      <c r="N59" s="201"/>
      <c r="O59" s="201"/>
      <c r="P59" s="201"/>
      <c r="Q59" s="201"/>
      <c r="R59" s="201"/>
      <c r="S59" s="201"/>
      <c r="T59" s="201"/>
      <c r="U59" s="200"/>
      <c r="V59" s="201"/>
      <c r="W59" s="201"/>
      <c r="X59" s="201"/>
      <c r="Y59" s="202"/>
    </row>
    <row r="60" spans="1:26" ht="15" customHeight="1">
      <c r="A60" s="124"/>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row>
    <row r="61" spans="1:26" ht="17.25" customHeight="1">
      <c r="A61" s="124"/>
      <c r="B61" s="154" t="s">
        <v>118</v>
      </c>
      <c r="C61" s="154"/>
      <c r="D61" s="125"/>
      <c r="E61" s="125"/>
      <c r="F61" s="125"/>
      <c r="G61" s="125"/>
      <c r="H61" s="125"/>
      <c r="I61" s="125"/>
      <c r="J61" s="125"/>
      <c r="K61" s="125"/>
      <c r="L61" s="125"/>
      <c r="M61" s="125"/>
      <c r="N61" s="125"/>
      <c r="O61" s="125"/>
      <c r="P61" s="125"/>
      <c r="Q61" s="125"/>
      <c r="R61" s="125"/>
      <c r="S61" s="125"/>
      <c r="T61" s="125"/>
      <c r="U61" s="125"/>
      <c r="V61" s="125"/>
      <c r="W61" s="125"/>
      <c r="X61" s="125"/>
      <c r="Y61" s="125"/>
    </row>
    <row r="62" spans="1:26" ht="15" customHeight="1">
      <c r="A62" s="124"/>
      <c r="B62" s="152">
        <v>1</v>
      </c>
      <c r="C62" s="154" t="s">
        <v>119</v>
      </c>
      <c r="D62" s="154"/>
      <c r="E62" s="154"/>
      <c r="F62" s="154"/>
      <c r="G62" s="154"/>
      <c r="H62" s="154"/>
      <c r="I62" s="154"/>
      <c r="J62" s="154"/>
      <c r="K62" s="154"/>
      <c r="L62" s="154"/>
      <c r="M62" s="154"/>
      <c r="N62" s="154"/>
      <c r="O62" s="154"/>
      <c r="P62" s="154"/>
      <c r="Q62" s="154"/>
      <c r="R62" s="154"/>
      <c r="S62" s="154"/>
      <c r="T62" s="154"/>
      <c r="U62" s="154"/>
      <c r="V62" s="154"/>
      <c r="W62" s="154"/>
      <c r="X62" s="154"/>
      <c r="Y62" s="154"/>
      <c r="Z62" s="156"/>
    </row>
    <row r="63" spans="1:26" ht="15" customHeight="1">
      <c r="A63" s="124"/>
      <c r="B63" s="152">
        <v>2</v>
      </c>
      <c r="C63" s="159" t="s">
        <v>120</v>
      </c>
      <c r="D63" s="159"/>
      <c r="E63" s="159"/>
      <c r="F63" s="159"/>
      <c r="G63" s="159"/>
      <c r="H63" s="159"/>
      <c r="I63" s="159"/>
      <c r="J63" s="159"/>
      <c r="K63" s="159"/>
      <c r="L63" s="159"/>
      <c r="M63" s="159"/>
      <c r="N63" s="159"/>
      <c r="O63" s="159"/>
      <c r="P63" s="159"/>
      <c r="Q63" s="159"/>
      <c r="R63" s="159"/>
      <c r="S63" s="159"/>
      <c r="T63" s="159"/>
      <c r="U63" s="159"/>
      <c r="V63" s="159"/>
      <c r="W63" s="159"/>
      <c r="X63" s="159"/>
      <c r="Y63" s="159"/>
      <c r="Z63" s="157"/>
    </row>
    <row r="64" spans="1:26" ht="15" customHeight="1">
      <c r="A64" s="124"/>
      <c r="B64" s="157"/>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7"/>
    </row>
    <row r="65" spans="1:26" ht="15" customHeight="1">
      <c r="A65" s="124"/>
      <c r="B65" s="185">
        <v>3</v>
      </c>
      <c r="C65" s="159" t="s">
        <v>121</v>
      </c>
      <c r="D65" s="159"/>
      <c r="E65" s="159"/>
      <c r="F65" s="159"/>
      <c r="G65" s="159"/>
      <c r="H65" s="159"/>
      <c r="I65" s="159"/>
      <c r="J65" s="159"/>
      <c r="K65" s="159"/>
      <c r="L65" s="159"/>
      <c r="M65" s="159"/>
      <c r="N65" s="159"/>
      <c r="O65" s="159"/>
      <c r="P65" s="159"/>
      <c r="Q65" s="159"/>
      <c r="R65" s="159"/>
      <c r="S65" s="159"/>
      <c r="T65" s="159"/>
      <c r="U65" s="159"/>
      <c r="V65" s="159"/>
      <c r="W65" s="159"/>
      <c r="X65" s="159"/>
      <c r="Y65" s="159"/>
      <c r="Z65" s="178"/>
    </row>
    <row r="66" spans="1:26" ht="45" customHeight="1">
      <c r="A66" s="124"/>
      <c r="B66" s="185">
        <v>4</v>
      </c>
      <c r="C66" s="159" t="s">
        <v>122</v>
      </c>
      <c r="D66" s="159"/>
      <c r="E66" s="159"/>
      <c r="F66" s="159"/>
      <c r="G66" s="159"/>
      <c r="H66" s="159"/>
      <c r="I66" s="159"/>
      <c r="J66" s="159"/>
      <c r="K66" s="159"/>
      <c r="L66" s="159"/>
      <c r="M66" s="159"/>
      <c r="N66" s="159"/>
      <c r="O66" s="159"/>
      <c r="P66" s="159"/>
      <c r="Q66" s="159"/>
      <c r="R66" s="159"/>
      <c r="S66" s="159"/>
      <c r="T66" s="159"/>
      <c r="U66" s="159"/>
      <c r="V66" s="159"/>
      <c r="W66" s="159"/>
      <c r="X66" s="159"/>
      <c r="Y66" s="159"/>
      <c r="Z66" s="203"/>
    </row>
    <row r="67" spans="1:26" ht="15" customHeight="1">
      <c r="A67" s="124"/>
      <c r="B67" s="204"/>
      <c r="C67" s="124"/>
      <c r="D67" s="204"/>
      <c r="E67" s="204"/>
      <c r="F67" s="204"/>
      <c r="G67" s="204"/>
      <c r="H67" s="204"/>
      <c r="I67" s="204"/>
      <c r="J67" s="204"/>
      <c r="K67" s="204"/>
      <c r="L67" s="204"/>
      <c r="M67" s="204"/>
      <c r="N67" s="204"/>
      <c r="O67" s="204"/>
      <c r="P67" s="204"/>
      <c r="Q67" s="204"/>
      <c r="R67" s="204"/>
      <c r="S67" s="204"/>
      <c r="T67" s="204"/>
      <c r="U67" s="204"/>
      <c r="V67" s="204"/>
      <c r="W67" s="204"/>
      <c r="X67" s="204"/>
      <c r="Y67" s="204"/>
    </row>
    <row r="68" spans="1:26">
      <c r="A68" s="124"/>
      <c r="B68" s="124"/>
      <c r="C68" s="124" t="s">
        <v>123</v>
      </c>
      <c r="D68" s="124"/>
      <c r="E68" s="124"/>
      <c r="F68" s="124"/>
      <c r="G68" s="124"/>
      <c r="H68" s="124"/>
      <c r="I68" s="124"/>
      <c r="J68" s="124"/>
      <c r="K68" s="124"/>
      <c r="L68" s="124"/>
      <c r="M68" s="124"/>
      <c r="N68" s="124"/>
      <c r="O68" s="124"/>
      <c r="P68" s="124"/>
      <c r="Q68" s="124"/>
      <c r="R68" s="124"/>
      <c r="S68" s="124"/>
      <c r="T68" s="124"/>
      <c r="U68" s="124"/>
      <c r="V68" s="124"/>
      <c r="W68" s="124"/>
      <c r="X68" s="124"/>
      <c r="Y68" s="124"/>
    </row>
    <row r="69" spans="1:26">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row>
    <row r="70" spans="1:26">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row>
    <row r="71" spans="1:26">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row>
    <row r="72" spans="1:26">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row>
    <row r="73" spans="1:26">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row>
    <row r="74" spans="1:26">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row>
    <row r="75" spans="1:26">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row>
    <row r="76" spans="1:26">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row>
    <row r="77" spans="1:26">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row>
    <row r="78" spans="1:26">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row>
    <row r="79" spans="1:26">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row>
    <row r="80" spans="1:26">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row>
    <row r="81" spans="2: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row>
    <row r="82" spans="2: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row>
    <row r="83" spans="2: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row>
    <row r="84" spans="2: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row>
    <row r="85" spans="2: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row>
    <row r="86" spans="2: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row>
    <row r="87" spans="2: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row>
    <row r="88" spans="2: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row>
    <row r="89" spans="2: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row>
    <row r="90" spans="2: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row>
    <row r="91" spans="2: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row>
    <row r="92" spans="2: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row>
    <row r="93" spans="2: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row>
    <row r="94" spans="2: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row>
    <row r="95" spans="2: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row>
    <row r="96" spans="2: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row>
    <row r="97" spans="2: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row>
    <row r="98" spans="2: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row>
    <row r="99" spans="2: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row>
    <row r="100" spans="2: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row>
    <row r="101" spans="2: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row>
    <row r="102" spans="2: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row>
    <row r="103" spans="2: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row>
    <row r="104" spans="2: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row>
    <row r="105" spans="2: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row>
    <row r="106" spans="2: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row>
    <row r="107" spans="2: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row>
    <row r="108" spans="2: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row>
    <row r="109" spans="2: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row>
    <row r="110" spans="2: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row>
    <row r="111" spans="2: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row>
    <row r="112" spans="2: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row>
    <row r="113" spans="2: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row>
    <row r="114" spans="2: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row>
    <row r="115" spans="2: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row>
    <row r="116" spans="2: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row>
    <row r="117" spans="2: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row>
    <row r="118" spans="2: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row>
    <row r="119" spans="2: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row>
    <row r="120" spans="2: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row>
    <row r="121" spans="2: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row>
    <row r="122" spans="2: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row>
    <row r="123" spans="2: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row>
    <row r="124" spans="2: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row>
    <row r="125" spans="2: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row>
    <row r="126" spans="2: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row>
    <row r="127" spans="2: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row>
    <row r="128" spans="2: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row>
    <row r="129" spans="2: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row>
    <row r="130" spans="2: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row>
    <row r="131" spans="2: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row>
    <row r="132" spans="2: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row>
    <row r="133" spans="2: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row>
    <row r="134" spans="2: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row>
    <row r="135" spans="2: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row>
    <row r="136" spans="2: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row>
    <row r="137" spans="2: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row>
    <row r="138" spans="2: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row>
    <row r="139" spans="2: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row>
    <row r="140" spans="2: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row>
    <row r="141" spans="2: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row>
    <row r="142" spans="2: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row>
    <row r="143" spans="2: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row>
    <row r="144" spans="2: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row>
    <row r="145" spans="2: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row>
    <row r="146" spans="2: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row>
    <row r="147" spans="2: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row>
    <row r="148" spans="2: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row>
    <row r="149" spans="2: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row>
    <row r="150" spans="2: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row>
    <row r="151" spans="2: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row>
    <row r="152" spans="2: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row>
    <row r="153" spans="2: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row>
    <row r="154" spans="2: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row>
    <row r="155" spans="2: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row>
    <row r="156" spans="2: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B8:F8"/>
    <mergeCell ref="G8:Y8"/>
    <mergeCell ref="V11:X11"/>
    <mergeCell ref="D13:T14"/>
    <mergeCell ref="D16:T17"/>
    <mergeCell ref="D19:T19"/>
    <mergeCell ref="Q2:Y2"/>
    <mergeCell ref="B4:Y4"/>
    <mergeCell ref="B6:F6"/>
    <mergeCell ref="G6:Y6"/>
    <mergeCell ref="B7:F7"/>
    <mergeCell ref="G7:Y7"/>
  </mergeCells>
  <phoneticPr fontId="1"/>
  <pageMargins left="0.7" right="0.7" top="0.75" bottom="0.75" header="0.3" footer="0.3"/>
  <pageSetup paperSize="9" scale="6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A578A9E-F741-49F9-9F08-D4E64285881C}">
          <x14:formula1>
            <xm:f>"□,■"</xm:f>
          </x14:formula1>
          <xm:sqref>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V65549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V131085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V196621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V262157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V327693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V393229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V458765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V524301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V589837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V655373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V720909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V786445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V851981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V917517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V983053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X13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V21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X25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X27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X65563 JT65563 TP65563 ADL65563 ANH65563 AXD65563 BGZ65563 BQV65563 CAR65563 CKN65563 CUJ65563 DEF65563 DOB65563 DXX65563 EHT65563 ERP65563 FBL65563 FLH65563 FVD65563 GEZ65563 GOV65563 GYR65563 HIN65563 HSJ65563 ICF65563 IMB65563 IVX65563 JFT65563 JPP65563 JZL65563 KJH65563 KTD65563 LCZ65563 LMV65563 LWR65563 MGN65563 MQJ65563 NAF65563 NKB65563 NTX65563 ODT65563 ONP65563 OXL65563 PHH65563 PRD65563 QAZ65563 QKV65563 QUR65563 REN65563 ROJ65563 RYF65563 SIB65563 SRX65563 TBT65563 TLP65563 TVL65563 UFH65563 UPD65563 UYZ65563 VIV65563 VSR65563 WCN65563 WMJ65563 WWF65563 X131099 JT131099 TP131099 ADL131099 ANH131099 AXD131099 BGZ131099 BQV131099 CAR131099 CKN131099 CUJ131099 DEF131099 DOB131099 DXX131099 EHT131099 ERP131099 FBL131099 FLH131099 FVD131099 GEZ131099 GOV131099 GYR131099 HIN131099 HSJ131099 ICF131099 IMB131099 IVX131099 JFT131099 JPP131099 JZL131099 KJH131099 KTD131099 LCZ131099 LMV131099 LWR131099 MGN131099 MQJ131099 NAF131099 NKB131099 NTX131099 ODT131099 ONP131099 OXL131099 PHH131099 PRD131099 QAZ131099 QKV131099 QUR131099 REN131099 ROJ131099 RYF131099 SIB131099 SRX131099 TBT131099 TLP131099 TVL131099 UFH131099 UPD131099 UYZ131099 VIV131099 VSR131099 WCN131099 WMJ131099 WWF131099 X196635 JT196635 TP196635 ADL196635 ANH196635 AXD196635 BGZ196635 BQV196635 CAR196635 CKN196635 CUJ196635 DEF196635 DOB196635 DXX196635 EHT196635 ERP196635 FBL196635 FLH196635 FVD196635 GEZ196635 GOV196635 GYR196635 HIN196635 HSJ196635 ICF196635 IMB196635 IVX196635 JFT196635 JPP196635 JZL196635 KJH196635 KTD196635 LCZ196635 LMV196635 LWR196635 MGN196635 MQJ196635 NAF196635 NKB196635 NTX196635 ODT196635 ONP196635 OXL196635 PHH196635 PRD196635 QAZ196635 QKV196635 QUR196635 REN196635 ROJ196635 RYF196635 SIB196635 SRX196635 TBT196635 TLP196635 TVL196635 UFH196635 UPD196635 UYZ196635 VIV196635 VSR196635 WCN196635 WMJ196635 WWF196635 X262171 JT262171 TP262171 ADL262171 ANH262171 AXD262171 BGZ262171 BQV262171 CAR262171 CKN262171 CUJ262171 DEF262171 DOB262171 DXX262171 EHT262171 ERP262171 FBL262171 FLH262171 FVD262171 GEZ262171 GOV262171 GYR262171 HIN262171 HSJ262171 ICF262171 IMB262171 IVX262171 JFT262171 JPP262171 JZL262171 KJH262171 KTD262171 LCZ262171 LMV262171 LWR262171 MGN262171 MQJ262171 NAF262171 NKB262171 NTX262171 ODT262171 ONP262171 OXL262171 PHH262171 PRD262171 QAZ262171 QKV262171 QUR262171 REN262171 ROJ262171 RYF262171 SIB262171 SRX262171 TBT262171 TLP262171 TVL262171 UFH262171 UPD262171 UYZ262171 VIV262171 VSR262171 WCN262171 WMJ262171 WWF262171 X327707 JT327707 TP327707 ADL327707 ANH327707 AXD327707 BGZ327707 BQV327707 CAR327707 CKN327707 CUJ327707 DEF327707 DOB327707 DXX327707 EHT327707 ERP327707 FBL327707 FLH327707 FVD327707 GEZ327707 GOV327707 GYR327707 HIN327707 HSJ327707 ICF327707 IMB327707 IVX327707 JFT327707 JPP327707 JZL327707 KJH327707 KTD327707 LCZ327707 LMV327707 LWR327707 MGN327707 MQJ327707 NAF327707 NKB327707 NTX327707 ODT327707 ONP327707 OXL327707 PHH327707 PRD327707 QAZ327707 QKV327707 QUR327707 REN327707 ROJ327707 RYF327707 SIB327707 SRX327707 TBT327707 TLP327707 TVL327707 UFH327707 UPD327707 UYZ327707 VIV327707 VSR327707 WCN327707 WMJ327707 WWF327707 X393243 JT393243 TP393243 ADL393243 ANH393243 AXD393243 BGZ393243 BQV393243 CAR393243 CKN393243 CUJ393243 DEF393243 DOB393243 DXX393243 EHT393243 ERP393243 FBL393243 FLH393243 FVD393243 GEZ393243 GOV393243 GYR393243 HIN393243 HSJ393243 ICF393243 IMB393243 IVX393243 JFT393243 JPP393243 JZL393243 KJH393243 KTD393243 LCZ393243 LMV393243 LWR393243 MGN393243 MQJ393243 NAF393243 NKB393243 NTX393243 ODT393243 ONP393243 OXL393243 PHH393243 PRD393243 QAZ393243 QKV393243 QUR393243 REN393243 ROJ393243 RYF393243 SIB393243 SRX393243 TBT393243 TLP393243 TVL393243 UFH393243 UPD393243 UYZ393243 VIV393243 VSR393243 WCN393243 WMJ393243 WWF393243 X458779 JT458779 TP458779 ADL458779 ANH458779 AXD458779 BGZ458779 BQV458779 CAR458779 CKN458779 CUJ458779 DEF458779 DOB458779 DXX458779 EHT458779 ERP458779 FBL458779 FLH458779 FVD458779 GEZ458779 GOV458779 GYR458779 HIN458779 HSJ458779 ICF458779 IMB458779 IVX458779 JFT458779 JPP458779 JZL458779 KJH458779 KTD458779 LCZ458779 LMV458779 LWR458779 MGN458779 MQJ458779 NAF458779 NKB458779 NTX458779 ODT458779 ONP458779 OXL458779 PHH458779 PRD458779 QAZ458779 QKV458779 QUR458779 REN458779 ROJ458779 RYF458779 SIB458779 SRX458779 TBT458779 TLP458779 TVL458779 UFH458779 UPD458779 UYZ458779 VIV458779 VSR458779 WCN458779 WMJ458779 WWF458779 X524315 JT524315 TP524315 ADL524315 ANH524315 AXD524315 BGZ524315 BQV524315 CAR524315 CKN524315 CUJ524315 DEF524315 DOB524315 DXX524315 EHT524315 ERP524315 FBL524315 FLH524315 FVD524315 GEZ524315 GOV524315 GYR524315 HIN524315 HSJ524315 ICF524315 IMB524315 IVX524315 JFT524315 JPP524315 JZL524315 KJH524315 KTD524315 LCZ524315 LMV524315 LWR524315 MGN524315 MQJ524315 NAF524315 NKB524315 NTX524315 ODT524315 ONP524315 OXL524315 PHH524315 PRD524315 QAZ524315 QKV524315 QUR524315 REN524315 ROJ524315 RYF524315 SIB524315 SRX524315 TBT524315 TLP524315 TVL524315 UFH524315 UPD524315 UYZ524315 VIV524315 VSR524315 WCN524315 WMJ524315 WWF524315 X589851 JT589851 TP589851 ADL589851 ANH589851 AXD589851 BGZ589851 BQV589851 CAR589851 CKN589851 CUJ589851 DEF589851 DOB589851 DXX589851 EHT589851 ERP589851 FBL589851 FLH589851 FVD589851 GEZ589851 GOV589851 GYR589851 HIN589851 HSJ589851 ICF589851 IMB589851 IVX589851 JFT589851 JPP589851 JZL589851 KJH589851 KTD589851 LCZ589851 LMV589851 LWR589851 MGN589851 MQJ589851 NAF589851 NKB589851 NTX589851 ODT589851 ONP589851 OXL589851 PHH589851 PRD589851 QAZ589851 QKV589851 QUR589851 REN589851 ROJ589851 RYF589851 SIB589851 SRX589851 TBT589851 TLP589851 TVL589851 UFH589851 UPD589851 UYZ589851 VIV589851 VSR589851 WCN589851 WMJ589851 WWF589851 X655387 JT655387 TP655387 ADL655387 ANH655387 AXD655387 BGZ655387 BQV655387 CAR655387 CKN655387 CUJ655387 DEF655387 DOB655387 DXX655387 EHT655387 ERP655387 FBL655387 FLH655387 FVD655387 GEZ655387 GOV655387 GYR655387 HIN655387 HSJ655387 ICF655387 IMB655387 IVX655387 JFT655387 JPP655387 JZL655387 KJH655387 KTD655387 LCZ655387 LMV655387 LWR655387 MGN655387 MQJ655387 NAF655387 NKB655387 NTX655387 ODT655387 ONP655387 OXL655387 PHH655387 PRD655387 QAZ655387 QKV655387 QUR655387 REN655387 ROJ655387 RYF655387 SIB655387 SRX655387 TBT655387 TLP655387 TVL655387 UFH655387 UPD655387 UYZ655387 VIV655387 VSR655387 WCN655387 WMJ655387 WWF655387 X720923 JT720923 TP720923 ADL720923 ANH720923 AXD720923 BGZ720923 BQV720923 CAR720923 CKN720923 CUJ720923 DEF720923 DOB720923 DXX720923 EHT720923 ERP720923 FBL720923 FLH720923 FVD720923 GEZ720923 GOV720923 GYR720923 HIN720923 HSJ720923 ICF720923 IMB720923 IVX720923 JFT720923 JPP720923 JZL720923 KJH720923 KTD720923 LCZ720923 LMV720923 LWR720923 MGN720923 MQJ720923 NAF720923 NKB720923 NTX720923 ODT720923 ONP720923 OXL720923 PHH720923 PRD720923 QAZ720923 QKV720923 QUR720923 REN720923 ROJ720923 RYF720923 SIB720923 SRX720923 TBT720923 TLP720923 TVL720923 UFH720923 UPD720923 UYZ720923 VIV720923 VSR720923 WCN720923 WMJ720923 WWF720923 X786459 JT786459 TP786459 ADL786459 ANH786459 AXD786459 BGZ786459 BQV786459 CAR786459 CKN786459 CUJ786459 DEF786459 DOB786459 DXX786459 EHT786459 ERP786459 FBL786459 FLH786459 FVD786459 GEZ786459 GOV786459 GYR786459 HIN786459 HSJ786459 ICF786459 IMB786459 IVX786459 JFT786459 JPP786459 JZL786459 KJH786459 KTD786459 LCZ786459 LMV786459 LWR786459 MGN786459 MQJ786459 NAF786459 NKB786459 NTX786459 ODT786459 ONP786459 OXL786459 PHH786459 PRD786459 QAZ786459 QKV786459 QUR786459 REN786459 ROJ786459 RYF786459 SIB786459 SRX786459 TBT786459 TLP786459 TVL786459 UFH786459 UPD786459 UYZ786459 VIV786459 VSR786459 WCN786459 WMJ786459 WWF786459 X851995 JT851995 TP851995 ADL851995 ANH851995 AXD851995 BGZ851995 BQV851995 CAR851995 CKN851995 CUJ851995 DEF851995 DOB851995 DXX851995 EHT851995 ERP851995 FBL851995 FLH851995 FVD851995 GEZ851995 GOV851995 GYR851995 HIN851995 HSJ851995 ICF851995 IMB851995 IVX851995 JFT851995 JPP851995 JZL851995 KJH851995 KTD851995 LCZ851995 LMV851995 LWR851995 MGN851995 MQJ851995 NAF851995 NKB851995 NTX851995 ODT851995 ONP851995 OXL851995 PHH851995 PRD851995 QAZ851995 QKV851995 QUR851995 REN851995 ROJ851995 RYF851995 SIB851995 SRX851995 TBT851995 TLP851995 TVL851995 UFH851995 UPD851995 UYZ851995 VIV851995 VSR851995 WCN851995 WMJ851995 WWF851995 X917531 JT917531 TP917531 ADL917531 ANH917531 AXD917531 BGZ917531 BQV917531 CAR917531 CKN917531 CUJ917531 DEF917531 DOB917531 DXX917531 EHT917531 ERP917531 FBL917531 FLH917531 FVD917531 GEZ917531 GOV917531 GYR917531 HIN917531 HSJ917531 ICF917531 IMB917531 IVX917531 JFT917531 JPP917531 JZL917531 KJH917531 KTD917531 LCZ917531 LMV917531 LWR917531 MGN917531 MQJ917531 NAF917531 NKB917531 NTX917531 ODT917531 ONP917531 OXL917531 PHH917531 PRD917531 QAZ917531 QKV917531 QUR917531 REN917531 ROJ917531 RYF917531 SIB917531 SRX917531 TBT917531 TLP917531 TVL917531 UFH917531 UPD917531 UYZ917531 VIV917531 VSR917531 WCN917531 WMJ917531 WWF917531 X983067 JT983067 TP983067 ADL983067 ANH983067 AXD983067 BGZ983067 BQV983067 CAR983067 CKN983067 CUJ983067 DEF983067 DOB983067 DXX983067 EHT983067 ERP983067 FBL983067 FLH983067 FVD983067 GEZ983067 GOV983067 GYR983067 HIN983067 HSJ983067 ICF983067 IMB983067 IVX983067 JFT983067 JPP983067 JZL983067 KJH983067 KTD983067 LCZ983067 LMV983067 LWR983067 MGN983067 MQJ983067 NAF983067 NKB983067 NTX983067 ODT983067 ONP983067 OXL983067 PHH983067 PRD983067 QAZ983067 QKV983067 QUR983067 REN983067 ROJ983067 RYF983067 SIB983067 SRX983067 TBT983067 TLP983067 TVL983067 UFH983067 UPD983067 UYZ983067 VIV983067 VSR983067 WCN983067 WMJ983067 WWF983067 V37:V39 JR37:JR39 TN37:TN39 ADJ37:ADJ39 ANF37:ANF39 AXB37:AXB39 BGX37:BGX39 BQT37:BQT39 CAP37:CAP39 CKL37:CKL39 CUH37:CUH39 DED37:DED39 DNZ37:DNZ39 DXV37:DXV39 EHR37:EHR39 ERN37:ERN39 FBJ37:FBJ39 FLF37:FLF39 FVB37:FVB39 GEX37:GEX39 GOT37:GOT39 GYP37:GYP39 HIL37:HIL39 HSH37:HSH39 ICD37:ICD39 ILZ37:ILZ39 IVV37:IVV39 JFR37:JFR39 JPN37:JPN39 JZJ37:JZJ39 KJF37:KJF39 KTB37:KTB39 LCX37:LCX39 LMT37:LMT39 LWP37:LWP39 MGL37:MGL39 MQH37:MQH39 NAD37:NAD39 NJZ37:NJZ39 NTV37:NTV39 ODR37:ODR39 ONN37:ONN39 OXJ37:OXJ39 PHF37:PHF39 PRB37:PRB39 QAX37:QAX39 QKT37:QKT39 QUP37:QUP39 REL37:REL39 ROH37:ROH39 RYD37:RYD39 SHZ37:SHZ39 SRV37:SRV39 TBR37:TBR39 TLN37:TLN39 TVJ37:TVJ39 UFF37:UFF39 UPB37:UPB39 UYX37:UYX39 VIT37:VIT39 VSP37:VSP39 WCL37:WCL39 WMH37:WMH39 WWD37:WWD39 V65573:V65575 JR65573:JR65575 TN65573:TN65575 ADJ65573:ADJ65575 ANF65573:ANF65575 AXB65573:AXB65575 BGX65573:BGX65575 BQT65573:BQT65575 CAP65573:CAP65575 CKL65573:CKL65575 CUH65573:CUH65575 DED65573:DED65575 DNZ65573:DNZ65575 DXV65573:DXV65575 EHR65573:EHR65575 ERN65573:ERN65575 FBJ65573:FBJ65575 FLF65573:FLF65575 FVB65573:FVB65575 GEX65573:GEX65575 GOT65573:GOT65575 GYP65573:GYP65575 HIL65573:HIL65575 HSH65573:HSH65575 ICD65573:ICD65575 ILZ65573:ILZ65575 IVV65573:IVV65575 JFR65573:JFR65575 JPN65573:JPN65575 JZJ65573:JZJ65575 KJF65573:KJF65575 KTB65573:KTB65575 LCX65573:LCX65575 LMT65573:LMT65575 LWP65573:LWP65575 MGL65573:MGL65575 MQH65573:MQH65575 NAD65573:NAD65575 NJZ65573:NJZ65575 NTV65573:NTV65575 ODR65573:ODR65575 ONN65573:ONN65575 OXJ65573:OXJ65575 PHF65573:PHF65575 PRB65573:PRB65575 QAX65573:QAX65575 QKT65573:QKT65575 QUP65573:QUP65575 REL65573:REL65575 ROH65573:ROH65575 RYD65573:RYD65575 SHZ65573:SHZ65575 SRV65573:SRV65575 TBR65573:TBR65575 TLN65573:TLN65575 TVJ65573:TVJ65575 UFF65573:UFF65575 UPB65573:UPB65575 UYX65573:UYX65575 VIT65573:VIT65575 VSP65573:VSP65575 WCL65573:WCL65575 WMH65573:WMH65575 WWD65573:WWD65575 V131109:V131111 JR131109:JR131111 TN131109:TN131111 ADJ131109:ADJ131111 ANF131109:ANF131111 AXB131109:AXB131111 BGX131109:BGX131111 BQT131109:BQT131111 CAP131109:CAP131111 CKL131109:CKL131111 CUH131109:CUH131111 DED131109:DED131111 DNZ131109:DNZ131111 DXV131109:DXV131111 EHR131109:EHR131111 ERN131109:ERN131111 FBJ131109:FBJ131111 FLF131109:FLF131111 FVB131109:FVB131111 GEX131109:GEX131111 GOT131109:GOT131111 GYP131109:GYP131111 HIL131109:HIL131111 HSH131109:HSH131111 ICD131109:ICD131111 ILZ131109:ILZ131111 IVV131109:IVV131111 JFR131109:JFR131111 JPN131109:JPN131111 JZJ131109:JZJ131111 KJF131109:KJF131111 KTB131109:KTB131111 LCX131109:LCX131111 LMT131109:LMT131111 LWP131109:LWP131111 MGL131109:MGL131111 MQH131109:MQH131111 NAD131109:NAD131111 NJZ131109:NJZ131111 NTV131109:NTV131111 ODR131109:ODR131111 ONN131109:ONN131111 OXJ131109:OXJ131111 PHF131109:PHF131111 PRB131109:PRB131111 QAX131109:QAX131111 QKT131109:QKT131111 QUP131109:QUP131111 REL131109:REL131111 ROH131109:ROH131111 RYD131109:RYD131111 SHZ131109:SHZ131111 SRV131109:SRV131111 TBR131109:TBR131111 TLN131109:TLN131111 TVJ131109:TVJ131111 UFF131109:UFF131111 UPB131109:UPB131111 UYX131109:UYX131111 VIT131109:VIT131111 VSP131109:VSP131111 WCL131109:WCL131111 WMH131109:WMH131111 WWD131109:WWD131111 V196645:V196647 JR196645:JR196647 TN196645:TN196647 ADJ196645:ADJ196647 ANF196645:ANF196647 AXB196645:AXB196647 BGX196645:BGX196647 BQT196645:BQT196647 CAP196645:CAP196647 CKL196645:CKL196647 CUH196645:CUH196647 DED196645:DED196647 DNZ196645:DNZ196647 DXV196645:DXV196647 EHR196645:EHR196647 ERN196645:ERN196647 FBJ196645:FBJ196647 FLF196645:FLF196647 FVB196645:FVB196647 GEX196645:GEX196647 GOT196645:GOT196647 GYP196645:GYP196647 HIL196645:HIL196647 HSH196645:HSH196647 ICD196645:ICD196647 ILZ196645:ILZ196647 IVV196645:IVV196647 JFR196645:JFR196647 JPN196645:JPN196647 JZJ196645:JZJ196647 KJF196645:KJF196647 KTB196645:KTB196647 LCX196645:LCX196647 LMT196645:LMT196647 LWP196645:LWP196647 MGL196645:MGL196647 MQH196645:MQH196647 NAD196645:NAD196647 NJZ196645:NJZ196647 NTV196645:NTV196647 ODR196645:ODR196647 ONN196645:ONN196647 OXJ196645:OXJ196647 PHF196645:PHF196647 PRB196645:PRB196647 QAX196645:QAX196647 QKT196645:QKT196647 QUP196645:QUP196647 REL196645:REL196647 ROH196645:ROH196647 RYD196645:RYD196647 SHZ196645:SHZ196647 SRV196645:SRV196647 TBR196645:TBR196647 TLN196645:TLN196647 TVJ196645:TVJ196647 UFF196645:UFF196647 UPB196645:UPB196647 UYX196645:UYX196647 VIT196645:VIT196647 VSP196645:VSP196647 WCL196645:WCL196647 WMH196645:WMH196647 WWD196645:WWD196647 V262181:V262183 JR262181:JR262183 TN262181:TN262183 ADJ262181:ADJ262183 ANF262181:ANF262183 AXB262181:AXB262183 BGX262181:BGX262183 BQT262181:BQT262183 CAP262181:CAP262183 CKL262181:CKL262183 CUH262181:CUH262183 DED262181:DED262183 DNZ262181:DNZ262183 DXV262181:DXV262183 EHR262181:EHR262183 ERN262181:ERN262183 FBJ262181:FBJ262183 FLF262181:FLF262183 FVB262181:FVB262183 GEX262181:GEX262183 GOT262181:GOT262183 GYP262181:GYP262183 HIL262181:HIL262183 HSH262181:HSH262183 ICD262181:ICD262183 ILZ262181:ILZ262183 IVV262181:IVV262183 JFR262181:JFR262183 JPN262181:JPN262183 JZJ262181:JZJ262183 KJF262181:KJF262183 KTB262181:KTB262183 LCX262181:LCX262183 LMT262181:LMT262183 LWP262181:LWP262183 MGL262181:MGL262183 MQH262181:MQH262183 NAD262181:NAD262183 NJZ262181:NJZ262183 NTV262181:NTV262183 ODR262181:ODR262183 ONN262181:ONN262183 OXJ262181:OXJ262183 PHF262181:PHF262183 PRB262181:PRB262183 QAX262181:QAX262183 QKT262181:QKT262183 QUP262181:QUP262183 REL262181:REL262183 ROH262181:ROH262183 RYD262181:RYD262183 SHZ262181:SHZ262183 SRV262181:SRV262183 TBR262181:TBR262183 TLN262181:TLN262183 TVJ262181:TVJ262183 UFF262181:UFF262183 UPB262181:UPB262183 UYX262181:UYX262183 VIT262181:VIT262183 VSP262181:VSP262183 WCL262181:WCL262183 WMH262181:WMH262183 WWD262181:WWD262183 V327717:V327719 JR327717:JR327719 TN327717:TN327719 ADJ327717:ADJ327719 ANF327717:ANF327719 AXB327717:AXB327719 BGX327717:BGX327719 BQT327717:BQT327719 CAP327717:CAP327719 CKL327717:CKL327719 CUH327717:CUH327719 DED327717:DED327719 DNZ327717:DNZ327719 DXV327717:DXV327719 EHR327717:EHR327719 ERN327717:ERN327719 FBJ327717:FBJ327719 FLF327717:FLF327719 FVB327717:FVB327719 GEX327717:GEX327719 GOT327717:GOT327719 GYP327717:GYP327719 HIL327717:HIL327719 HSH327717:HSH327719 ICD327717:ICD327719 ILZ327717:ILZ327719 IVV327717:IVV327719 JFR327717:JFR327719 JPN327717:JPN327719 JZJ327717:JZJ327719 KJF327717:KJF327719 KTB327717:KTB327719 LCX327717:LCX327719 LMT327717:LMT327719 LWP327717:LWP327719 MGL327717:MGL327719 MQH327717:MQH327719 NAD327717:NAD327719 NJZ327717:NJZ327719 NTV327717:NTV327719 ODR327717:ODR327719 ONN327717:ONN327719 OXJ327717:OXJ327719 PHF327717:PHF327719 PRB327717:PRB327719 QAX327717:QAX327719 QKT327717:QKT327719 QUP327717:QUP327719 REL327717:REL327719 ROH327717:ROH327719 RYD327717:RYD327719 SHZ327717:SHZ327719 SRV327717:SRV327719 TBR327717:TBR327719 TLN327717:TLN327719 TVJ327717:TVJ327719 UFF327717:UFF327719 UPB327717:UPB327719 UYX327717:UYX327719 VIT327717:VIT327719 VSP327717:VSP327719 WCL327717:WCL327719 WMH327717:WMH327719 WWD327717:WWD327719 V393253:V393255 JR393253:JR393255 TN393253:TN393255 ADJ393253:ADJ393255 ANF393253:ANF393255 AXB393253:AXB393255 BGX393253:BGX393255 BQT393253:BQT393255 CAP393253:CAP393255 CKL393253:CKL393255 CUH393253:CUH393255 DED393253:DED393255 DNZ393253:DNZ393255 DXV393253:DXV393255 EHR393253:EHR393255 ERN393253:ERN393255 FBJ393253:FBJ393255 FLF393253:FLF393255 FVB393253:FVB393255 GEX393253:GEX393255 GOT393253:GOT393255 GYP393253:GYP393255 HIL393253:HIL393255 HSH393253:HSH393255 ICD393253:ICD393255 ILZ393253:ILZ393255 IVV393253:IVV393255 JFR393253:JFR393255 JPN393253:JPN393255 JZJ393253:JZJ393255 KJF393253:KJF393255 KTB393253:KTB393255 LCX393253:LCX393255 LMT393253:LMT393255 LWP393253:LWP393255 MGL393253:MGL393255 MQH393253:MQH393255 NAD393253:NAD393255 NJZ393253:NJZ393255 NTV393253:NTV393255 ODR393253:ODR393255 ONN393253:ONN393255 OXJ393253:OXJ393255 PHF393253:PHF393255 PRB393253:PRB393255 QAX393253:QAX393255 QKT393253:QKT393255 QUP393253:QUP393255 REL393253:REL393255 ROH393253:ROH393255 RYD393253:RYD393255 SHZ393253:SHZ393255 SRV393253:SRV393255 TBR393253:TBR393255 TLN393253:TLN393255 TVJ393253:TVJ393255 UFF393253:UFF393255 UPB393253:UPB393255 UYX393253:UYX393255 VIT393253:VIT393255 VSP393253:VSP393255 WCL393253:WCL393255 WMH393253:WMH393255 WWD393253:WWD393255 V458789:V458791 JR458789:JR458791 TN458789:TN458791 ADJ458789:ADJ458791 ANF458789:ANF458791 AXB458789:AXB458791 BGX458789:BGX458791 BQT458789:BQT458791 CAP458789:CAP458791 CKL458789:CKL458791 CUH458789:CUH458791 DED458789:DED458791 DNZ458789:DNZ458791 DXV458789:DXV458791 EHR458789:EHR458791 ERN458789:ERN458791 FBJ458789:FBJ458791 FLF458789:FLF458791 FVB458789:FVB458791 GEX458789:GEX458791 GOT458789:GOT458791 GYP458789:GYP458791 HIL458789:HIL458791 HSH458789:HSH458791 ICD458789:ICD458791 ILZ458789:ILZ458791 IVV458789:IVV458791 JFR458789:JFR458791 JPN458789:JPN458791 JZJ458789:JZJ458791 KJF458789:KJF458791 KTB458789:KTB458791 LCX458789:LCX458791 LMT458789:LMT458791 LWP458789:LWP458791 MGL458789:MGL458791 MQH458789:MQH458791 NAD458789:NAD458791 NJZ458789:NJZ458791 NTV458789:NTV458791 ODR458789:ODR458791 ONN458789:ONN458791 OXJ458789:OXJ458791 PHF458789:PHF458791 PRB458789:PRB458791 QAX458789:QAX458791 QKT458789:QKT458791 QUP458789:QUP458791 REL458789:REL458791 ROH458789:ROH458791 RYD458789:RYD458791 SHZ458789:SHZ458791 SRV458789:SRV458791 TBR458789:TBR458791 TLN458789:TLN458791 TVJ458789:TVJ458791 UFF458789:UFF458791 UPB458789:UPB458791 UYX458789:UYX458791 VIT458789:VIT458791 VSP458789:VSP458791 WCL458789:WCL458791 WMH458789:WMH458791 WWD458789:WWD458791 V524325:V524327 JR524325:JR524327 TN524325:TN524327 ADJ524325:ADJ524327 ANF524325:ANF524327 AXB524325:AXB524327 BGX524325:BGX524327 BQT524325:BQT524327 CAP524325:CAP524327 CKL524325:CKL524327 CUH524325:CUH524327 DED524325:DED524327 DNZ524325:DNZ524327 DXV524325:DXV524327 EHR524325:EHR524327 ERN524325:ERN524327 FBJ524325:FBJ524327 FLF524325:FLF524327 FVB524325:FVB524327 GEX524325:GEX524327 GOT524325:GOT524327 GYP524325:GYP524327 HIL524325:HIL524327 HSH524325:HSH524327 ICD524325:ICD524327 ILZ524325:ILZ524327 IVV524325:IVV524327 JFR524325:JFR524327 JPN524325:JPN524327 JZJ524325:JZJ524327 KJF524325:KJF524327 KTB524325:KTB524327 LCX524325:LCX524327 LMT524325:LMT524327 LWP524325:LWP524327 MGL524325:MGL524327 MQH524325:MQH524327 NAD524325:NAD524327 NJZ524325:NJZ524327 NTV524325:NTV524327 ODR524325:ODR524327 ONN524325:ONN524327 OXJ524325:OXJ524327 PHF524325:PHF524327 PRB524325:PRB524327 QAX524325:QAX524327 QKT524325:QKT524327 QUP524325:QUP524327 REL524325:REL524327 ROH524325:ROH524327 RYD524325:RYD524327 SHZ524325:SHZ524327 SRV524325:SRV524327 TBR524325:TBR524327 TLN524325:TLN524327 TVJ524325:TVJ524327 UFF524325:UFF524327 UPB524325:UPB524327 UYX524325:UYX524327 VIT524325:VIT524327 VSP524325:VSP524327 WCL524325:WCL524327 WMH524325:WMH524327 WWD524325:WWD524327 V589861:V589863 JR589861:JR589863 TN589861:TN589863 ADJ589861:ADJ589863 ANF589861:ANF589863 AXB589861:AXB589863 BGX589861:BGX589863 BQT589861:BQT589863 CAP589861:CAP589863 CKL589861:CKL589863 CUH589861:CUH589863 DED589861:DED589863 DNZ589861:DNZ589863 DXV589861:DXV589863 EHR589861:EHR589863 ERN589861:ERN589863 FBJ589861:FBJ589863 FLF589861:FLF589863 FVB589861:FVB589863 GEX589861:GEX589863 GOT589861:GOT589863 GYP589861:GYP589863 HIL589861:HIL589863 HSH589861:HSH589863 ICD589861:ICD589863 ILZ589861:ILZ589863 IVV589861:IVV589863 JFR589861:JFR589863 JPN589861:JPN589863 JZJ589861:JZJ589863 KJF589861:KJF589863 KTB589861:KTB589863 LCX589861:LCX589863 LMT589861:LMT589863 LWP589861:LWP589863 MGL589861:MGL589863 MQH589861:MQH589863 NAD589861:NAD589863 NJZ589861:NJZ589863 NTV589861:NTV589863 ODR589861:ODR589863 ONN589861:ONN589863 OXJ589861:OXJ589863 PHF589861:PHF589863 PRB589861:PRB589863 QAX589861:QAX589863 QKT589861:QKT589863 QUP589861:QUP589863 REL589861:REL589863 ROH589861:ROH589863 RYD589861:RYD589863 SHZ589861:SHZ589863 SRV589861:SRV589863 TBR589861:TBR589863 TLN589861:TLN589863 TVJ589861:TVJ589863 UFF589861:UFF589863 UPB589861:UPB589863 UYX589861:UYX589863 VIT589861:VIT589863 VSP589861:VSP589863 WCL589861:WCL589863 WMH589861:WMH589863 WWD589861:WWD589863 V655397:V655399 JR655397:JR655399 TN655397:TN655399 ADJ655397:ADJ655399 ANF655397:ANF655399 AXB655397:AXB655399 BGX655397:BGX655399 BQT655397:BQT655399 CAP655397:CAP655399 CKL655397:CKL655399 CUH655397:CUH655399 DED655397:DED655399 DNZ655397:DNZ655399 DXV655397:DXV655399 EHR655397:EHR655399 ERN655397:ERN655399 FBJ655397:FBJ655399 FLF655397:FLF655399 FVB655397:FVB655399 GEX655397:GEX655399 GOT655397:GOT655399 GYP655397:GYP655399 HIL655397:HIL655399 HSH655397:HSH655399 ICD655397:ICD655399 ILZ655397:ILZ655399 IVV655397:IVV655399 JFR655397:JFR655399 JPN655397:JPN655399 JZJ655397:JZJ655399 KJF655397:KJF655399 KTB655397:KTB655399 LCX655397:LCX655399 LMT655397:LMT655399 LWP655397:LWP655399 MGL655397:MGL655399 MQH655397:MQH655399 NAD655397:NAD655399 NJZ655397:NJZ655399 NTV655397:NTV655399 ODR655397:ODR655399 ONN655397:ONN655399 OXJ655397:OXJ655399 PHF655397:PHF655399 PRB655397:PRB655399 QAX655397:QAX655399 QKT655397:QKT655399 QUP655397:QUP655399 REL655397:REL655399 ROH655397:ROH655399 RYD655397:RYD655399 SHZ655397:SHZ655399 SRV655397:SRV655399 TBR655397:TBR655399 TLN655397:TLN655399 TVJ655397:TVJ655399 UFF655397:UFF655399 UPB655397:UPB655399 UYX655397:UYX655399 VIT655397:VIT655399 VSP655397:VSP655399 WCL655397:WCL655399 WMH655397:WMH655399 WWD655397:WWD655399 V720933:V720935 JR720933:JR720935 TN720933:TN720935 ADJ720933:ADJ720935 ANF720933:ANF720935 AXB720933:AXB720935 BGX720933:BGX720935 BQT720933:BQT720935 CAP720933:CAP720935 CKL720933:CKL720935 CUH720933:CUH720935 DED720933:DED720935 DNZ720933:DNZ720935 DXV720933:DXV720935 EHR720933:EHR720935 ERN720933:ERN720935 FBJ720933:FBJ720935 FLF720933:FLF720935 FVB720933:FVB720935 GEX720933:GEX720935 GOT720933:GOT720935 GYP720933:GYP720935 HIL720933:HIL720935 HSH720933:HSH720935 ICD720933:ICD720935 ILZ720933:ILZ720935 IVV720933:IVV720935 JFR720933:JFR720935 JPN720933:JPN720935 JZJ720933:JZJ720935 KJF720933:KJF720935 KTB720933:KTB720935 LCX720933:LCX720935 LMT720933:LMT720935 LWP720933:LWP720935 MGL720933:MGL720935 MQH720933:MQH720935 NAD720933:NAD720935 NJZ720933:NJZ720935 NTV720933:NTV720935 ODR720933:ODR720935 ONN720933:ONN720935 OXJ720933:OXJ720935 PHF720933:PHF720935 PRB720933:PRB720935 QAX720933:QAX720935 QKT720933:QKT720935 QUP720933:QUP720935 REL720933:REL720935 ROH720933:ROH720935 RYD720933:RYD720935 SHZ720933:SHZ720935 SRV720933:SRV720935 TBR720933:TBR720935 TLN720933:TLN720935 TVJ720933:TVJ720935 UFF720933:UFF720935 UPB720933:UPB720935 UYX720933:UYX720935 VIT720933:VIT720935 VSP720933:VSP720935 WCL720933:WCL720935 WMH720933:WMH720935 WWD720933:WWD720935 V786469:V786471 JR786469:JR786471 TN786469:TN786471 ADJ786469:ADJ786471 ANF786469:ANF786471 AXB786469:AXB786471 BGX786469:BGX786471 BQT786469:BQT786471 CAP786469:CAP786471 CKL786469:CKL786471 CUH786469:CUH786471 DED786469:DED786471 DNZ786469:DNZ786471 DXV786469:DXV786471 EHR786469:EHR786471 ERN786469:ERN786471 FBJ786469:FBJ786471 FLF786469:FLF786471 FVB786469:FVB786471 GEX786469:GEX786471 GOT786469:GOT786471 GYP786469:GYP786471 HIL786469:HIL786471 HSH786469:HSH786471 ICD786469:ICD786471 ILZ786469:ILZ786471 IVV786469:IVV786471 JFR786469:JFR786471 JPN786469:JPN786471 JZJ786469:JZJ786471 KJF786469:KJF786471 KTB786469:KTB786471 LCX786469:LCX786471 LMT786469:LMT786471 LWP786469:LWP786471 MGL786469:MGL786471 MQH786469:MQH786471 NAD786469:NAD786471 NJZ786469:NJZ786471 NTV786469:NTV786471 ODR786469:ODR786471 ONN786469:ONN786471 OXJ786469:OXJ786471 PHF786469:PHF786471 PRB786469:PRB786471 QAX786469:QAX786471 QKT786469:QKT786471 QUP786469:QUP786471 REL786469:REL786471 ROH786469:ROH786471 RYD786469:RYD786471 SHZ786469:SHZ786471 SRV786469:SRV786471 TBR786469:TBR786471 TLN786469:TLN786471 TVJ786469:TVJ786471 UFF786469:UFF786471 UPB786469:UPB786471 UYX786469:UYX786471 VIT786469:VIT786471 VSP786469:VSP786471 WCL786469:WCL786471 WMH786469:WMH786471 WWD786469:WWD786471 V852005:V852007 JR852005:JR852007 TN852005:TN852007 ADJ852005:ADJ852007 ANF852005:ANF852007 AXB852005:AXB852007 BGX852005:BGX852007 BQT852005:BQT852007 CAP852005:CAP852007 CKL852005:CKL852007 CUH852005:CUH852007 DED852005:DED852007 DNZ852005:DNZ852007 DXV852005:DXV852007 EHR852005:EHR852007 ERN852005:ERN852007 FBJ852005:FBJ852007 FLF852005:FLF852007 FVB852005:FVB852007 GEX852005:GEX852007 GOT852005:GOT852007 GYP852005:GYP852007 HIL852005:HIL852007 HSH852005:HSH852007 ICD852005:ICD852007 ILZ852005:ILZ852007 IVV852005:IVV852007 JFR852005:JFR852007 JPN852005:JPN852007 JZJ852005:JZJ852007 KJF852005:KJF852007 KTB852005:KTB852007 LCX852005:LCX852007 LMT852005:LMT852007 LWP852005:LWP852007 MGL852005:MGL852007 MQH852005:MQH852007 NAD852005:NAD852007 NJZ852005:NJZ852007 NTV852005:NTV852007 ODR852005:ODR852007 ONN852005:ONN852007 OXJ852005:OXJ852007 PHF852005:PHF852007 PRB852005:PRB852007 QAX852005:QAX852007 QKT852005:QKT852007 QUP852005:QUP852007 REL852005:REL852007 ROH852005:ROH852007 RYD852005:RYD852007 SHZ852005:SHZ852007 SRV852005:SRV852007 TBR852005:TBR852007 TLN852005:TLN852007 TVJ852005:TVJ852007 UFF852005:UFF852007 UPB852005:UPB852007 UYX852005:UYX852007 VIT852005:VIT852007 VSP852005:VSP852007 WCL852005:WCL852007 WMH852005:WMH852007 WWD852005:WWD852007 V917541:V917543 JR917541:JR917543 TN917541:TN917543 ADJ917541:ADJ917543 ANF917541:ANF917543 AXB917541:AXB917543 BGX917541:BGX917543 BQT917541:BQT917543 CAP917541:CAP917543 CKL917541:CKL917543 CUH917541:CUH917543 DED917541:DED917543 DNZ917541:DNZ917543 DXV917541:DXV917543 EHR917541:EHR917543 ERN917541:ERN917543 FBJ917541:FBJ917543 FLF917541:FLF917543 FVB917541:FVB917543 GEX917541:GEX917543 GOT917541:GOT917543 GYP917541:GYP917543 HIL917541:HIL917543 HSH917541:HSH917543 ICD917541:ICD917543 ILZ917541:ILZ917543 IVV917541:IVV917543 JFR917541:JFR917543 JPN917541:JPN917543 JZJ917541:JZJ917543 KJF917541:KJF917543 KTB917541:KTB917543 LCX917541:LCX917543 LMT917541:LMT917543 LWP917541:LWP917543 MGL917541:MGL917543 MQH917541:MQH917543 NAD917541:NAD917543 NJZ917541:NJZ917543 NTV917541:NTV917543 ODR917541:ODR917543 ONN917541:ONN917543 OXJ917541:OXJ917543 PHF917541:PHF917543 PRB917541:PRB917543 QAX917541:QAX917543 QKT917541:QKT917543 QUP917541:QUP917543 REL917541:REL917543 ROH917541:ROH917543 RYD917541:RYD917543 SHZ917541:SHZ917543 SRV917541:SRV917543 TBR917541:TBR917543 TLN917541:TLN917543 TVJ917541:TVJ917543 UFF917541:UFF917543 UPB917541:UPB917543 UYX917541:UYX917543 VIT917541:VIT917543 VSP917541:VSP917543 WCL917541:WCL917543 WMH917541:WMH917543 WWD917541:WWD917543 V983077:V983079 JR983077:JR983079 TN983077:TN983079 ADJ983077:ADJ983079 ANF983077:ANF983079 AXB983077:AXB983079 BGX983077:BGX983079 BQT983077:BQT983079 CAP983077:CAP983079 CKL983077:CKL983079 CUH983077:CUH983079 DED983077:DED983079 DNZ983077:DNZ983079 DXV983077:DXV983079 EHR983077:EHR983079 ERN983077:ERN983079 FBJ983077:FBJ983079 FLF983077:FLF983079 FVB983077:FVB983079 GEX983077:GEX983079 GOT983077:GOT983079 GYP983077:GYP983079 HIL983077:HIL983079 HSH983077:HSH983079 ICD983077:ICD983079 ILZ983077:ILZ983079 IVV983077:IVV983079 JFR983077:JFR983079 JPN983077:JPN983079 JZJ983077:JZJ983079 KJF983077:KJF983079 KTB983077:KTB983079 LCX983077:LCX983079 LMT983077:LMT983079 LWP983077:LWP983079 MGL983077:MGL983079 MQH983077:MQH983079 NAD983077:NAD983079 NJZ983077:NJZ983079 NTV983077:NTV983079 ODR983077:ODR983079 ONN983077:ONN983079 OXJ983077:OXJ983079 PHF983077:PHF983079 PRB983077:PRB983079 QAX983077:QAX983079 QKT983077:QKT983079 QUP983077:QUP983079 REL983077:REL983079 ROH983077:ROH983079 RYD983077:RYD983079 SHZ983077:SHZ983079 SRV983077:SRV983079 TBR983077:TBR983079 TLN983077:TLN983079 TVJ983077:TVJ983079 UFF983077:UFF983079 UPB983077:UPB983079 UYX983077:UYX983079 VIT983077:VIT983079 VSP983077:VSP983079 WCL983077:WCL983079 WMH983077:WMH983079 WWD983077:WWD983079 X37:X39 JT37:JT39 TP37:TP39 ADL37:ADL39 ANH37:ANH39 AXD37:AXD39 BGZ37:BGZ39 BQV37:BQV39 CAR37:CAR39 CKN37:CKN39 CUJ37:CUJ39 DEF37:DEF39 DOB37:DOB39 DXX37:DXX39 EHT37:EHT39 ERP37:ERP39 FBL37:FBL39 FLH37:FLH39 FVD37:FVD39 GEZ37:GEZ39 GOV37:GOV39 GYR37:GYR39 HIN37:HIN39 HSJ37:HSJ39 ICF37:ICF39 IMB37:IMB39 IVX37:IVX39 JFT37:JFT39 JPP37:JPP39 JZL37:JZL39 KJH37:KJH39 KTD37:KTD39 LCZ37:LCZ39 LMV37:LMV39 LWR37:LWR39 MGN37:MGN39 MQJ37:MQJ39 NAF37:NAF39 NKB37:NKB39 NTX37:NTX39 ODT37:ODT39 ONP37:ONP39 OXL37:OXL39 PHH37:PHH39 PRD37:PRD39 QAZ37:QAZ39 QKV37:QKV39 QUR37:QUR39 REN37:REN39 ROJ37:ROJ39 RYF37:RYF39 SIB37:SIB39 SRX37:SRX39 TBT37:TBT39 TLP37:TLP39 TVL37:TVL39 UFH37:UFH39 UPD37:UPD39 UYZ37:UYZ39 VIV37:VIV39 VSR37:VSR39 WCN37:WCN39 WMJ37:WMJ39 WWF37:WWF39 X65573:X65575 JT65573:JT65575 TP65573:TP65575 ADL65573:ADL65575 ANH65573:ANH65575 AXD65573:AXD65575 BGZ65573:BGZ65575 BQV65573:BQV65575 CAR65573:CAR65575 CKN65573:CKN65575 CUJ65573:CUJ65575 DEF65573:DEF65575 DOB65573:DOB65575 DXX65573:DXX65575 EHT65573:EHT65575 ERP65573:ERP65575 FBL65573:FBL65575 FLH65573:FLH65575 FVD65573:FVD65575 GEZ65573:GEZ65575 GOV65573:GOV65575 GYR65573:GYR65575 HIN65573:HIN65575 HSJ65573:HSJ65575 ICF65573:ICF65575 IMB65573:IMB65575 IVX65573:IVX65575 JFT65573:JFT65575 JPP65573:JPP65575 JZL65573:JZL65575 KJH65573:KJH65575 KTD65573:KTD65575 LCZ65573:LCZ65575 LMV65573:LMV65575 LWR65573:LWR65575 MGN65573:MGN65575 MQJ65573:MQJ65575 NAF65573:NAF65575 NKB65573:NKB65575 NTX65573:NTX65575 ODT65573:ODT65575 ONP65573:ONP65575 OXL65573:OXL65575 PHH65573:PHH65575 PRD65573:PRD65575 QAZ65573:QAZ65575 QKV65573:QKV65575 QUR65573:QUR65575 REN65573:REN65575 ROJ65573:ROJ65575 RYF65573:RYF65575 SIB65573:SIB65575 SRX65573:SRX65575 TBT65573:TBT65575 TLP65573:TLP65575 TVL65573:TVL65575 UFH65573:UFH65575 UPD65573:UPD65575 UYZ65573:UYZ65575 VIV65573:VIV65575 VSR65573:VSR65575 WCN65573:WCN65575 WMJ65573:WMJ65575 WWF65573:WWF65575 X131109:X131111 JT131109:JT131111 TP131109:TP131111 ADL131109:ADL131111 ANH131109:ANH131111 AXD131109:AXD131111 BGZ131109:BGZ131111 BQV131109:BQV131111 CAR131109:CAR131111 CKN131109:CKN131111 CUJ131109:CUJ131111 DEF131109:DEF131111 DOB131109:DOB131111 DXX131109:DXX131111 EHT131109:EHT131111 ERP131109:ERP131111 FBL131109:FBL131111 FLH131109:FLH131111 FVD131109:FVD131111 GEZ131109:GEZ131111 GOV131109:GOV131111 GYR131109:GYR131111 HIN131109:HIN131111 HSJ131109:HSJ131111 ICF131109:ICF131111 IMB131109:IMB131111 IVX131109:IVX131111 JFT131109:JFT131111 JPP131109:JPP131111 JZL131109:JZL131111 KJH131109:KJH131111 KTD131109:KTD131111 LCZ131109:LCZ131111 LMV131109:LMV131111 LWR131109:LWR131111 MGN131109:MGN131111 MQJ131109:MQJ131111 NAF131109:NAF131111 NKB131109:NKB131111 NTX131109:NTX131111 ODT131109:ODT131111 ONP131109:ONP131111 OXL131109:OXL131111 PHH131109:PHH131111 PRD131109:PRD131111 QAZ131109:QAZ131111 QKV131109:QKV131111 QUR131109:QUR131111 REN131109:REN131111 ROJ131109:ROJ131111 RYF131109:RYF131111 SIB131109:SIB131111 SRX131109:SRX131111 TBT131109:TBT131111 TLP131109:TLP131111 TVL131109:TVL131111 UFH131109:UFH131111 UPD131109:UPD131111 UYZ131109:UYZ131111 VIV131109:VIV131111 VSR131109:VSR131111 WCN131109:WCN131111 WMJ131109:WMJ131111 WWF131109:WWF131111 X196645:X196647 JT196645:JT196647 TP196645:TP196647 ADL196645:ADL196647 ANH196645:ANH196647 AXD196645:AXD196647 BGZ196645:BGZ196647 BQV196645:BQV196647 CAR196645:CAR196647 CKN196645:CKN196647 CUJ196645:CUJ196647 DEF196645:DEF196647 DOB196645:DOB196647 DXX196645:DXX196647 EHT196645:EHT196647 ERP196645:ERP196647 FBL196645:FBL196647 FLH196645:FLH196647 FVD196645:FVD196647 GEZ196645:GEZ196647 GOV196645:GOV196647 GYR196645:GYR196647 HIN196645:HIN196647 HSJ196645:HSJ196647 ICF196645:ICF196647 IMB196645:IMB196647 IVX196645:IVX196647 JFT196645:JFT196647 JPP196645:JPP196647 JZL196645:JZL196647 KJH196645:KJH196647 KTD196645:KTD196647 LCZ196645:LCZ196647 LMV196645:LMV196647 LWR196645:LWR196647 MGN196645:MGN196647 MQJ196645:MQJ196647 NAF196645:NAF196647 NKB196645:NKB196647 NTX196645:NTX196647 ODT196645:ODT196647 ONP196645:ONP196647 OXL196645:OXL196647 PHH196645:PHH196647 PRD196645:PRD196647 QAZ196645:QAZ196647 QKV196645:QKV196647 QUR196645:QUR196647 REN196645:REN196647 ROJ196645:ROJ196647 RYF196645:RYF196647 SIB196645:SIB196647 SRX196645:SRX196647 TBT196645:TBT196647 TLP196645:TLP196647 TVL196645:TVL196647 UFH196645:UFH196647 UPD196645:UPD196647 UYZ196645:UYZ196647 VIV196645:VIV196647 VSR196645:VSR196647 WCN196645:WCN196647 WMJ196645:WMJ196647 WWF196645:WWF196647 X262181:X262183 JT262181:JT262183 TP262181:TP262183 ADL262181:ADL262183 ANH262181:ANH262183 AXD262181:AXD262183 BGZ262181:BGZ262183 BQV262181:BQV262183 CAR262181:CAR262183 CKN262181:CKN262183 CUJ262181:CUJ262183 DEF262181:DEF262183 DOB262181:DOB262183 DXX262181:DXX262183 EHT262181:EHT262183 ERP262181:ERP262183 FBL262181:FBL262183 FLH262181:FLH262183 FVD262181:FVD262183 GEZ262181:GEZ262183 GOV262181:GOV262183 GYR262181:GYR262183 HIN262181:HIN262183 HSJ262181:HSJ262183 ICF262181:ICF262183 IMB262181:IMB262183 IVX262181:IVX262183 JFT262181:JFT262183 JPP262181:JPP262183 JZL262181:JZL262183 KJH262181:KJH262183 KTD262181:KTD262183 LCZ262181:LCZ262183 LMV262181:LMV262183 LWR262181:LWR262183 MGN262181:MGN262183 MQJ262181:MQJ262183 NAF262181:NAF262183 NKB262181:NKB262183 NTX262181:NTX262183 ODT262181:ODT262183 ONP262181:ONP262183 OXL262181:OXL262183 PHH262181:PHH262183 PRD262181:PRD262183 QAZ262181:QAZ262183 QKV262181:QKV262183 QUR262181:QUR262183 REN262181:REN262183 ROJ262181:ROJ262183 RYF262181:RYF262183 SIB262181:SIB262183 SRX262181:SRX262183 TBT262181:TBT262183 TLP262181:TLP262183 TVL262181:TVL262183 UFH262181:UFH262183 UPD262181:UPD262183 UYZ262181:UYZ262183 VIV262181:VIV262183 VSR262181:VSR262183 WCN262181:WCN262183 WMJ262181:WMJ262183 WWF262181:WWF262183 X327717:X327719 JT327717:JT327719 TP327717:TP327719 ADL327717:ADL327719 ANH327717:ANH327719 AXD327717:AXD327719 BGZ327717:BGZ327719 BQV327717:BQV327719 CAR327717:CAR327719 CKN327717:CKN327719 CUJ327717:CUJ327719 DEF327717:DEF327719 DOB327717:DOB327719 DXX327717:DXX327719 EHT327717:EHT327719 ERP327717:ERP327719 FBL327717:FBL327719 FLH327717:FLH327719 FVD327717:FVD327719 GEZ327717:GEZ327719 GOV327717:GOV327719 GYR327717:GYR327719 HIN327717:HIN327719 HSJ327717:HSJ327719 ICF327717:ICF327719 IMB327717:IMB327719 IVX327717:IVX327719 JFT327717:JFT327719 JPP327717:JPP327719 JZL327717:JZL327719 KJH327717:KJH327719 KTD327717:KTD327719 LCZ327717:LCZ327719 LMV327717:LMV327719 LWR327717:LWR327719 MGN327717:MGN327719 MQJ327717:MQJ327719 NAF327717:NAF327719 NKB327717:NKB327719 NTX327717:NTX327719 ODT327717:ODT327719 ONP327717:ONP327719 OXL327717:OXL327719 PHH327717:PHH327719 PRD327717:PRD327719 QAZ327717:QAZ327719 QKV327717:QKV327719 QUR327717:QUR327719 REN327717:REN327719 ROJ327717:ROJ327719 RYF327717:RYF327719 SIB327717:SIB327719 SRX327717:SRX327719 TBT327717:TBT327719 TLP327717:TLP327719 TVL327717:TVL327719 UFH327717:UFH327719 UPD327717:UPD327719 UYZ327717:UYZ327719 VIV327717:VIV327719 VSR327717:VSR327719 WCN327717:WCN327719 WMJ327717:WMJ327719 WWF327717:WWF327719 X393253:X393255 JT393253:JT393255 TP393253:TP393255 ADL393253:ADL393255 ANH393253:ANH393255 AXD393253:AXD393255 BGZ393253:BGZ393255 BQV393253:BQV393255 CAR393253:CAR393255 CKN393253:CKN393255 CUJ393253:CUJ393255 DEF393253:DEF393255 DOB393253:DOB393255 DXX393253:DXX393255 EHT393253:EHT393255 ERP393253:ERP393255 FBL393253:FBL393255 FLH393253:FLH393255 FVD393253:FVD393255 GEZ393253:GEZ393255 GOV393253:GOV393255 GYR393253:GYR393255 HIN393253:HIN393255 HSJ393253:HSJ393255 ICF393253:ICF393255 IMB393253:IMB393255 IVX393253:IVX393255 JFT393253:JFT393255 JPP393253:JPP393255 JZL393253:JZL393255 KJH393253:KJH393255 KTD393253:KTD393255 LCZ393253:LCZ393255 LMV393253:LMV393255 LWR393253:LWR393255 MGN393253:MGN393255 MQJ393253:MQJ393255 NAF393253:NAF393255 NKB393253:NKB393255 NTX393253:NTX393255 ODT393253:ODT393255 ONP393253:ONP393255 OXL393253:OXL393255 PHH393253:PHH393255 PRD393253:PRD393255 QAZ393253:QAZ393255 QKV393253:QKV393255 QUR393253:QUR393255 REN393253:REN393255 ROJ393253:ROJ393255 RYF393253:RYF393255 SIB393253:SIB393255 SRX393253:SRX393255 TBT393253:TBT393255 TLP393253:TLP393255 TVL393253:TVL393255 UFH393253:UFH393255 UPD393253:UPD393255 UYZ393253:UYZ393255 VIV393253:VIV393255 VSR393253:VSR393255 WCN393253:WCN393255 WMJ393253:WMJ393255 WWF393253:WWF393255 X458789:X458791 JT458789:JT458791 TP458789:TP458791 ADL458789:ADL458791 ANH458789:ANH458791 AXD458789:AXD458791 BGZ458789:BGZ458791 BQV458789:BQV458791 CAR458789:CAR458791 CKN458789:CKN458791 CUJ458789:CUJ458791 DEF458789:DEF458791 DOB458789:DOB458791 DXX458789:DXX458791 EHT458789:EHT458791 ERP458789:ERP458791 FBL458789:FBL458791 FLH458789:FLH458791 FVD458789:FVD458791 GEZ458789:GEZ458791 GOV458789:GOV458791 GYR458789:GYR458791 HIN458789:HIN458791 HSJ458789:HSJ458791 ICF458789:ICF458791 IMB458789:IMB458791 IVX458789:IVX458791 JFT458789:JFT458791 JPP458789:JPP458791 JZL458789:JZL458791 KJH458789:KJH458791 KTD458789:KTD458791 LCZ458789:LCZ458791 LMV458789:LMV458791 LWR458789:LWR458791 MGN458789:MGN458791 MQJ458789:MQJ458791 NAF458789:NAF458791 NKB458789:NKB458791 NTX458789:NTX458791 ODT458789:ODT458791 ONP458789:ONP458791 OXL458789:OXL458791 PHH458789:PHH458791 PRD458789:PRD458791 QAZ458789:QAZ458791 QKV458789:QKV458791 QUR458789:QUR458791 REN458789:REN458791 ROJ458789:ROJ458791 RYF458789:RYF458791 SIB458789:SIB458791 SRX458789:SRX458791 TBT458789:TBT458791 TLP458789:TLP458791 TVL458789:TVL458791 UFH458789:UFH458791 UPD458789:UPD458791 UYZ458789:UYZ458791 VIV458789:VIV458791 VSR458789:VSR458791 WCN458789:WCN458791 WMJ458789:WMJ458791 WWF458789:WWF458791 X524325:X524327 JT524325:JT524327 TP524325:TP524327 ADL524325:ADL524327 ANH524325:ANH524327 AXD524325:AXD524327 BGZ524325:BGZ524327 BQV524325:BQV524327 CAR524325:CAR524327 CKN524325:CKN524327 CUJ524325:CUJ524327 DEF524325:DEF524327 DOB524325:DOB524327 DXX524325:DXX524327 EHT524325:EHT524327 ERP524325:ERP524327 FBL524325:FBL524327 FLH524325:FLH524327 FVD524325:FVD524327 GEZ524325:GEZ524327 GOV524325:GOV524327 GYR524325:GYR524327 HIN524325:HIN524327 HSJ524325:HSJ524327 ICF524325:ICF524327 IMB524325:IMB524327 IVX524325:IVX524327 JFT524325:JFT524327 JPP524325:JPP524327 JZL524325:JZL524327 KJH524325:KJH524327 KTD524325:KTD524327 LCZ524325:LCZ524327 LMV524325:LMV524327 LWR524325:LWR524327 MGN524325:MGN524327 MQJ524325:MQJ524327 NAF524325:NAF524327 NKB524325:NKB524327 NTX524325:NTX524327 ODT524325:ODT524327 ONP524325:ONP524327 OXL524325:OXL524327 PHH524325:PHH524327 PRD524325:PRD524327 QAZ524325:QAZ524327 QKV524325:QKV524327 QUR524325:QUR524327 REN524325:REN524327 ROJ524325:ROJ524327 RYF524325:RYF524327 SIB524325:SIB524327 SRX524325:SRX524327 TBT524325:TBT524327 TLP524325:TLP524327 TVL524325:TVL524327 UFH524325:UFH524327 UPD524325:UPD524327 UYZ524325:UYZ524327 VIV524325:VIV524327 VSR524325:VSR524327 WCN524325:WCN524327 WMJ524325:WMJ524327 WWF524325:WWF524327 X589861:X589863 JT589861:JT589863 TP589861:TP589863 ADL589861:ADL589863 ANH589861:ANH589863 AXD589861:AXD589863 BGZ589861:BGZ589863 BQV589861:BQV589863 CAR589861:CAR589863 CKN589861:CKN589863 CUJ589861:CUJ589863 DEF589861:DEF589863 DOB589861:DOB589863 DXX589861:DXX589863 EHT589861:EHT589863 ERP589861:ERP589863 FBL589861:FBL589863 FLH589861:FLH589863 FVD589861:FVD589863 GEZ589861:GEZ589863 GOV589861:GOV589863 GYR589861:GYR589863 HIN589861:HIN589863 HSJ589861:HSJ589863 ICF589861:ICF589863 IMB589861:IMB589863 IVX589861:IVX589863 JFT589861:JFT589863 JPP589861:JPP589863 JZL589861:JZL589863 KJH589861:KJH589863 KTD589861:KTD589863 LCZ589861:LCZ589863 LMV589861:LMV589863 LWR589861:LWR589863 MGN589861:MGN589863 MQJ589861:MQJ589863 NAF589861:NAF589863 NKB589861:NKB589863 NTX589861:NTX589863 ODT589861:ODT589863 ONP589861:ONP589863 OXL589861:OXL589863 PHH589861:PHH589863 PRD589861:PRD589863 QAZ589861:QAZ589863 QKV589861:QKV589863 QUR589861:QUR589863 REN589861:REN589863 ROJ589861:ROJ589863 RYF589861:RYF589863 SIB589861:SIB589863 SRX589861:SRX589863 TBT589861:TBT589863 TLP589861:TLP589863 TVL589861:TVL589863 UFH589861:UFH589863 UPD589861:UPD589863 UYZ589861:UYZ589863 VIV589861:VIV589863 VSR589861:VSR589863 WCN589861:WCN589863 WMJ589861:WMJ589863 WWF589861:WWF589863 X655397:X655399 JT655397:JT655399 TP655397:TP655399 ADL655397:ADL655399 ANH655397:ANH655399 AXD655397:AXD655399 BGZ655397:BGZ655399 BQV655397:BQV655399 CAR655397:CAR655399 CKN655397:CKN655399 CUJ655397:CUJ655399 DEF655397:DEF655399 DOB655397:DOB655399 DXX655397:DXX655399 EHT655397:EHT655399 ERP655397:ERP655399 FBL655397:FBL655399 FLH655397:FLH655399 FVD655397:FVD655399 GEZ655397:GEZ655399 GOV655397:GOV655399 GYR655397:GYR655399 HIN655397:HIN655399 HSJ655397:HSJ655399 ICF655397:ICF655399 IMB655397:IMB655399 IVX655397:IVX655399 JFT655397:JFT655399 JPP655397:JPP655399 JZL655397:JZL655399 KJH655397:KJH655399 KTD655397:KTD655399 LCZ655397:LCZ655399 LMV655397:LMV655399 LWR655397:LWR655399 MGN655397:MGN655399 MQJ655397:MQJ655399 NAF655397:NAF655399 NKB655397:NKB655399 NTX655397:NTX655399 ODT655397:ODT655399 ONP655397:ONP655399 OXL655397:OXL655399 PHH655397:PHH655399 PRD655397:PRD655399 QAZ655397:QAZ655399 QKV655397:QKV655399 QUR655397:QUR655399 REN655397:REN655399 ROJ655397:ROJ655399 RYF655397:RYF655399 SIB655397:SIB655399 SRX655397:SRX655399 TBT655397:TBT655399 TLP655397:TLP655399 TVL655397:TVL655399 UFH655397:UFH655399 UPD655397:UPD655399 UYZ655397:UYZ655399 VIV655397:VIV655399 VSR655397:VSR655399 WCN655397:WCN655399 WMJ655397:WMJ655399 WWF655397:WWF655399 X720933:X720935 JT720933:JT720935 TP720933:TP720935 ADL720933:ADL720935 ANH720933:ANH720935 AXD720933:AXD720935 BGZ720933:BGZ720935 BQV720933:BQV720935 CAR720933:CAR720935 CKN720933:CKN720935 CUJ720933:CUJ720935 DEF720933:DEF720935 DOB720933:DOB720935 DXX720933:DXX720935 EHT720933:EHT720935 ERP720933:ERP720935 FBL720933:FBL720935 FLH720933:FLH720935 FVD720933:FVD720935 GEZ720933:GEZ720935 GOV720933:GOV720935 GYR720933:GYR720935 HIN720933:HIN720935 HSJ720933:HSJ720935 ICF720933:ICF720935 IMB720933:IMB720935 IVX720933:IVX720935 JFT720933:JFT720935 JPP720933:JPP720935 JZL720933:JZL720935 KJH720933:KJH720935 KTD720933:KTD720935 LCZ720933:LCZ720935 LMV720933:LMV720935 LWR720933:LWR720935 MGN720933:MGN720935 MQJ720933:MQJ720935 NAF720933:NAF720935 NKB720933:NKB720935 NTX720933:NTX720935 ODT720933:ODT720935 ONP720933:ONP720935 OXL720933:OXL720935 PHH720933:PHH720935 PRD720933:PRD720935 QAZ720933:QAZ720935 QKV720933:QKV720935 QUR720933:QUR720935 REN720933:REN720935 ROJ720933:ROJ720935 RYF720933:RYF720935 SIB720933:SIB720935 SRX720933:SRX720935 TBT720933:TBT720935 TLP720933:TLP720935 TVL720933:TVL720935 UFH720933:UFH720935 UPD720933:UPD720935 UYZ720933:UYZ720935 VIV720933:VIV720935 VSR720933:VSR720935 WCN720933:WCN720935 WMJ720933:WMJ720935 WWF720933:WWF720935 X786469:X786471 JT786469:JT786471 TP786469:TP786471 ADL786469:ADL786471 ANH786469:ANH786471 AXD786469:AXD786471 BGZ786469:BGZ786471 BQV786469:BQV786471 CAR786469:CAR786471 CKN786469:CKN786471 CUJ786469:CUJ786471 DEF786469:DEF786471 DOB786469:DOB786471 DXX786469:DXX786471 EHT786469:EHT786471 ERP786469:ERP786471 FBL786469:FBL786471 FLH786469:FLH786471 FVD786469:FVD786471 GEZ786469:GEZ786471 GOV786469:GOV786471 GYR786469:GYR786471 HIN786469:HIN786471 HSJ786469:HSJ786471 ICF786469:ICF786471 IMB786469:IMB786471 IVX786469:IVX786471 JFT786469:JFT786471 JPP786469:JPP786471 JZL786469:JZL786471 KJH786469:KJH786471 KTD786469:KTD786471 LCZ786469:LCZ786471 LMV786469:LMV786471 LWR786469:LWR786471 MGN786469:MGN786471 MQJ786469:MQJ786471 NAF786469:NAF786471 NKB786469:NKB786471 NTX786469:NTX786471 ODT786469:ODT786471 ONP786469:ONP786471 OXL786469:OXL786471 PHH786469:PHH786471 PRD786469:PRD786471 QAZ786469:QAZ786471 QKV786469:QKV786471 QUR786469:QUR786471 REN786469:REN786471 ROJ786469:ROJ786471 RYF786469:RYF786471 SIB786469:SIB786471 SRX786469:SRX786471 TBT786469:TBT786471 TLP786469:TLP786471 TVL786469:TVL786471 UFH786469:UFH786471 UPD786469:UPD786471 UYZ786469:UYZ786471 VIV786469:VIV786471 VSR786469:VSR786471 WCN786469:WCN786471 WMJ786469:WMJ786471 WWF786469:WWF786471 X852005:X852007 JT852005:JT852007 TP852005:TP852007 ADL852005:ADL852007 ANH852005:ANH852007 AXD852005:AXD852007 BGZ852005:BGZ852007 BQV852005:BQV852007 CAR852005:CAR852007 CKN852005:CKN852007 CUJ852005:CUJ852007 DEF852005:DEF852007 DOB852005:DOB852007 DXX852005:DXX852007 EHT852005:EHT852007 ERP852005:ERP852007 FBL852005:FBL852007 FLH852005:FLH852007 FVD852005:FVD852007 GEZ852005:GEZ852007 GOV852005:GOV852007 GYR852005:GYR852007 HIN852005:HIN852007 HSJ852005:HSJ852007 ICF852005:ICF852007 IMB852005:IMB852007 IVX852005:IVX852007 JFT852005:JFT852007 JPP852005:JPP852007 JZL852005:JZL852007 KJH852005:KJH852007 KTD852005:KTD852007 LCZ852005:LCZ852007 LMV852005:LMV852007 LWR852005:LWR852007 MGN852005:MGN852007 MQJ852005:MQJ852007 NAF852005:NAF852007 NKB852005:NKB852007 NTX852005:NTX852007 ODT852005:ODT852007 ONP852005:ONP852007 OXL852005:OXL852007 PHH852005:PHH852007 PRD852005:PRD852007 QAZ852005:QAZ852007 QKV852005:QKV852007 QUR852005:QUR852007 REN852005:REN852007 ROJ852005:ROJ852007 RYF852005:RYF852007 SIB852005:SIB852007 SRX852005:SRX852007 TBT852005:TBT852007 TLP852005:TLP852007 TVL852005:TVL852007 UFH852005:UFH852007 UPD852005:UPD852007 UYZ852005:UYZ852007 VIV852005:VIV852007 VSR852005:VSR852007 WCN852005:WCN852007 WMJ852005:WMJ852007 WWF852005:WWF852007 X917541:X917543 JT917541:JT917543 TP917541:TP917543 ADL917541:ADL917543 ANH917541:ANH917543 AXD917541:AXD917543 BGZ917541:BGZ917543 BQV917541:BQV917543 CAR917541:CAR917543 CKN917541:CKN917543 CUJ917541:CUJ917543 DEF917541:DEF917543 DOB917541:DOB917543 DXX917541:DXX917543 EHT917541:EHT917543 ERP917541:ERP917543 FBL917541:FBL917543 FLH917541:FLH917543 FVD917541:FVD917543 GEZ917541:GEZ917543 GOV917541:GOV917543 GYR917541:GYR917543 HIN917541:HIN917543 HSJ917541:HSJ917543 ICF917541:ICF917543 IMB917541:IMB917543 IVX917541:IVX917543 JFT917541:JFT917543 JPP917541:JPP917543 JZL917541:JZL917543 KJH917541:KJH917543 KTD917541:KTD917543 LCZ917541:LCZ917543 LMV917541:LMV917543 LWR917541:LWR917543 MGN917541:MGN917543 MQJ917541:MQJ917543 NAF917541:NAF917543 NKB917541:NKB917543 NTX917541:NTX917543 ODT917541:ODT917543 ONP917541:ONP917543 OXL917541:OXL917543 PHH917541:PHH917543 PRD917541:PRD917543 QAZ917541:QAZ917543 QKV917541:QKV917543 QUR917541:QUR917543 REN917541:REN917543 ROJ917541:ROJ917543 RYF917541:RYF917543 SIB917541:SIB917543 SRX917541:SRX917543 TBT917541:TBT917543 TLP917541:TLP917543 TVL917541:TVL917543 UFH917541:UFH917543 UPD917541:UPD917543 UYZ917541:UYZ917543 VIV917541:VIV917543 VSR917541:VSR917543 WCN917541:WCN917543 WMJ917541:WMJ917543 WWF917541:WWF917543 X983077:X983079 JT983077:JT983079 TP983077:TP983079 ADL983077:ADL983079 ANH983077:ANH983079 AXD983077:AXD983079 BGZ983077:BGZ983079 BQV983077:BQV983079 CAR983077:CAR983079 CKN983077:CKN983079 CUJ983077:CUJ983079 DEF983077:DEF983079 DOB983077:DOB983079 DXX983077:DXX983079 EHT983077:EHT983079 ERP983077:ERP983079 FBL983077:FBL983079 FLH983077:FLH983079 FVD983077:FVD983079 GEZ983077:GEZ983079 GOV983077:GOV983079 GYR983077:GYR983079 HIN983077:HIN983079 HSJ983077:HSJ983079 ICF983077:ICF983079 IMB983077:IMB983079 IVX983077:IVX983079 JFT983077:JFT983079 JPP983077:JPP983079 JZL983077:JZL983079 KJH983077:KJH983079 KTD983077:KTD983079 LCZ983077:LCZ983079 LMV983077:LMV983079 LWR983077:LWR983079 MGN983077:MGN983079 MQJ983077:MQJ983079 NAF983077:NAF983079 NKB983077:NKB983079 NTX983077:NTX983079 ODT983077:ODT983079 ONP983077:ONP983079 OXL983077:OXL983079 PHH983077:PHH983079 PRD983077:PRD983079 QAZ983077:QAZ983079 QKV983077:QKV983079 QUR983077:QUR983079 REN983077:REN983079 ROJ983077:ROJ983079 RYF983077:RYF983079 SIB983077:SIB983079 SRX983077:SRX983079 TBT983077:TBT983079 TLP983077:TLP983079 TVL983077:TVL983079 UFH983077:UFH983079 UPD983077:UPD983079 UYZ983077:UYZ983079 VIV983077:VIV983079 VSR983077:VSR983079 WCN983077:WCN983079 WMJ983077:WMJ983079 WWF983077:WWF983079 V43:V45 JR43:JR45 TN43:TN45 ADJ43:ADJ45 ANF43:ANF45 AXB43:AXB45 BGX43:BGX45 BQT43:BQT45 CAP43:CAP45 CKL43:CKL45 CUH43:CUH45 DED43:DED45 DNZ43:DNZ45 DXV43:DXV45 EHR43:EHR45 ERN43:ERN45 FBJ43:FBJ45 FLF43:FLF45 FVB43:FVB45 GEX43:GEX45 GOT43:GOT45 GYP43:GYP45 HIL43:HIL45 HSH43:HSH45 ICD43:ICD45 ILZ43:ILZ45 IVV43:IVV45 JFR43:JFR45 JPN43:JPN45 JZJ43:JZJ45 KJF43:KJF45 KTB43:KTB45 LCX43:LCX45 LMT43:LMT45 LWP43:LWP45 MGL43:MGL45 MQH43:MQH45 NAD43:NAD45 NJZ43:NJZ45 NTV43:NTV45 ODR43:ODR45 ONN43:ONN45 OXJ43:OXJ45 PHF43:PHF45 PRB43:PRB45 QAX43:QAX45 QKT43:QKT45 QUP43:QUP45 REL43:REL45 ROH43:ROH45 RYD43:RYD45 SHZ43:SHZ45 SRV43:SRV45 TBR43:TBR45 TLN43:TLN45 TVJ43:TVJ45 UFF43:UFF45 UPB43:UPB45 UYX43:UYX45 VIT43:VIT45 VSP43:VSP45 WCL43:WCL45 WMH43:WMH45 WWD43:WWD45 V65579:V65581 JR65579:JR65581 TN65579:TN65581 ADJ65579:ADJ65581 ANF65579:ANF65581 AXB65579:AXB65581 BGX65579:BGX65581 BQT65579:BQT65581 CAP65579:CAP65581 CKL65579:CKL65581 CUH65579:CUH65581 DED65579:DED65581 DNZ65579:DNZ65581 DXV65579:DXV65581 EHR65579:EHR65581 ERN65579:ERN65581 FBJ65579:FBJ65581 FLF65579:FLF65581 FVB65579:FVB65581 GEX65579:GEX65581 GOT65579:GOT65581 GYP65579:GYP65581 HIL65579:HIL65581 HSH65579:HSH65581 ICD65579:ICD65581 ILZ65579:ILZ65581 IVV65579:IVV65581 JFR65579:JFR65581 JPN65579:JPN65581 JZJ65579:JZJ65581 KJF65579:KJF65581 KTB65579:KTB65581 LCX65579:LCX65581 LMT65579:LMT65581 LWP65579:LWP65581 MGL65579:MGL65581 MQH65579:MQH65581 NAD65579:NAD65581 NJZ65579:NJZ65581 NTV65579:NTV65581 ODR65579:ODR65581 ONN65579:ONN65581 OXJ65579:OXJ65581 PHF65579:PHF65581 PRB65579:PRB65581 QAX65579:QAX65581 QKT65579:QKT65581 QUP65579:QUP65581 REL65579:REL65581 ROH65579:ROH65581 RYD65579:RYD65581 SHZ65579:SHZ65581 SRV65579:SRV65581 TBR65579:TBR65581 TLN65579:TLN65581 TVJ65579:TVJ65581 UFF65579:UFF65581 UPB65579:UPB65581 UYX65579:UYX65581 VIT65579:VIT65581 VSP65579:VSP65581 WCL65579:WCL65581 WMH65579:WMH65581 WWD65579:WWD65581 V131115:V131117 JR131115:JR131117 TN131115:TN131117 ADJ131115:ADJ131117 ANF131115:ANF131117 AXB131115:AXB131117 BGX131115:BGX131117 BQT131115:BQT131117 CAP131115:CAP131117 CKL131115:CKL131117 CUH131115:CUH131117 DED131115:DED131117 DNZ131115:DNZ131117 DXV131115:DXV131117 EHR131115:EHR131117 ERN131115:ERN131117 FBJ131115:FBJ131117 FLF131115:FLF131117 FVB131115:FVB131117 GEX131115:GEX131117 GOT131115:GOT131117 GYP131115:GYP131117 HIL131115:HIL131117 HSH131115:HSH131117 ICD131115:ICD131117 ILZ131115:ILZ131117 IVV131115:IVV131117 JFR131115:JFR131117 JPN131115:JPN131117 JZJ131115:JZJ131117 KJF131115:KJF131117 KTB131115:KTB131117 LCX131115:LCX131117 LMT131115:LMT131117 LWP131115:LWP131117 MGL131115:MGL131117 MQH131115:MQH131117 NAD131115:NAD131117 NJZ131115:NJZ131117 NTV131115:NTV131117 ODR131115:ODR131117 ONN131115:ONN131117 OXJ131115:OXJ131117 PHF131115:PHF131117 PRB131115:PRB131117 QAX131115:QAX131117 QKT131115:QKT131117 QUP131115:QUP131117 REL131115:REL131117 ROH131115:ROH131117 RYD131115:RYD131117 SHZ131115:SHZ131117 SRV131115:SRV131117 TBR131115:TBR131117 TLN131115:TLN131117 TVJ131115:TVJ131117 UFF131115:UFF131117 UPB131115:UPB131117 UYX131115:UYX131117 VIT131115:VIT131117 VSP131115:VSP131117 WCL131115:WCL131117 WMH131115:WMH131117 WWD131115:WWD131117 V196651:V196653 JR196651:JR196653 TN196651:TN196653 ADJ196651:ADJ196653 ANF196651:ANF196653 AXB196651:AXB196653 BGX196651:BGX196653 BQT196651:BQT196653 CAP196651:CAP196653 CKL196651:CKL196653 CUH196651:CUH196653 DED196651:DED196653 DNZ196651:DNZ196653 DXV196651:DXV196653 EHR196651:EHR196653 ERN196651:ERN196653 FBJ196651:FBJ196653 FLF196651:FLF196653 FVB196651:FVB196653 GEX196651:GEX196653 GOT196651:GOT196653 GYP196651:GYP196653 HIL196651:HIL196653 HSH196651:HSH196653 ICD196651:ICD196653 ILZ196651:ILZ196653 IVV196651:IVV196653 JFR196651:JFR196653 JPN196651:JPN196653 JZJ196651:JZJ196653 KJF196651:KJF196653 KTB196651:KTB196653 LCX196651:LCX196653 LMT196651:LMT196653 LWP196651:LWP196653 MGL196651:MGL196653 MQH196651:MQH196653 NAD196651:NAD196653 NJZ196651:NJZ196653 NTV196651:NTV196653 ODR196651:ODR196653 ONN196651:ONN196653 OXJ196651:OXJ196653 PHF196651:PHF196653 PRB196651:PRB196653 QAX196651:QAX196653 QKT196651:QKT196653 QUP196651:QUP196653 REL196651:REL196653 ROH196651:ROH196653 RYD196651:RYD196653 SHZ196651:SHZ196653 SRV196651:SRV196653 TBR196651:TBR196653 TLN196651:TLN196653 TVJ196651:TVJ196653 UFF196651:UFF196653 UPB196651:UPB196653 UYX196651:UYX196653 VIT196651:VIT196653 VSP196651:VSP196653 WCL196651:WCL196653 WMH196651:WMH196653 WWD196651:WWD196653 V262187:V262189 JR262187:JR262189 TN262187:TN262189 ADJ262187:ADJ262189 ANF262187:ANF262189 AXB262187:AXB262189 BGX262187:BGX262189 BQT262187:BQT262189 CAP262187:CAP262189 CKL262187:CKL262189 CUH262187:CUH262189 DED262187:DED262189 DNZ262187:DNZ262189 DXV262187:DXV262189 EHR262187:EHR262189 ERN262187:ERN262189 FBJ262187:FBJ262189 FLF262187:FLF262189 FVB262187:FVB262189 GEX262187:GEX262189 GOT262187:GOT262189 GYP262187:GYP262189 HIL262187:HIL262189 HSH262187:HSH262189 ICD262187:ICD262189 ILZ262187:ILZ262189 IVV262187:IVV262189 JFR262187:JFR262189 JPN262187:JPN262189 JZJ262187:JZJ262189 KJF262187:KJF262189 KTB262187:KTB262189 LCX262187:LCX262189 LMT262187:LMT262189 LWP262187:LWP262189 MGL262187:MGL262189 MQH262187:MQH262189 NAD262187:NAD262189 NJZ262187:NJZ262189 NTV262187:NTV262189 ODR262187:ODR262189 ONN262187:ONN262189 OXJ262187:OXJ262189 PHF262187:PHF262189 PRB262187:PRB262189 QAX262187:QAX262189 QKT262187:QKT262189 QUP262187:QUP262189 REL262187:REL262189 ROH262187:ROH262189 RYD262187:RYD262189 SHZ262187:SHZ262189 SRV262187:SRV262189 TBR262187:TBR262189 TLN262187:TLN262189 TVJ262187:TVJ262189 UFF262187:UFF262189 UPB262187:UPB262189 UYX262187:UYX262189 VIT262187:VIT262189 VSP262187:VSP262189 WCL262187:WCL262189 WMH262187:WMH262189 WWD262187:WWD262189 V327723:V327725 JR327723:JR327725 TN327723:TN327725 ADJ327723:ADJ327725 ANF327723:ANF327725 AXB327723:AXB327725 BGX327723:BGX327725 BQT327723:BQT327725 CAP327723:CAP327725 CKL327723:CKL327725 CUH327723:CUH327725 DED327723:DED327725 DNZ327723:DNZ327725 DXV327723:DXV327725 EHR327723:EHR327725 ERN327723:ERN327725 FBJ327723:FBJ327725 FLF327723:FLF327725 FVB327723:FVB327725 GEX327723:GEX327725 GOT327723:GOT327725 GYP327723:GYP327725 HIL327723:HIL327725 HSH327723:HSH327725 ICD327723:ICD327725 ILZ327723:ILZ327725 IVV327723:IVV327725 JFR327723:JFR327725 JPN327723:JPN327725 JZJ327723:JZJ327725 KJF327723:KJF327725 KTB327723:KTB327725 LCX327723:LCX327725 LMT327723:LMT327725 LWP327723:LWP327725 MGL327723:MGL327725 MQH327723:MQH327725 NAD327723:NAD327725 NJZ327723:NJZ327725 NTV327723:NTV327725 ODR327723:ODR327725 ONN327723:ONN327725 OXJ327723:OXJ327725 PHF327723:PHF327725 PRB327723:PRB327725 QAX327723:QAX327725 QKT327723:QKT327725 QUP327723:QUP327725 REL327723:REL327725 ROH327723:ROH327725 RYD327723:RYD327725 SHZ327723:SHZ327725 SRV327723:SRV327725 TBR327723:TBR327725 TLN327723:TLN327725 TVJ327723:TVJ327725 UFF327723:UFF327725 UPB327723:UPB327725 UYX327723:UYX327725 VIT327723:VIT327725 VSP327723:VSP327725 WCL327723:WCL327725 WMH327723:WMH327725 WWD327723:WWD327725 V393259:V393261 JR393259:JR393261 TN393259:TN393261 ADJ393259:ADJ393261 ANF393259:ANF393261 AXB393259:AXB393261 BGX393259:BGX393261 BQT393259:BQT393261 CAP393259:CAP393261 CKL393259:CKL393261 CUH393259:CUH393261 DED393259:DED393261 DNZ393259:DNZ393261 DXV393259:DXV393261 EHR393259:EHR393261 ERN393259:ERN393261 FBJ393259:FBJ393261 FLF393259:FLF393261 FVB393259:FVB393261 GEX393259:GEX393261 GOT393259:GOT393261 GYP393259:GYP393261 HIL393259:HIL393261 HSH393259:HSH393261 ICD393259:ICD393261 ILZ393259:ILZ393261 IVV393259:IVV393261 JFR393259:JFR393261 JPN393259:JPN393261 JZJ393259:JZJ393261 KJF393259:KJF393261 KTB393259:KTB393261 LCX393259:LCX393261 LMT393259:LMT393261 LWP393259:LWP393261 MGL393259:MGL393261 MQH393259:MQH393261 NAD393259:NAD393261 NJZ393259:NJZ393261 NTV393259:NTV393261 ODR393259:ODR393261 ONN393259:ONN393261 OXJ393259:OXJ393261 PHF393259:PHF393261 PRB393259:PRB393261 QAX393259:QAX393261 QKT393259:QKT393261 QUP393259:QUP393261 REL393259:REL393261 ROH393259:ROH393261 RYD393259:RYD393261 SHZ393259:SHZ393261 SRV393259:SRV393261 TBR393259:TBR393261 TLN393259:TLN393261 TVJ393259:TVJ393261 UFF393259:UFF393261 UPB393259:UPB393261 UYX393259:UYX393261 VIT393259:VIT393261 VSP393259:VSP393261 WCL393259:WCL393261 WMH393259:WMH393261 WWD393259:WWD393261 V458795:V458797 JR458795:JR458797 TN458795:TN458797 ADJ458795:ADJ458797 ANF458795:ANF458797 AXB458795:AXB458797 BGX458795:BGX458797 BQT458795:BQT458797 CAP458795:CAP458797 CKL458795:CKL458797 CUH458795:CUH458797 DED458795:DED458797 DNZ458795:DNZ458797 DXV458795:DXV458797 EHR458795:EHR458797 ERN458795:ERN458797 FBJ458795:FBJ458797 FLF458795:FLF458797 FVB458795:FVB458797 GEX458795:GEX458797 GOT458795:GOT458797 GYP458795:GYP458797 HIL458795:HIL458797 HSH458795:HSH458797 ICD458795:ICD458797 ILZ458795:ILZ458797 IVV458795:IVV458797 JFR458795:JFR458797 JPN458795:JPN458797 JZJ458795:JZJ458797 KJF458795:KJF458797 KTB458795:KTB458797 LCX458795:LCX458797 LMT458795:LMT458797 LWP458795:LWP458797 MGL458795:MGL458797 MQH458795:MQH458797 NAD458795:NAD458797 NJZ458795:NJZ458797 NTV458795:NTV458797 ODR458795:ODR458797 ONN458795:ONN458797 OXJ458795:OXJ458797 PHF458795:PHF458797 PRB458795:PRB458797 QAX458795:QAX458797 QKT458795:QKT458797 QUP458795:QUP458797 REL458795:REL458797 ROH458795:ROH458797 RYD458795:RYD458797 SHZ458795:SHZ458797 SRV458795:SRV458797 TBR458795:TBR458797 TLN458795:TLN458797 TVJ458795:TVJ458797 UFF458795:UFF458797 UPB458795:UPB458797 UYX458795:UYX458797 VIT458795:VIT458797 VSP458795:VSP458797 WCL458795:WCL458797 WMH458795:WMH458797 WWD458795:WWD458797 V524331:V524333 JR524331:JR524333 TN524331:TN524333 ADJ524331:ADJ524333 ANF524331:ANF524333 AXB524331:AXB524333 BGX524331:BGX524333 BQT524331:BQT524333 CAP524331:CAP524333 CKL524331:CKL524333 CUH524331:CUH524333 DED524331:DED524333 DNZ524331:DNZ524333 DXV524331:DXV524333 EHR524331:EHR524333 ERN524331:ERN524333 FBJ524331:FBJ524333 FLF524331:FLF524333 FVB524331:FVB524333 GEX524331:GEX524333 GOT524331:GOT524333 GYP524331:GYP524333 HIL524331:HIL524333 HSH524331:HSH524333 ICD524331:ICD524333 ILZ524331:ILZ524333 IVV524331:IVV524333 JFR524331:JFR524333 JPN524331:JPN524333 JZJ524331:JZJ524333 KJF524331:KJF524333 KTB524331:KTB524333 LCX524331:LCX524333 LMT524331:LMT524333 LWP524331:LWP524333 MGL524331:MGL524333 MQH524331:MQH524333 NAD524331:NAD524333 NJZ524331:NJZ524333 NTV524331:NTV524333 ODR524331:ODR524333 ONN524331:ONN524333 OXJ524331:OXJ524333 PHF524331:PHF524333 PRB524331:PRB524333 QAX524331:QAX524333 QKT524331:QKT524333 QUP524331:QUP524333 REL524331:REL524333 ROH524331:ROH524333 RYD524331:RYD524333 SHZ524331:SHZ524333 SRV524331:SRV524333 TBR524331:TBR524333 TLN524331:TLN524333 TVJ524331:TVJ524333 UFF524331:UFF524333 UPB524331:UPB524333 UYX524331:UYX524333 VIT524331:VIT524333 VSP524331:VSP524333 WCL524331:WCL524333 WMH524331:WMH524333 WWD524331:WWD524333 V589867:V589869 JR589867:JR589869 TN589867:TN589869 ADJ589867:ADJ589869 ANF589867:ANF589869 AXB589867:AXB589869 BGX589867:BGX589869 BQT589867:BQT589869 CAP589867:CAP589869 CKL589867:CKL589869 CUH589867:CUH589869 DED589867:DED589869 DNZ589867:DNZ589869 DXV589867:DXV589869 EHR589867:EHR589869 ERN589867:ERN589869 FBJ589867:FBJ589869 FLF589867:FLF589869 FVB589867:FVB589869 GEX589867:GEX589869 GOT589867:GOT589869 GYP589867:GYP589869 HIL589867:HIL589869 HSH589867:HSH589869 ICD589867:ICD589869 ILZ589867:ILZ589869 IVV589867:IVV589869 JFR589867:JFR589869 JPN589867:JPN589869 JZJ589867:JZJ589869 KJF589867:KJF589869 KTB589867:KTB589869 LCX589867:LCX589869 LMT589867:LMT589869 LWP589867:LWP589869 MGL589867:MGL589869 MQH589867:MQH589869 NAD589867:NAD589869 NJZ589867:NJZ589869 NTV589867:NTV589869 ODR589867:ODR589869 ONN589867:ONN589869 OXJ589867:OXJ589869 PHF589867:PHF589869 PRB589867:PRB589869 QAX589867:QAX589869 QKT589867:QKT589869 QUP589867:QUP589869 REL589867:REL589869 ROH589867:ROH589869 RYD589867:RYD589869 SHZ589867:SHZ589869 SRV589867:SRV589869 TBR589867:TBR589869 TLN589867:TLN589869 TVJ589867:TVJ589869 UFF589867:UFF589869 UPB589867:UPB589869 UYX589867:UYX589869 VIT589867:VIT589869 VSP589867:VSP589869 WCL589867:WCL589869 WMH589867:WMH589869 WWD589867:WWD589869 V655403:V655405 JR655403:JR655405 TN655403:TN655405 ADJ655403:ADJ655405 ANF655403:ANF655405 AXB655403:AXB655405 BGX655403:BGX655405 BQT655403:BQT655405 CAP655403:CAP655405 CKL655403:CKL655405 CUH655403:CUH655405 DED655403:DED655405 DNZ655403:DNZ655405 DXV655403:DXV655405 EHR655403:EHR655405 ERN655403:ERN655405 FBJ655403:FBJ655405 FLF655403:FLF655405 FVB655403:FVB655405 GEX655403:GEX655405 GOT655403:GOT655405 GYP655403:GYP655405 HIL655403:HIL655405 HSH655403:HSH655405 ICD655403:ICD655405 ILZ655403:ILZ655405 IVV655403:IVV655405 JFR655403:JFR655405 JPN655403:JPN655405 JZJ655403:JZJ655405 KJF655403:KJF655405 KTB655403:KTB655405 LCX655403:LCX655405 LMT655403:LMT655405 LWP655403:LWP655405 MGL655403:MGL655405 MQH655403:MQH655405 NAD655403:NAD655405 NJZ655403:NJZ655405 NTV655403:NTV655405 ODR655403:ODR655405 ONN655403:ONN655405 OXJ655403:OXJ655405 PHF655403:PHF655405 PRB655403:PRB655405 QAX655403:QAX655405 QKT655403:QKT655405 QUP655403:QUP655405 REL655403:REL655405 ROH655403:ROH655405 RYD655403:RYD655405 SHZ655403:SHZ655405 SRV655403:SRV655405 TBR655403:TBR655405 TLN655403:TLN655405 TVJ655403:TVJ655405 UFF655403:UFF655405 UPB655403:UPB655405 UYX655403:UYX655405 VIT655403:VIT655405 VSP655403:VSP655405 WCL655403:WCL655405 WMH655403:WMH655405 WWD655403:WWD655405 V720939:V720941 JR720939:JR720941 TN720939:TN720941 ADJ720939:ADJ720941 ANF720939:ANF720941 AXB720939:AXB720941 BGX720939:BGX720941 BQT720939:BQT720941 CAP720939:CAP720941 CKL720939:CKL720941 CUH720939:CUH720941 DED720939:DED720941 DNZ720939:DNZ720941 DXV720939:DXV720941 EHR720939:EHR720941 ERN720939:ERN720941 FBJ720939:FBJ720941 FLF720939:FLF720941 FVB720939:FVB720941 GEX720939:GEX720941 GOT720939:GOT720941 GYP720939:GYP720941 HIL720939:HIL720941 HSH720939:HSH720941 ICD720939:ICD720941 ILZ720939:ILZ720941 IVV720939:IVV720941 JFR720939:JFR720941 JPN720939:JPN720941 JZJ720939:JZJ720941 KJF720939:KJF720941 KTB720939:KTB720941 LCX720939:LCX720941 LMT720939:LMT720941 LWP720939:LWP720941 MGL720939:MGL720941 MQH720939:MQH720941 NAD720939:NAD720941 NJZ720939:NJZ720941 NTV720939:NTV720941 ODR720939:ODR720941 ONN720939:ONN720941 OXJ720939:OXJ720941 PHF720939:PHF720941 PRB720939:PRB720941 QAX720939:QAX720941 QKT720939:QKT720941 QUP720939:QUP720941 REL720939:REL720941 ROH720939:ROH720941 RYD720939:RYD720941 SHZ720939:SHZ720941 SRV720939:SRV720941 TBR720939:TBR720941 TLN720939:TLN720941 TVJ720939:TVJ720941 UFF720939:UFF720941 UPB720939:UPB720941 UYX720939:UYX720941 VIT720939:VIT720941 VSP720939:VSP720941 WCL720939:WCL720941 WMH720939:WMH720941 WWD720939:WWD720941 V786475:V786477 JR786475:JR786477 TN786475:TN786477 ADJ786475:ADJ786477 ANF786475:ANF786477 AXB786475:AXB786477 BGX786475:BGX786477 BQT786475:BQT786477 CAP786475:CAP786477 CKL786475:CKL786477 CUH786475:CUH786477 DED786475:DED786477 DNZ786475:DNZ786477 DXV786475:DXV786477 EHR786475:EHR786477 ERN786475:ERN786477 FBJ786475:FBJ786477 FLF786475:FLF786477 FVB786475:FVB786477 GEX786475:GEX786477 GOT786475:GOT786477 GYP786475:GYP786477 HIL786475:HIL786477 HSH786475:HSH786477 ICD786475:ICD786477 ILZ786475:ILZ786477 IVV786475:IVV786477 JFR786475:JFR786477 JPN786475:JPN786477 JZJ786475:JZJ786477 KJF786475:KJF786477 KTB786475:KTB786477 LCX786475:LCX786477 LMT786475:LMT786477 LWP786475:LWP786477 MGL786475:MGL786477 MQH786475:MQH786477 NAD786475:NAD786477 NJZ786475:NJZ786477 NTV786475:NTV786477 ODR786475:ODR786477 ONN786475:ONN786477 OXJ786475:OXJ786477 PHF786475:PHF786477 PRB786475:PRB786477 QAX786475:QAX786477 QKT786475:QKT786477 QUP786475:QUP786477 REL786475:REL786477 ROH786475:ROH786477 RYD786475:RYD786477 SHZ786475:SHZ786477 SRV786475:SRV786477 TBR786475:TBR786477 TLN786475:TLN786477 TVJ786475:TVJ786477 UFF786475:UFF786477 UPB786475:UPB786477 UYX786475:UYX786477 VIT786475:VIT786477 VSP786475:VSP786477 WCL786475:WCL786477 WMH786475:WMH786477 WWD786475:WWD786477 V852011:V852013 JR852011:JR852013 TN852011:TN852013 ADJ852011:ADJ852013 ANF852011:ANF852013 AXB852011:AXB852013 BGX852011:BGX852013 BQT852011:BQT852013 CAP852011:CAP852013 CKL852011:CKL852013 CUH852011:CUH852013 DED852011:DED852013 DNZ852011:DNZ852013 DXV852011:DXV852013 EHR852011:EHR852013 ERN852011:ERN852013 FBJ852011:FBJ852013 FLF852011:FLF852013 FVB852011:FVB852013 GEX852011:GEX852013 GOT852011:GOT852013 GYP852011:GYP852013 HIL852011:HIL852013 HSH852011:HSH852013 ICD852011:ICD852013 ILZ852011:ILZ852013 IVV852011:IVV852013 JFR852011:JFR852013 JPN852011:JPN852013 JZJ852011:JZJ852013 KJF852011:KJF852013 KTB852011:KTB852013 LCX852011:LCX852013 LMT852011:LMT852013 LWP852011:LWP852013 MGL852011:MGL852013 MQH852011:MQH852013 NAD852011:NAD852013 NJZ852011:NJZ852013 NTV852011:NTV852013 ODR852011:ODR852013 ONN852011:ONN852013 OXJ852011:OXJ852013 PHF852011:PHF852013 PRB852011:PRB852013 QAX852011:QAX852013 QKT852011:QKT852013 QUP852011:QUP852013 REL852011:REL852013 ROH852011:ROH852013 RYD852011:RYD852013 SHZ852011:SHZ852013 SRV852011:SRV852013 TBR852011:TBR852013 TLN852011:TLN852013 TVJ852011:TVJ852013 UFF852011:UFF852013 UPB852011:UPB852013 UYX852011:UYX852013 VIT852011:VIT852013 VSP852011:VSP852013 WCL852011:WCL852013 WMH852011:WMH852013 WWD852011:WWD852013 V917547:V917549 JR917547:JR917549 TN917547:TN917549 ADJ917547:ADJ917549 ANF917547:ANF917549 AXB917547:AXB917549 BGX917547:BGX917549 BQT917547:BQT917549 CAP917547:CAP917549 CKL917547:CKL917549 CUH917547:CUH917549 DED917547:DED917549 DNZ917547:DNZ917549 DXV917547:DXV917549 EHR917547:EHR917549 ERN917547:ERN917549 FBJ917547:FBJ917549 FLF917547:FLF917549 FVB917547:FVB917549 GEX917547:GEX917549 GOT917547:GOT917549 GYP917547:GYP917549 HIL917547:HIL917549 HSH917547:HSH917549 ICD917547:ICD917549 ILZ917547:ILZ917549 IVV917547:IVV917549 JFR917547:JFR917549 JPN917547:JPN917549 JZJ917547:JZJ917549 KJF917547:KJF917549 KTB917547:KTB917549 LCX917547:LCX917549 LMT917547:LMT917549 LWP917547:LWP917549 MGL917547:MGL917549 MQH917547:MQH917549 NAD917547:NAD917549 NJZ917547:NJZ917549 NTV917547:NTV917549 ODR917547:ODR917549 ONN917547:ONN917549 OXJ917547:OXJ917549 PHF917547:PHF917549 PRB917547:PRB917549 QAX917547:QAX917549 QKT917547:QKT917549 QUP917547:QUP917549 REL917547:REL917549 ROH917547:ROH917549 RYD917547:RYD917549 SHZ917547:SHZ917549 SRV917547:SRV917549 TBR917547:TBR917549 TLN917547:TLN917549 TVJ917547:TVJ917549 UFF917547:UFF917549 UPB917547:UPB917549 UYX917547:UYX917549 VIT917547:VIT917549 VSP917547:VSP917549 WCL917547:WCL917549 WMH917547:WMH917549 WWD917547:WWD917549 V983083:V983085 JR983083:JR983085 TN983083:TN983085 ADJ983083:ADJ983085 ANF983083:ANF983085 AXB983083:AXB983085 BGX983083:BGX983085 BQT983083:BQT983085 CAP983083:CAP983085 CKL983083:CKL983085 CUH983083:CUH983085 DED983083:DED983085 DNZ983083:DNZ983085 DXV983083:DXV983085 EHR983083:EHR983085 ERN983083:ERN983085 FBJ983083:FBJ983085 FLF983083:FLF983085 FVB983083:FVB983085 GEX983083:GEX983085 GOT983083:GOT983085 GYP983083:GYP983085 HIL983083:HIL983085 HSH983083:HSH983085 ICD983083:ICD983085 ILZ983083:ILZ983085 IVV983083:IVV983085 JFR983083:JFR983085 JPN983083:JPN983085 JZJ983083:JZJ983085 KJF983083:KJF983085 KTB983083:KTB983085 LCX983083:LCX983085 LMT983083:LMT983085 LWP983083:LWP983085 MGL983083:MGL983085 MQH983083:MQH983085 NAD983083:NAD983085 NJZ983083:NJZ983085 NTV983083:NTV983085 ODR983083:ODR983085 ONN983083:ONN983085 OXJ983083:OXJ983085 PHF983083:PHF983085 PRB983083:PRB983085 QAX983083:QAX983085 QKT983083:QKT983085 QUP983083:QUP983085 REL983083:REL983085 ROH983083:ROH983085 RYD983083:RYD983085 SHZ983083:SHZ983085 SRV983083:SRV983085 TBR983083:TBR983085 TLN983083:TLN983085 TVJ983083:TVJ983085 UFF983083:UFF983085 UPB983083:UPB983085 UYX983083:UYX983085 VIT983083:VIT983085 VSP983083:VSP983085 WCL983083:WCL983085 WMH983083:WMH983085 WWD983083:WWD983085 X43:X45 JT43:JT45 TP43:TP45 ADL43:ADL45 ANH43:ANH45 AXD43:AXD45 BGZ43:BGZ45 BQV43:BQV45 CAR43:CAR45 CKN43:CKN45 CUJ43:CUJ45 DEF43:DEF45 DOB43:DOB45 DXX43:DXX45 EHT43:EHT45 ERP43:ERP45 FBL43:FBL45 FLH43:FLH45 FVD43:FVD45 GEZ43:GEZ45 GOV43:GOV45 GYR43:GYR45 HIN43:HIN45 HSJ43:HSJ45 ICF43:ICF45 IMB43:IMB45 IVX43:IVX45 JFT43:JFT45 JPP43:JPP45 JZL43:JZL45 KJH43:KJH45 KTD43:KTD45 LCZ43:LCZ45 LMV43:LMV45 LWR43:LWR45 MGN43:MGN45 MQJ43:MQJ45 NAF43:NAF45 NKB43:NKB45 NTX43:NTX45 ODT43:ODT45 ONP43:ONP45 OXL43:OXL45 PHH43:PHH45 PRD43:PRD45 QAZ43:QAZ45 QKV43:QKV45 QUR43:QUR45 REN43:REN45 ROJ43:ROJ45 RYF43:RYF45 SIB43:SIB45 SRX43:SRX45 TBT43:TBT45 TLP43:TLP45 TVL43:TVL45 UFH43:UFH45 UPD43:UPD45 UYZ43:UYZ45 VIV43:VIV45 VSR43:VSR45 WCN43:WCN45 WMJ43:WMJ45 WWF43:WWF45 X65579:X65581 JT65579:JT65581 TP65579:TP65581 ADL65579:ADL65581 ANH65579:ANH65581 AXD65579:AXD65581 BGZ65579:BGZ65581 BQV65579:BQV65581 CAR65579:CAR65581 CKN65579:CKN65581 CUJ65579:CUJ65581 DEF65579:DEF65581 DOB65579:DOB65581 DXX65579:DXX65581 EHT65579:EHT65581 ERP65579:ERP65581 FBL65579:FBL65581 FLH65579:FLH65581 FVD65579:FVD65581 GEZ65579:GEZ65581 GOV65579:GOV65581 GYR65579:GYR65581 HIN65579:HIN65581 HSJ65579:HSJ65581 ICF65579:ICF65581 IMB65579:IMB65581 IVX65579:IVX65581 JFT65579:JFT65581 JPP65579:JPP65581 JZL65579:JZL65581 KJH65579:KJH65581 KTD65579:KTD65581 LCZ65579:LCZ65581 LMV65579:LMV65581 LWR65579:LWR65581 MGN65579:MGN65581 MQJ65579:MQJ65581 NAF65579:NAF65581 NKB65579:NKB65581 NTX65579:NTX65581 ODT65579:ODT65581 ONP65579:ONP65581 OXL65579:OXL65581 PHH65579:PHH65581 PRD65579:PRD65581 QAZ65579:QAZ65581 QKV65579:QKV65581 QUR65579:QUR65581 REN65579:REN65581 ROJ65579:ROJ65581 RYF65579:RYF65581 SIB65579:SIB65581 SRX65579:SRX65581 TBT65579:TBT65581 TLP65579:TLP65581 TVL65579:TVL65581 UFH65579:UFH65581 UPD65579:UPD65581 UYZ65579:UYZ65581 VIV65579:VIV65581 VSR65579:VSR65581 WCN65579:WCN65581 WMJ65579:WMJ65581 WWF65579:WWF65581 X131115:X131117 JT131115:JT131117 TP131115:TP131117 ADL131115:ADL131117 ANH131115:ANH131117 AXD131115:AXD131117 BGZ131115:BGZ131117 BQV131115:BQV131117 CAR131115:CAR131117 CKN131115:CKN131117 CUJ131115:CUJ131117 DEF131115:DEF131117 DOB131115:DOB131117 DXX131115:DXX131117 EHT131115:EHT131117 ERP131115:ERP131117 FBL131115:FBL131117 FLH131115:FLH131117 FVD131115:FVD131117 GEZ131115:GEZ131117 GOV131115:GOV131117 GYR131115:GYR131117 HIN131115:HIN131117 HSJ131115:HSJ131117 ICF131115:ICF131117 IMB131115:IMB131117 IVX131115:IVX131117 JFT131115:JFT131117 JPP131115:JPP131117 JZL131115:JZL131117 KJH131115:KJH131117 KTD131115:KTD131117 LCZ131115:LCZ131117 LMV131115:LMV131117 LWR131115:LWR131117 MGN131115:MGN131117 MQJ131115:MQJ131117 NAF131115:NAF131117 NKB131115:NKB131117 NTX131115:NTX131117 ODT131115:ODT131117 ONP131115:ONP131117 OXL131115:OXL131117 PHH131115:PHH131117 PRD131115:PRD131117 QAZ131115:QAZ131117 QKV131115:QKV131117 QUR131115:QUR131117 REN131115:REN131117 ROJ131115:ROJ131117 RYF131115:RYF131117 SIB131115:SIB131117 SRX131115:SRX131117 TBT131115:TBT131117 TLP131115:TLP131117 TVL131115:TVL131117 UFH131115:UFH131117 UPD131115:UPD131117 UYZ131115:UYZ131117 VIV131115:VIV131117 VSR131115:VSR131117 WCN131115:WCN131117 WMJ131115:WMJ131117 WWF131115:WWF131117 X196651:X196653 JT196651:JT196653 TP196651:TP196653 ADL196651:ADL196653 ANH196651:ANH196653 AXD196651:AXD196653 BGZ196651:BGZ196653 BQV196651:BQV196653 CAR196651:CAR196653 CKN196651:CKN196653 CUJ196651:CUJ196653 DEF196651:DEF196653 DOB196651:DOB196653 DXX196651:DXX196653 EHT196651:EHT196653 ERP196651:ERP196653 FBL196651:FBL196653 FLH196651:FLH196653 FVD196651:FVD196653 GEZ196651:GEZ196653 GOV196651:GOV196653 GYR196651:GYR196653 HIN196651:HIN196653 HSJ196651:HSJ196653 ICF196651:ICF196653 IMB196651:IMB196653 IVX196651:IVX196653 JFT196651:JFT196653 JPP196651:JPP196653 JZL196651:JZL196653 KJH196651:KJH196653 KTD196651:KTD196653 LCZ196651:LCZ196653 LMV196651:LMV196653 LWR196651:LWR196653 MGN196651:MGN196653 MQJ196651:MQJ196653 NAF196651:NAF196653 NKB196651:NKB196653 NTX196651:NTX196653 ODT196651:ODT196653 ONP196651:ONP196653 OXL196651:OXL196653 PHH196651:PHH196653 PRD196651:PRD196653 QAZ196651:QAZ196653 QKV196651:QKV196653 QUR196651:QUR196653 REN196651:REN196653 ROJ196651:ROJ196653 RYF196651:RYF196653 SIB196651:SIB196653 SRX196651:SRX196653 TBT196651:TBT196653 TLP196651:TLP196653 TVL196651:TVL196653 UFH196651:UFH196653 UPD196651:UPD196653 UYZ196651:UYZ196653 VIV196651:VIV196653 VSR196651:VSR196653 WCN196651:WCN196653 WMJ196651:WMJ196653 WWF196651:WWF196653 X262187:X262189 JT262187:JT262189 TP262187:TP262189 ADL262187:ADL262189 ANH262187:ANH262189 AXD262187:AXD262189 BGZ262187:BGZ262189 BQV262187:BQV262189 CAR262187:CAR262189 CKN262187:CKN262189 CUJ262187:CUJ262189 DEF262187:DEF262189 DOB262187:DOB262189 DXX262187:DXX262189 EHT262187:EHT262189 ERP262187:ERP262189 FBL262187:FBL262189 FLH262187:FLH262189 FVD262187:FVD262189 GEZ262187:GEZ262189 GOV262187:GOV262189 GYR262187:GYR262189 HIN262187:HIN262189 HSJ262187:HSJ262189 ICF262187:ICF262189 IMB262187:IMB262189 IVX262187:IVX262189 JFT262187:JFT262189 JPP262187:JPP262189 JZL262187:JZL262189 KJH262187:KJH262189 KTD262187:KTD262189 LCZ262187:LCZ262189 LMV262187:LMV262189 LWR262187:LWR262189 MGN262187:MGN262189 MQJ262187:MQJ262189 NAF262187:NAF262189 NKB262187:NKB262189 NTX262187:NTX262189 ODT262187:ODT262189 ONP262187:ONP262189 OXL262187:OXL262189 PHH262187:PHH262189 PRD262187:PRD262189 QAZ262187:QAZ262189 QKV262187:QKV262189 QUR262187:QUR262189 REN262187:REN262189 ROJ262187:ROJ262189 RYF262187:RYF262189 SIB262187:SIB262189 SRX262187:SRX262189 TBT262187:TBT262189 TLP262187:TLP262189 TVL262187:TVL262189 UFH262187:UFH262189 UPD262187:UPD262189 UYZ262187:UYZ262189 VIV262187:VIV262189 VSR262187:VSR262189 WCN262187:WCN262189 WMJ262187:WMJ262189 WWF262187:WWF262189 X327723:X327725 JT327723:JT327725 TP327723:TP327725 ADL327723:ADL327725 ANH327723:ANH327725 AXD327723:AXD327725 BGZ327723:BGZ327725 BQV327723:BQV327725 CAR327723:CAR327725 CKN327723:CKN327725 CUJ327723:CUJ327725 DEF327723:DEF327725 DOB327723:DOB327725 DXX327723:DXX327725 EHT327723:EHT327725 ERP327723:ERP327725 FBL327723:FBL327725 FLH327723:FLH327725 FVD327723:FVD327725 GEZ327723:GEZ327725 GOV327723:GOV327725 GYR327723:GYR327725 HIN327723:HIN327725 HSJ327723:HSJ327725 ICF327723:ICF327725 IMB327723:IMB327725 IVX327723:IVX327725 JFT327723:JFT327725 JPP327723:JPP327725 JZL327723:JZL327725 KJH327723:KJH327725 KTD327723:KTD327725 LCZ327723:LCZ327725 LMV327723:LMV327725 LWR327723:LWR327725 MGN327723:MGN327725 MQJ327723:MQJ327725 NAF327723:NAF327725 NKB327723:NKB327725 NTX327723:NTX327725 ODT327723:ODT327725 ONP327723:ONP327725 OXL327723:OXL327725 PHH327723:PHH327725 PRD327723:PRD327725 QAZ327723:QAZ327725 QKV327723:QKV327725 QUR327723:QUR327725 REN327723:REN327725 ROJ327723:ROJ327725 RYF327723:RYF327725 SIB327723:SIB327725 SRX327723:SRX327725 TBT327723:TBT327725 TLP327723:TLP327725 TVL327723:TVL327725 UFH327723:UFH327725 UPD327723:UPD327725 UYZ327723:UYZ327725 VIV327723:VIV327725 VSR327723:VSR327725 WCN327723:WCN327725 WMJ327723:WMJ327725 WWF327723:WWF327725 X393259:X393261 JT393259:JT393261 TP393259:TP393261 ADL393259:ADL393261 ANH393259:ANH393261 AXD393259:AXD393261 BGZ393259:BGZ393261 BQV393259:BQV393261 CAR393259:CAR393261 CKN393259:CKN393261 CUJ393259:CUJ393261 DEF393259:DEF393261 DOB393259:DOB393261 DXX393259:DXX393261 EHT393259:EHT393261 ERP393259:ERP393261 FBL393259:FBL393261 FLH393259:FLH393261 FVD393259:FVD393261 GEZ393259:GEZ393261 GOV393259:GOV393261 GYR393259:GYR393261 HIN393259:HIN393261 HSJ393259:HSJ393261 ICF393259:ICF393261 IMB393259:IMB393261 IVX393259:IVX393261 JFT393259:JFT393261 JPP393259:JPP393261 JZL393259:JZL393261 KJH393259:KJH393261 KTD393259:KTD393261 LCZ393259:LCZ393261 LMV393259:LMV393261 LWR393259:LWR393261 MGN393259:MGN393261 MQJ393259:MQJ393261 NAF393259:NAF393261 NKB393259:NKB393261 NTX393259:NTX393261 ODT393259:ODT393261 ONP393259:ONP393261 OXL393259:OXL393261 PHH393259:PHH393261 PRD393259:PRD393261 QAZ393259:QAZ393261 QKV393259:QKV393261 QUR393259:QUR393261 REN393259:REN393261 ROJ393259:ROJ393261 RYF393259:RYF393261 SIB393259:SIB393261 SRX393259:SRX393261 TBT393259:TBT393261 TLP393259:TLP393261 TVL393259:TVL393261 UFH393259:UFH393261 UPD393259:UPD393261 UYZ393259:UYZ393261 VIV393259:VIV393261 VSR393259:VSR393261 WCN393259:WCN393261 WMJ393259:WMJ393261 WWF393259:WWF393261 X458795:X458797 JT458795:JT458797 TP458795:TP458797 ADL458795:ADL458797 ANH458795:ANH458797 AXD458795:AXD458797 BGZ458795:BGZ458797 BQV458795:BQV458797 CAR458795:CAR458797 CKN458795:CKN458797 CUJ458795:CUJ458797 DEF458795:DEF458797 DOB458795:DOB458797 DXX458795:DXX458797 EHT458795:EHT458797 ERP458795:ERP458797 FBL458795:FBL458797 FLH458795:FLH458797 FVD458795:FVD458797 GEZ458795:GEZ458797 GOV458795:GOV458797 GYR458795:GYR458797 HIN458795:HIN458797 HSJ458795:HSJ458797 ICF458795:ICF458797 IMB458795:IMB458797 IVX458795:IVX458797 JFT458795:JFT458797 JPP458795:JPP458797 JZL458795:JZL458797 KJH458795:KJH458797 KTD458795:KTD458797 LCZ458795:LCZ458797 LMV458795:LMV458797 LWR458795:LWR458797 MGN458795:MGN458797 MQJ458795:MQJ458797 NAF458795:NAF458797 NKB458795:NKB458797 NTX458795:NTX458797 ODT458795:ODT458797 ONP458795:ONP458797 OXL458795:OXL458797 PHH458795:PHH458797 PRD458795:PRD458797 QAZ458795:QAZ458797 QKV458795:QKV458797 QUR458795:QUR458797 REN458795:REN458797 ROJ458795:ROJ458797 RYF458795:RYF458797 SIB458795:SIB458797 SRX458795:SRX458797 TBT458795:TBT458797 TLP458795:TLP458797 TVL458795:TVL458797 UFH458795:UFH458797 UPD458795:UPD458797 UYZ458795:UYZ458797 VIV458795:VIV458797 VSR458795:VSR458797 WCN458795:WCN458797 WMJ458795:WMJ458797 WWF458795:WWF458797 X524331:X524333 JT524331:JT524333 TP524331:TP524333 ADL524331:ADL524333 ANH524331:ANH524333 AXD524331:AXD524333 BGZ524331:BGZ524333 BQV524331:BQV524333 CAR524331:CAR524333 CKN524331:CKN524333 CUJ524331:CUJ524333 DEF524331:DEF524333 DOB524331:DOB524333 DXX524331:DXX524333 EHT524331:EHT524333 ERP524331:ERP524333 FBL524331:FBL524333 FLH524331:FLH524333 FVD524331:FVD524333 GEZ524331:GEZ524333 GOV524331:GOV524333 GYR524331:GYR524333 HIN524331:HIN524333 HSJ524331:HSJ524333 ICF524331:ICF524333 IMB524331:IMB524333 IVX524331:IVX524333 JFT524331:JFT524333 JPP524331:JPP524333 JZL524331:JZL524333 KJH524331:KJH524333 KTD524331:KTD524333 LCZ524331:LCZ524333 LMV524331:LMV524333 LWR524331:LWR524333 MGN524331:MGN524333 MQJ524331:MQJ524333 NAF524331:NAF524333 NKB524331:NKB524333 NTX524331:NTX524333 ODT524331:ODT524333 ONP524331:ONP524333 OXL524331:OXL524333 PHH524331:PHH524333 PRD524331:PRD524333 QAZ524331:QAZ524333 QKV524331:QKV524333 QUR524331:QUR524333 REN524331:REN524333 ROJ524331:ROJ524333 RYF524331:RYF524333 SIB524331:SIB524333 SRX524331:SRX524333 TBT524331:TBT524333 TLP524331:TLP524333 TVL524331:TVL524333 UFH524331:UFH524333 UPD524331:UPD524333 UYZ524331:UYZ524333 VIV524331:VIV524333 VSR524331:VSR524333 WCN524331:WCN524333 WMJ524331:WMJ524333 WWF524331:WWF524333 X589867:X589869 JT589867:JT589869 TP589867:TP589869 ADL589867:ADL589869 ANH589867:ANH589869 AXD589867:AXD589869 BGZ589867:BGZ589869 BQV589867:BQV589869 CAR589867:CAR589869 CKN589867:CKN589869 CUJ589867:CUJ589869 DEF589867:DEF589869 DOB589867:DOB589869 DXX589867:DXX589869 EHT589867:EHT589869 ERP589867:ERP589869 FBL589867:FBL589869 FLH589867:FLH589869 FVD589867:FVD589869 GEZ589867:GEZ589869 GOV589867:GOV589869 GYR589867:GYR589869 HIN589867:HIN589869 HSJ589867:HSJ589869 ICF589867:ICF589869 IMB589867:IMB589869 IVX589867:IVX589869 JFT589867:JFT589869 JPP589867:JPP589869 JZL589867:JZL589869 KJH589867:KJH589869 KTD589867:KTD589869 LCZ589867:LCZ589869 LMV589867:LMV589869 LWR589867:LWR589869 MGN589867:MGN589869 MQJ589867:MQJ589869 NAF589867:NAF589869 NKB589867:NKB589869 NTX589867:NTX589869 ODT589867:ODT589869 ONP589867:ONP589869 OXL589867:OXL589869 PHH589867:PHH589869 PRD589867:PRD589869 QAZ589867:QAZ589869 QKV589867:QKV589869 QUR589867:QUR589869 REN589867:REN589869 ROJ589867:ROJ589869 RYF589867:RYF589869 SIB589867:SIB589869 SRX589867:SRX589869 TBT589867:TBT589869 TLP589867:TLP589869 TVL589867:TVL589869 UFH589867:UFH589869 UPD589867:UPD589869 UYZ589867:UYZ589869 VIV589867:VIV589869 VSR589867:VSR589869 WCN589867:WCN589869 WMJ589867:WMJ589869 WWF589867:WWF589869 X655403:X655405 JT655403:JT655405 TP655403:TP655405 ADL655403:ADL655405 ANH655403:ANH655405 AXD655403:AXD655405 BGZ655403:BGZ655405 BQV655403:BQV655405 CAR655403:CAR655405 CKN655403:CKN655405 CUJ655403:CUJ655405 DEF655403:DEF655405 DOB655403:DOB655405 DXX655403:DXX655405 EHT655403:EHT655405 ERP655403:ERP655405 FBL655403:FBL655405 FLH655403:FLH655405 FVD655403:FVD655405 GEZ655403:GEZ655405 GOV655403:GOV655405 GYR655403:GYR655405 HIN655403:HIN655405 HSJ655403:HSJ655405 ICF655403:ICF655405 IMB655403:IMB655405 IVX655403:IVX655405 JFT655403:JFT655405 JPP655403:JPP655405 JZL655403:JZL655405 KJH655403:KJH655405 KTD655403:KTD655405 LCZ655403:LCZ655405 LMV655403:LMV655405 LWR655403:LWR655405 MGN655403:MGN655405 MQJ655403:MQJ655405 NAF655403:NAF655405 NKB655403:NKB655405 NTX655403:NTX655405 ODT655403:ODT655405 ONP655403:ONP655405 OXL655403:OXL655405 PHH655403:PHH655405 PRD655403:PRD655405 QAZ655403:QAZ655405 QKV655403:QKV655405 QUR655403:QUR655405 REN655403:REN655405 ROJ655403:ROJ655405 RYF655403:RYF655405 SIB655403:SIB655405 SRX655403:SRX655405 TBT655403:TBT655405 TLP655403:TLP655405 TVL655403:TVL655405 UFH655403:UFH655405 UPD655403:UPD655405 UYZ655403:UYZ655405 VIV655403:VIV655405 VSR655403:VSR655405 WCN655403:WCN655405 WMJ655403:WMJ655405 WWF655403:WWF655405 X720939:X720941 JT720939:JT720941 TP720939:TP720941 ADL720939:ADL720941 ANH720939:ANH720941 AXD720939:AXD720941 BGZ720939:BGZ720941 BQV720939:BQV720941 CAR720939:CAR720941 CKN720939:CKN720941 CUJ720939:CUJ720941 DEF720939:DEF720941 DOB720939:DOB720941 DXX720939:DXX720941 EHT720939:EHT720941 ERP720939:ERP720941 FBL720939:FBL720941 FLH720939:FLH720941 FVD720939:FVD720941 GEZ720939:GEZ720941 GOV720939:GOV720941 GYR720939:GYR720941 HIN720939:HIN720941 HSJ720939:HSJ720941 ICF720939:ICF720941 IMB720939:IMB720941 IVX720939:IVX720941 JFT720939:JFT720941 JPP720939:JPP720941 JZL720939:JZL720941 KJH720939:KJH720941 KTD720939:KTD720941 LCZ720939:LCZ720941 LMV720939:LMV720941 LWR720939:LWR720941 MGN720939:MGN720941 MQJ720939:MQJ720941 NAF720939:NAF720941 NKB720939:NKB720941 NTX720939:NTX720941 ODT720939:ODT720941 ONP720939:ONP720941 OXL720939:OXL720941 PHH720939:PHH720941 PRD720939:PRD720941 QAZ720939:QAZ720941 QKV720939:QKV720941 QUR720939:QUR720941 REN720939:REN720941 ROJ720939:ROJ720941 RYF720939:RYF720941 SIB720939:SIB720941 SRX720939:SRX720941 TBT720939:TBT720941 TLP720939:TLP720941 TVL720939:TVL720941 UFH720939:UFH720941 UPD720939:UPD720941 UYZ720939:UYZ720941 VIV720939:VIV720941 VSR720939:VSR720941 WCN720939:WCN720941 WMJ720939:WMJ720941 WWF720939:WWF720941 X786475:X786477 JT786475:JT786477 TP786475:TP786477 ADL786475:ADL786477 ANH786475:ANH786477 AXD786475:AXD786477 BGZ786475:BGZ786477 BQV786475:BQV786477 CAR786475:CAR786477 CKN786475:CKN786477 CUJ786475:CUJ786477 DEF786475:DEF786477 DOB786475:DOB786477 DXX786475:DXX786477 EHT786475:EHT786477 ERP786475:ERP786477 FBL786475:FBL786477 FLH786475:FLH786477 FVD786475:FVD786477 GEZ786475:GEZ786477 GOV786475:GOV786477 GYR786475:GYR786477 HIN786475:HIN786477 HSJ786475:HSJ786477 ICF786475:ICF786477 IMB786475:IMB786477 IVX786475:IVX786477 JFT786475:JFT786477 JPP786475:JPP786477 JZL786475:JZL786477 KJH786475:KJH786477 KTD786475:KTD786477 LCZ786475:LCZ786477 LMV786475:LMV786477 LWR786475:LWR786477 MGN786475:MGN786477 MQJ786475:MQJ786477 NAF786475:NAF786477 NKB786475:NKB786477 NTX786475:NTX786477 ODT786475:ODT786477 ONP786475:ONP786477 OXL786475:OXL786477 PHH786475:PHH786477 PRD786475:PRD786477 QAZ786475:QAZ786477 QKV786475:QKV786477 QUR786475:QUR786477 REN786475:REN786477 ROJ786475:ROJ786477 RYF786475:RYF786477 SIB786475:SIB786477 SRX786475:SRX786477 TBT786475:TBT786477 TLP786475:TLP786477 TVL786475:TVL786477 UFH786475:UFH786477 UPD786475:UPD786477 UYZ786475:UYZ786477 VIV786475:VIV786477 VSR786475:VSR786477 WCN786475:WCN786477 WMJ786475:WMJ786477 WWF786475:WWF786477 X852011:X852013 JT852011:JT852013 TP852011:TP852013 ADL852011:ADL852013 ANH852011:ANH852013 AXD852011:AXD852013 BGZ852011:BGZ852013 BQV852011:BQV852013 CAR852011:CAR852013 CKN852011:CKN852013 CUJ852011:CUJ852013 DEF852011:DEF852013 DOB852011:DOB852013 DXX852011:DXX852013 EHT852011:EHT852013 ERP852011:ERP852013 FBL852011:FBL852013 FLH852011:FLH852013 FVD852011:FVD852013 GEZ852011:GEZ852013 GOV852011:GOV852013 GYR852011:GYR852013 HIN852011:HIN852013 HSJ852011:HSJ852013 ICF852011:ICF852013 IMB852011:IMB852013 IVX852011:IVX852013 JFT852011:JFT852013 JPP852011:JPP852013 JZL852011:JZL852013 KJH852011:KJH852013 KTD852011:KTD852013 LCZ852011:LCZ852013 LMV852011:LMV852013 LWR852011:LWR852013 MGN852011:MGN852013 MQJ852011:MQJ852013 NAF852011:NAF852013 NKB852011:NKB852013 NTX852011:NTX852013 ODT852011:ODT852013 ONP852011:ONP852013 OXL852011:OXL852013 PHH852011:PHH852013 PRD852011:PRD852013 QAZ852011:QAZ852013 QKV852011:QKV852013 QUR852011:QUR852013 REN852011:REN852013 ROJ852011:ROJ852013 RYF852011:RYF852013 SIB852011:SIB852013 SRX852011:SRX852013 TBT852011:TBT852013 TLP852011:TLP852013 TVL852011:TVL852013 UFH852011:UFH852013 UPD852011:UPD852013 UYZ852011:UYZ852013 VIV852011:VIV852013 VSR852011:VSR852013 WCN852011:WCN852013 WMJ852011:WMJ852013 WWF852011:WWF852013 X917547:X917549 JT917547:JT917549 TP917547:TP917549 ADL917547:ADL917549 ANH917547:ANH917549 AXD917547:AXD917549 BGZ917547:BGZ917549 BQV917547:BQV917549 CAR917547:CAR917549 CKN917547:CKN917549 CUJ917547:CUJ917549 DEF917547:DEF917549 DOB917547:DOB917549 DXX917547:DXX917549 EHT917547:EHT917549 ERP917547:ERP917549 FBL917547:FBL917549 FLH917547:FLH917549 FVD917547:FVD917549 GEZ917547:GEZ917549 GOV917547:GOV917549 GYR917547:GYR917549 HIN917547:HIN917549 HSJ917547:HSJ917549 ICF917547:ICF917549 IMB917547:IMB917549 IVX917547:IVX917549 JFT917547:JFT917549 JPP917547:JPP917549 JZL917547:JZL917549 KJH917547:KJH917549 KTD917547:KTD917549 LCZ917547:LCZ917549 LMV917547:LMV917549 LWR917547:LWR917549 MGN917547:MGN917549 MQJ917547:MQJ917549 NAF917547:NAF917549 NKB917547:NKB917549 NTX917547:NTX917549 ODT917547:ODT917549 ONP917547:ONP917549 OXL917547:OXL917549 PHH917547:PHH917549 PRD917547:PRD917549 QAZ917547:QAZ917549 QKV917547:QKV917549 QUR917547:QUR917549 REN917547:REN917549 ROJ917547:ROJ917549 RYF917547:RYF917549 SIB917547:SIB917549 SRX917547:SRX917549 TBT917547:TBT917549 TLP917547:TLP917549 TVL917547:TVL917549 UFH917547:UFH917549 UPD917547:UPD917549 UYZ917547:UYZ917549 VIV917547:VIV917549 VSR917547:VSR917549 WCN917547:WCN917549 WMJ917547:WMJ917549 WWF917547:WWF917549 X983083:X983085 JT983083:JT983085 TP983083:TP983085 ADL983083:ADL983085 ANH983083:ANH983085 AXD983083:AXD983085 BGZ983083:BGZ983085 BQV983083:BQV983085 CAR983083:CAR983085 CKN983083:CKN983085 CUJ983083:CUJ983085 DEF983083:DEF983085 DOB983083:DOB983085 DXX983083:DXX983085 EHT983083:EHT983085 ERP983083:ERP983085 FBL983083:FBL983085 FLH983083:FLH983085 FVD983083:FVD983085 GEZ983083:GEZ983085 GOV983083:GOV983085 GYR983083:GYR983085 HIN983083:HIN983085 HSJ983083:HSJ983085 ICF983083:ICF983085 IMB983083:IMB983085 IVX983083:IVX983085 JFT983083:JFT983085 JPP983083:JPP983085 JZL983083:JZL983085 KJH983083:KJH983085 KTD983083:KTD983085 LCZ983083:LCZ983085 LMV983083:LMV983085 LWR983083:LWR983085 MGN983083:MGN983085 MQJ983083:MQJ983085 NAF983083:NAF983085 NKB983083:NKB983085 NTX983083:NTX983085 ODT983083:ODT983085 ONP983083:ONP983085 OXL983083:OXL983085 PHH983083:PHH983085 PRD983083:PRD983085 QAZ983083:QAZ983085 QKV983083:QKV983085 QUR983083:QUR983085 REN983083:REN983085 ROJ983083:ROJ983085 RYF983083:RYF983085 SIB983083:SIB983085 SRX983083:SRX983085 TBT983083:TBT983085 TLP983083:TLP983085 TVL983083:TVL983085 UFH983083:UFH983085 UPD983083:UPD983085 UYZ983083:UYZ983085 VIV983083:VIV983085 VSR983083:VSR983085 WCN983083:WCN983085 WMJ983083:WMJ983085 WWF983083:WWF983085 V55 JR55 TN55 ADJ55 ANF55 AXB55 BGX55 BQT55 CAP55 CKL55 CUH55 DED55 DNZ55 DXV55 EHR55 ERN55 FBJ55 FLF55 FVB55 GEX55 GOT55 GYP55 HIL55 HSH55 ICD55 ILZ55 IVV55 JFR55 JPN55 JZJ55 KJF55 KTB55 LCX55 LMT55 LWP55 MGL55 MQH55 NAD55 NJZ55 NTV55 ODR55 ONN55 OXJ55 PHF55 PRB55 QAX55 QKT55 QUP55 REL55 ROH55 RYD55 SHZ55 SRV55 TBR55 TLN55 TVJ55 UFF55 UPB55 UYX55 VIT55 VSP55 WCL55 WMH55 WWD55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X55 JT55 TP55 ADL55 ANH55 AXD55 BGZ55 BQV55 CAR55 CKN55 CUJ55 DEF55 DOB55 DXX55 EHT55 ERP55 FBL55 FLH55 FVD55 GEZ55 GOV55 GYR55 HIN55 HSJ55 ICF55 IMB55 IVX55 JFT55 JPP55 JZL55 KJH55 KTD55 LCZ55 LMV55 LWR55 MGN55 MQJ55 NAF55 NKB55 NTX55 ODT55 ONP55 OXL55 PHH55 PRD55 QAZ55 QKV55 QUR55 REN55 ROJ55 RYF55 SIB55 SRX55 TBT55 TLP55 TVL55 UFH55 UPD55 UYZ55 VIV55 VSR55 WCN55 WMJ55 WWF55 X65591 JT65591 TP65591 ADL65591 ANH65591 AXD65591 BGZ65591 BQV65591 CAR65591 CKN65591 CUJ65591 DEF65591 DOB65591 DXX65591 EHT65591 ERP65591 FBL65591 FLH65591 FVD65591 GEZ65591 GOV65591 GYR65591 HIN65591 HSJ65591 ICF65591 IMB65591 IVX65591 JFT65591 JPP65591 JZL65591 KJH65591 KTD65591 LCZ65591 LMV65591 LWR65591 MGN65591 MQJ65591 NAF65591 NKB65591 NTX65591 ODT65591 ONP65591 OXL65591 PHH65591 PRD65591 QAZ65591 QKV65591 QUR65591 REN65591 ROJ65591 RYF65591 SIB65591 SRX65591 TBT65591 TLP65591 TVL65591 UFH65591 UPD65591 UYZ65591 VIV65591 VSR65591 WCN65591 WMJ65591 WWF65591 X131127 JT131127 TP131127 ADL131127 ANH131127 AXD131127 BGZ131127 BQV131127 CAR131127 CKN131127 CUJ131127 DEF131127 DOB131127 DXX131127 EHT131127 ERP131127 FBL131127 FLH131127 FVD131127 GEZ131127 GOV131127 GYR131127 HIN131127 HSJ131127 ICF131127 IMB131127 IVX131127 JFT131127 JPP131127 JZL131127 KJH131127 KTD131127 LCZ131127 LMV131127 LWR131127 MGN131127 MQJ131127 NAF131127 NKB131127 NTX131127 ODT131127 ONP131127 OXL131127 PHH131127 PRD131127 QAZ131127 QKV131127 QUR131127 REN131127 ROJ131127 RYF131127 SIB131127 SRX131127 TBT131127 TLP131127 TVL131127 UFH131127 UPD131127 UYZ131127 VIV131127 VSR131127 WCN131127 WMJ131127 WWF131127 X196663 JT196663 TP196663 ADL196663 ANH196663 AXD196663 BGZ196663 BQV196663 CAR196663 CKN196663 CUJ196663 DEF196663 DOB196663 DXX196663 EHT196663 ERP196663 FBL196663 FLH196663 FVD196663 GEZ196663 GOV196663 GYR196663 HIN196663 HSJ196663 ICF196663 IMB196663 IVX196663 JFT196663 JPP196663 JZL196663 KJH196663 KTD196663 LCZ196663 LMV196663 LWR196663 MGN196663 MQJ196663 NAF196663 NKB196663 NTX196663 ODT196663 ONP196663 OXL196663 PHH196663 PRD196663 QAZ196663 QKV196663 QUR196663 REN196663 ROJ196663 RYF196663 SIB196663 SRX196663 TBT196663 TLP196663 TVL196663 UFH196663 UPD196663 UYZ196663 VIV196663 VSR196663 WCN196663 WMJ196663 WWF196663 X262199 JT262199 TP262199 ADL262199 ANH262199 AXD262199 BGZ262199 BQV262199 CAR262199 CKN262199 CUJ262199 DEF262199 DOB262199 DXX262199 EHT262199 ERP262199 FBL262199 FLH262199 FVD262199 GEZ262199 GOV262199 GYR262199 HIN262199 HSJ262199 ICF262199 IMB262199 IVX262199 JFT262199 JPP262199 JZL262199 KJH262199 KTD262199 LCZ262199 LMV262199 LWR262199 MGN262199 MQJ262199 NAF262199 NKB262199 NTX262199 ODT262199 ONP262199 OXL262199 PHH262199 PRD262199 QAZ262199 QKV262199 QUR262199 REN262199 ROJ262199 RYF262199 SIB262199 SRX262199 TBT262199 TLP262199 TVL262199 UFH262199 UPD262199 UYZ262199 VIV262199 VSR262199 WCN262199 WMJ262199 WWF262199 X327735 JT327735 TP327735 ADL327735 ANH327735 AXD327735 BGZ327735 BQV327735 CAR327735 CKN327735 CUJ327735 DEF327735 DOB327735 DXX327735 EHT327735 ERP327735 FBL327735 FLH327735 FVD327735 GEZ327735 GOV327735 GYR327735 HIN327735 HSJ327735 ICF327735 IMB327735 IVX327735 JFT327735 JPP327735 JZL327735 KJH327735 KTD327735 LCZ327735 LMV327735 LWR327735 MGN327735 MQJ327735 NAF327735 NKB327735 NTX327735 ODT327735 ONP327735 OXL327735 PHH327735 PRD327735 QAZ327735 QKV327735 QUR327735 REN327735 ROJ327735 RYF327735 SIB327735 SRX327735 TBT327735 TLP327735 TVL327735 UFH327735 UPD327735 UYZ327735 VIV327735 VSR327735 WCN327735 WMJ327735 WWF327735 X393271 JT393271 TP393271 ADL393271 ANH393271 AXD393271 BGZ393271 BQV393271 CAR393271 CKN393271 CUJ393271 DEF393271 DOB393271 DXX393271 EHT393271 ERP393271 FBL393271 FLH393271 FVD393271 GEZ393271 GOV393271 GYR393271 HIN393271 HSJ393271 ICF393271 IMB393271 IVX393271 JFT393271 JPP393271 JZL393271 KJH393271 KTD393271 LCZ393271 LMV393271 LWR393271 MGN393271 MQJ393271 NAF393271 NKB393271 NTX393271 ODT393271 ONP393271 OXL393271 PHH393271 PRD393271 QAZ393271 QKV393271 QUR393271 REN393271 ROJ393271 RYF393271 SIB393271 SRX393271 TBT393271 TLP393271 TVL393271 UFH393271 UPD393271 UYZ393271 VIV393271 VSR393271 WCN393271 WMJ393271 WWF393271 X458807 JT458807 TP458807 ADL458807 ANH458807 AXD458807 BGZ458807 BQV458807 CAR458807 CKN458807 CUJ458807 DEF458807 DOB458807 DXX458807 EHT458807 ERP458807 FBL458807 FLH458807 FVD458807 GEZ458807 GOV458807 GYR458807 HIN458807 HSJ458807 ICF458807 IMB458807 IVX458807 JFT458807 JPP458807 JZL458807 KJH458807 KTD458807 LCZ458807 LMV458807 LWR458807 MGN458807 MQJ458807 NAF458807 NKB458807 NTX458807 ODT458807 ONP458807 OXL458807 PHH458807 PRD458807 QAZ458807 QKV458807 QUR458807 REN458807 ROJ458807 RYF458807 SIB458807 SRX458807 TBT458807 TLP458807 TVL458807 UFH458807 UPD458807 UYZ458807 VIV458807 VSR458807 WCN458807 WMJ458807 WWF458807 X524343 JT524343 TP524343 ADL524343 ANH524343 AXD524343 BGZ524343 BQV524343 CAR524343 CKN524343 CUJ524343 DEF524343 DOB524343 DXX524343 EHT524343 ERP524343 FBL524343 FLH524343 FVD524343 GEZ524343 GOV524343 GYR524343 HIN524343 HSJ524343 ICF524343 IMB524343 IVX524343 JFT524343 JPP524343 JZL524343 KJH524343 KTD524343 LCZ524343 LMV524343 LWR524343 MGN524343 MQJ524343 NAF524343 NKB524343 NTX524343 ODT524343 ONP524343 OXL524343 PHH524343 PRD524343 QAZ524343 QKV524343 QUR524343 REN524343 ROJ524343 RYF524343 SIB524343 SRX524343 TBT524343 TLP524343 TVL524343 UFH524343 UPD524343 UYZ524343 VIV524343 VSR524343 WCN524343 WMJ524343 WWF524343 X589879 JT589879 TP589879 ADL589879 ANH589879 AXD589879 BGZ589879 BQV589879 CAR589879 CKN589879 CUJ589879 DEF589879 DOB589879 DXX589879 EHT589879 ERP589879 FBL589879 FLH589879 FVD589879 GEZ589879 GOV589879 GYR589879 HIN589879 HSJ589879 ICF589879 IMB589879 IVX589879 JFT589879 JPP589879 JZL589879 KJH589879 KTD589879 LCZ589879 LMV589879 LWR589879 MGN589879 MQJ589879 NAF589879 NKB589879 NTX589879 ODT589879 ONP589879 OXL589879 PHH589879 PRD589879 QAZ589879 QKV589879 QUR589879 REN589879 ROJ589879 RYF589879 SIB589879 SRX589879 TBT589879 TLP589879 TVL589879 UFH589879 UPD589879 UYZ589879 VIV589879 VSR589879 WCN589879 WMJ589879 WWF589879 X655415 JT655415 TP655415 ADL655415 ANH655415 AXD655415 BGZ655415 BQV655415 CAR655415 CKN655415 CUJ655415 DEF655415 DOB655415 DXX655415 EHT655415 ERP655415 FBL655415 FLH655415 FVD655415 GEZ655415 GOV655415 GYR655415 HIN655415 HSJ655415 ICF655415 IMB655415 IVX655415 JFT655415 JPP655415 JZL655415 KJH655415 KTD655415 LCZ655415 LMV655415 LWR655415 MGN655415 MQJ655415 NAF655415 NKB655415 NTX655415 ODT655415 ONP655415 OXL655415 PHH655415 PRD655415 QAZ655415 QKV655415 QUR655415 REN655415 ROJ655415 RYF655415 SIB655415 SRX655415 TBT655415 TLP655415 TVL655415 UFH655415 UPD655415 UYZ655415 VIV655415 VSR655415 WCN655415 WMJ655415 WWF655415 X720951 JT720951 TP720951 ADL720951 ANH720951 AXD720951 BGZ720951 BQV720951 CAR720951 CKN720951 CUJ720951 DEF720951 DOB720951 DXX720951 EHT720951 ERP720951 FBL720951 FLH720951 FVD720951 GEZ720951 GOV720951 GYR720951 HIN720951 HSJ720951 ICF720951 IMB720951 IVX720951 JFT720951 JPP720951 JZL720951 KJH720951 KTD720951 LCZ720951 LMV720951 LWR720951 MGN720951 MQJ720951 NAF720951 NKB720951 NTX720951 ODT720951 ONP720951 OXL720951 PHH720951 PRD720951 QAZ720951 QKV720951 QUR720951 REN720951 ROJ720951 RYF720951 SIB720951 SRX720951 TBT720951 TLP720951 TVL720951 UFH720951 UPD720951 UYZ720951 VIV720951 VSR720951 WCN720951 WMJ720951 WWF720951 X786487 JT786487 TP786487 ADL786487 ANH786487 AXD786487 BGZ786487 BQV786487 CAR786487 CKN786487 CUJ786487 DEF786487 DOB786487 DXX786487 EHT786487 ERP786487 FBL786487 FLH786487 FVD786487 GEZ786487 GOV786487 GYR786487 HIN786487 HSJ786487 ICF786487 IMB786487 IVX786487 JFT786487 JPP786487 JZL786487 KJH786487 KTD786487 LCZ786487 LMV786487 LWR786487 MGN786487 MQJ786487 NAF786487 NKB786487 NTX786487 ODT786487 ONP786487 OXL786487 PHH786487 PRD786487 QAZ786487 QKV786487 QUR786487 REN786487 ROJ786487 RYF786487 SIB786487 SRX786487 TBT786487 TLP786487 TVL786487 UFH786487 UPD786487 UYZ786487 VIV786487 VSR786487 WCN786487 WMJ786487 WWF786487 X852023 JT852023 TP852023 ADL852023 ANH852023 AXD852023 BGZ852023 BQV852023 CAR852023 CKN852023 CUJ852023 DEF852023 DOB852023 DXX852023 EHT852023 ERP852023 FBL852023 FLH852023 FVD852023 GEZ852023 GOV852023 GYR852023 HIN852023 HSJ852023 ICF852023 IMB852023 IVX852023 JFT852023 JPP852023 JZL852023 KJH852023 KTD852023 LCZ852023 LMV852023 LWR852023 MGN852023 MQJ852023 NAF852023 NKB852023 NTX852023 ODT852023 ONP852023 OXL852023 PHH852023 PRD852023 QAZ852023 QKV852023 QUR852023 REN852023 ROJ852023 RYF852023 SIB852023 SRX852023 TBT852023 TLP852023 TVL852023 UFH852023 UPD852023 UYZ852023 VIV852023 VSR852023 WCN852023 WMJ852023 WWF852023 X917559 JT917559 TP917559 ADL917559 ANH917559 AXD917559 BGZ917559 BQV917559 CAR917559 CKN917559 CUJ917559 DEF917559 DOB917559 DXX917559 EHT917559 ERP917559 FBL917559 FLH917559 FVD917559 GEZ917559 GOV917559 GYR917559 HIN917559 HSJ917559 ICF917559 IMB917559 IVX917559 JFT917559 JPP917559 JZL917559 KJH917559 KTD917559 LCZ917559 LMV917559 LWR917559 MGN917559 MQJ917559 NAF917559 NKB917559 NTX917559 ODT917559 ONP917559 OXL917559 PHH917559 PRD917559 QAZ917559 QKV917559 QUR917559 REN917559 ROJ917559 RYF917559 SIB917559 SRX917559 TBT917559 TLP917559 TVL917559 UFH917559 UPD917559 UYZ917559 VIV917559 VSR917559 WCN917559 WMJ917559 WWF917559 X983095 JT983095 TP983095 ADL983095 ANH983095 AXD983095 BGZ983095 BQV983095 CAR983095 CKN983095 CUJ983095 DEF983095 DOB983095 DXX983095 EHT983095 ERP983095 FBL983095 FLH983095 FVD983095 GEZ983095 GOV983095 GYR983095 HIN983095 HSJ983095 ICF983095 IMB983095 IVX983095 JFT983095 JPP983095 JZL983095 KJH983095 KTD983095 LCZ983095 LMV983095 LWR983095 MGN983095 MQJ983095 NAF983095 NKB983095 NTX983095 ODT983095 ONP983095 OXL983095 PHH983095 PRD983095 QAZ983095 QKV983095 QUR983095 REN983095 ROJ983095 RYF983095 SIB983095 SRX983095 TBT983095 TLP983095 TVL983095 UFH983095 UPD983095 UYZ983095 VIV983095 VSR983095 WCN983095 WMJ983095 WWF983095 V57 JR57 TN57 ADJ57 ANF57 AXB57 BGX57 BQT57 CAP57 CKL57 CUH57 DED57 DNZ57 DXV57 EHR57 ERN57 FBJ57 FLF57 FVB57 GEX57 GOT57 GYP57 HIL57 HSH57 ICD57 ILZ57 IVV57 JFR57 JPN57 JZJ57 KJF57 KTB57 LCX57 LMT57 LWP57 MGL57 MQH57 NAD57 NJZ57 NTV57 ODR57 ONN57 OXJ57 PHF57 PRB57 QAX57 QKT57 QUP57 REL57 ROH57 RYD57 SHZ57 SRV57 TBR57 TLN57 TVJ57 UFF57 UPB57 UYX57 VIT57 VSP57 WCL57 WMH57 WWD57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X57 JT57 TP57 ADL57 ANH57 AXD57 BGZ57 BQV57 CAR57 CKN57 CUJ57 DEF57 DOB57 DXX57 EHT57 ERP57 FBL57 FLH57 FVD57 GEZ57 GOV57 GYR57 HIN57 HSJ57 ICF57 IMB57 IVX57 JFT57 JPP57 JZL57 KJH57 KTD57 LCZ57 LMV57 LWR57 MGN57 MQJ57 NAF57 NKB57 NTX57 ODT57 ONP57 OXL57 PHH57 PRD57 QAZ57 QKV57 QUR57 REN57 ROJ57 RYF57 SIB57 SRX57 TBT57 TLP57 TVL57 UFH57 UPD57 UYZ57 VIV57 VSR57 WCN57 WMJ57 WWF57 X65593 JT65593 TP65593 ADL65593 ANH65593 AXD65593 BGZ65593 BQV65593 CAR65593 CKN65593 CUJ65593 DEF65593 DOB65593 DXX65593 EHT65593 ERP65593 FBL65593 FLH65593 FVD65593 GEZ65593 GOV65593 GYR65593 HIN65593 HSJ65593 ICF65593 IMB65593 IVX65593 JFT65593 JPP65593 JZL65593 KJH65593 KTD65593 LCZ65593 LMV65593 LWR65593 MGN65593 MQJ65593 NAF65593 NKB65593 NTX65593 ODT65593 ONP65593 OXL65593 PHH65593 PRD65593 QAZ65593 QKV65593 QUR65593 REN65593 ROJ65593 RYF65593 SIB65593 SRX65593 TBT65593 TLP65593 TVL65593 UFH65593 UPD65593 UYZ65593 VIV65593 VSR65593 WCN65593 WMJ65593 WWF65593 X131129 JT131129 TP131129 ADL131129 ANH131129 AXD131129 BGZ131129 BQV131129 CAR131129 CKN131129 CUJ131129 DEF131129 DOB131129 DXX131129 EHT131129 ERP131129 FBL131129 FLH131129 FVD131129 GEZ131129 GOV131129 GYR131129 HIN131129 HSJ131129 ICF131129 IMB131129 IVX131129 JFT131129 JPP131129 JZL131129 KJH131129 KTD131129 LCZ131129 LMV131129 LWR131129 MGN131129 MQJ131129 NAF131129 NKB131129 NTX131129 ODT131129 ONP131129 OXL131129 PHH131129 PRD131129 QAZ131129 QKV131129 QUR131129 REN131129 ROJ131129 RYF131129 SIB131129 SRX131129 TBT131129 TLP131129 TVL131129 UFH131129 UPD131129 UYZ131129 VIV131129 VSR131129 WCN131129 WMJ131129 WWF131129 X196665 JT196665 TP196665 ADL196665 ANH196665 AXD196665 BGZ196665 BQV196665 CAR196665 CKN196665 CUJ196665 DEF196665 DOB196665 DXX196665 EHT196665 ERP196665 FBL196665 FLH196665 FVD196665 GEZ196665 GOV196665 GYR196665 HIN196665 HSJ196665 ICF196665 IMB196665 IVX196665 JFT196665 JPP196665 JZL196665 KJH196665 KTD196665 LCZ196665 LMV196665 LWR196665 MGN196665 MQJ196665 NAF196665 NKB196665 NTX196665 ODT196665 ONP196665 OXL196665 PHH196665 PRD196665 QAZ196665 QKV196665 QUR196665 REN196665 ROJ196665 RYF196665 SIB196665 SRX196665 TBT196665 TLP196665 TVL196665 UFH196665 UPD196665 UYZ196665 VIV196665 VSR196665 WCN196665 WMJ196665 WWF196665 X262201 JT262201 TP262201 ADL262201 ANH262201 AXD262201 BGZ262201 BQV262201 CAR262201 CKN262201 CUJ262201 DEF262201 DOB262201 DXX262201 EHT262201 ERP262201 FBL262201 FLH262201 FVD262201 GEZ262201 GOV262201 GYR262201 HIN262201 HSJ262201 ICF262201 IMB262201 IVX262201 JFT262201 JPP262201 JZL262201 KJH262201 KTD262201 LCZ262201 LMV262201 LWR262201 MGN262201 MQJ262201 NAF262201 NKB262201 NTX262201 ODT262201 ONP262201 OXL262201 PHH262201 PRD262201 QAZ262201 QKV262201 QUR262201 REN262201 ROJ262201 RYF262201 SIB262201 SRX262201 TBT262201 TLP262201 TVL262201 UFH262201 UPD262201 UYZ262201 VIV262201 VSR262201 WCN262201 WMJ262201 WWF262201 X327737 JT327737 TP327737 ADL327737 ANH327737 AXD327737 BGZ327737 BQV327737 CAR327737 CKN327737 CUJ327737 DEF327737 DOB327737 DXX327737 EHT327737 ERP327737 FBL327737 FLH327737 FVD327737 GEZ327737 GOV327737 GYR327737 HIN327737 HSJ327737 ICF327737 IMB327737 IVX327737 JFT327737 JPP327737 JZL327737 KJH327737 KTD327737 LCZ327737 LMV327737 LWR327737 MGN327737 MQJ327737 NAF327737 NKB327737 NTX327737 ODT327737 ONP327737 OXL327737 PHH327737 PRD327737 QAZ327737 QKV327737 QUR327737 REN327737 ROJ327737 RYF327737 SIB327737 SRX327737 TBT327737 TLP327737 TVL327737 UFH327737 UPD327737 UYZ327737 VIV327737 VSR327737 WCN327737 WMJ327737 WWF327737 X393273 JT393273 TP393273 ADL393273 ANH393273 AXD393273 BGZ393273 BQV393273 CAR393273 CKN393273 CUJ393273 DEF393273 DOB393273 DXX393273 EHT393273 ERP393273 FBL393273 FLH393273 FVD393273 GEZ393273 GOV393273 GYR393273 HIN393273 HSJ393273 ICF393273 IMB393273 IVX393273 JFT393273 JPP393273 JZL393273 KJH393273 KTD393273 LCZ393273 LMV393273 LWR393273 MGN393273 MQJ393273 NAF393273 NKB393273 NTX393273 ODT393273 ONP393273 OXL393273 PHH393273 PRD393273 QAZ393273 QKV393273 QUR393273 REN393273 ROJ393273 RYF393273 SIB393273 SRX393273 TBT393273 TLP393273 TVL393273 UFH393273 UPD393273 UYZ393273 VIV393273 VSR393273 WCN393273 WMJ393273 WWF393273 X458809 JT458809 TP458809 ADL458809 ANH458809 AXD458809 BGZ458809 BQV458809 CAR458809 CKN458809 CUJ458809 DEF458809 DOB458809 DXX458809 EHT458809 ERP458809 FBL458809 FLH458809 FVD458809 GEZ458809 GOV458809 GYR458809 HIN458809 HSJ458809 ICF458809 IMB458809 IVX458809 JFT458809 JPP458809 JZL458809 KJH458809 KTD458809 LCZ458809 LMV458809 LWR458809 MGN458809 MQJ458809 NAF458809 NKB458809 NTX458809 ODT458809 ONP458809 OXL458809 PHH458809 PRD458809 QAZ458809 QKV458809 QUR458809 REN458809 ROJ458809 RYF458809 SIB458809 SRX458809 TBT458809 TLP458809 TVL458809 UFH458809 UPD458809 UYZ458809 VIV458809 VSR458809 WCN458809 WMJ458809 WWF458809 X524345 JT524345 TP524345 ADL524345 ANH524345 AXD524345 BGZ524345 BQV524345 CAR524345 CKN524345 CUJ524345 DEF524345 DOB524345 DXX524345 EHT524345 ERP524345 FBL524345 FLH524345 FVD524345 GEZ524345 GOV524345 GYR524345 HIN524345 HSJ524345 ICF524345 IMB524345 IVX524345 JFT524345 JPP524345 JZL524345 KJH524345 KTD524345 LCZ524345 LMV524345 LWR524345 MGN524345 MQJ524345 NAF524345 NKB524345 NTX524345 ODT524345 ONP524345 OXL524345 PHH524345 PRD524345 QAZ524345 QKV524345 QUR524345 REN524345 ROJ524345 RYF524345 SIB524345 SRX524345 TBT524345 TLP524345 TVL524345 UFH524345 UPD524345 UYZ524345 VIV524345 VSR524345 WCN524345 WMJ524345 WWF524345 X589881 JT589881 TP589881 ADL589881 ANH589881 AXD589881 BGZ589881 BQV589881 CAR589881 CKN589881 CUJ589881 DEF589881 DOB589881 DXX589881 EHT589881 ERP589881 FBL589881 FLH589881 FVD589881 GEZ589881 GOV589881 GYR589881 HIN589881 HSJ589881 ICF589881 IMB589881 IVX589881 JFT589881 JPP589881 JZL589881 KJH589881 KTD589881 LCZ589881 LMV589881 LWR589881 MGN589881 MQJ589881 NAF589881 NKB589881 NTX589881 ODT589881 ONP589881 OXL589881 PHH589881 PRD589881 QAZ589881 QKV589881 QUR589881 REN589881 ROJ589881 RYF589881 SIB589881 SRX589881 TBT589881 TLP589881 TVL589881 UFH589881 UPD589881 UYZ589881 VIV589881 VSR589881 WCN589881 WMJ589881 WWF589881 X655417 JT655417 TP655417 ADL655417 ANH655417 AXD655417 BGZ655417 BQV655417 CAR655417 CKN655417 CUJ655417 DEF655417 DOB655417 DXX655417 EHT655417 ERP655417 FBL655417 FLH655417 FVD655417 GEZ655417 GOV655417 GYR655417 HIN655417 HSJ655417 ICF655417 IMB655417 IVX655417 JFT655417 JPP655417 JZL655417 KJH655417 KTD655417 LCZ655417 LMV655417 LWR655417 MGN655417 MQJ655417 NAF655417 NKB655417 NTX655417 ODT655417 ONP655417 OXL655417 PHH655417 PRD655417 QAZ655417 QKV655417 QUR655417 REN655417 ROJ655417 RYF655417 SIB655417 SRX655417 TBT655417 TLP655417 TVL655417 UFH655417 UPD655417 UYZ655417 VIV655417 VSR655417 WCN655417 WMJ655417 WWF655417 X720953 JT720953 TP720953 ADL720953 ANH720953 AXD720953 BGZ720953 BQV720953 CAR720953 CKN720953 CUJ720953 DEF720953 DOB720953 DXX720953 EHT720953 ERP720953 FBL720953 FLH720953 FVD720953 GEZ720953 GOV720953 GYR720953 HIN720953 HSJ720953 ICF720953 IMB720953 IVX720953 JFT720953 JPP720953 JZL720953 KJH720953 KTD720953 LCZ720953 LMV720953 LWR720953 MGN720953 MQJ720953 NAF720953 NKB720953 NTX720953 ODT720953 ONP720953 OXL720953 PHH720953 PRD720953 QAZ720953 QKV720953 QUR720953 REN720953 ROJ720953 RYF720953 SIB720953 SRX720953 TBT720953 TLP720953 TVL720953 UFH720953 UPD720953 UYZ720953 VIV720953 VSR720953 WCN720953 WMJ720953 WWF720953 X786489 JT786489 TP786489 ADL786489 ANH786489 AXD786489 BGZ786489 BQV786489 CAR786489 CKN786489 CUJ786489 DEF786489 DOB786489 DXX786489 EHT786489 ERP786489 FBL786489 FLH786489 FVD786489 GEZ786489 GOV786489 GYR786489 HIN786489 HSJ786489 ICF786489 IMB786489 IVX786489 JFT786489 JPP786489 JZL786489 KJH786489 KTD786489 LCZ786489 LMV786489 LWR786489 MGN786489 MQJ786489 NAF786489 NKB786489 NTX786489 ODT786489 ONP786489 OXL786489 PHH786489 PRD786489 QAZ786489 QKV786489 QUR786489 REN786489 ROJ786489 RYF786489 SIB786489 SRX786489 TBT786489 TLP786489 TVL786489 UFH786489 UPD786489 UYZ786489 VIV786489 VSR786489 WCN786489 WMJ786489 WWF786489 X852025 JT852025 TP852025 ADL852025 ANH852025 AXD852025 BGZ852025 BQV852025 CAR852025 CKN852025 CUJ852025 DEF852025 DOB852025 DXX852025 EHT852025 ERP852025 FBL852025 FLH852025 FVD852025 GEZ852025 GOV852025 GYR852025 HIN852025 HSJ852025 ICF852025 IMB852025 IVX852025 JFT852025 JPP852025 JZL852025 KJH852025 KTD852025 LCZ852025 LMV852025 LWR852025 MGN852025 MQJ852025 NAF852025 NKB852025 NTX852025 ODT852025 ONP852025 OXL852025 PHH852025 PRD852025 QAZ852025 QKV852025 QUR852025 REN852025 ROJ852025 RYF852025 SIB852025 SRX852025 TBT852025 TLP852025 TVL852025 UFH852025 UPD852025 UYZ852025 VIV852025 VSR852025 WCN852025 WMJ852025 WWF852025 X917561 JT917561 TP917561 ADL917561 ANH917561 AXD917561 BGZ917561 BQV917561 CAR917561 CKN917561 CUJ917561 DEF917561 DOB917561 DXX917561 EHT917561 ERP917561 FBL917561 FLH917561 FVD917561 GEZ917561 GOV917561 GYR917561 HIN917561 HSJ917561 ICF917561 IMB917561 IVX917561 JFT917561 JPP917561 JZL917561 KJH917561 KTD917561 LCZ917561 LMV917561 LWR917561 MGN917561 MQJ917561 NAF917561 NKB917561 NTX917561 ODT917561 ONP917561 OXL917561 PHH917561 PRD917561 QAZ917561 QKV917561 QUR917561 REN917561 ROJ917561 RYF917561 SIB917561 SRX917561 TBT917561 TLP917561 TVL917561 UFH917561 UPD917561 UYZ917561 VIV917561 VSR917561 WCN917561 WMJ917561 WWF917561 X983097 JT983097 TP983097 ADL983097 ANH983097 AXD983097 BGZ983097 BQV983097 CAR983097 CKN983097 CUJ983097 DEF983097 DOB983097 DXX983097 EHT983097 ERP983097 FBL983097 FLH983097 FVD983097 GEZ983097 GOV983097 GYR983097 HIN983097 HSJ983097 ICF983097 IMB983097 IVX983097 JFT983097 JPP983097 JZL983097 KJH983097 KTD983097 LCZ983097 LMV983097 LWR983097 MGN983097 MQJ983097 NAF983097 NKB983097 NTX983097 ODT983097 ONP983097 OXL983097 PHH983097 PRD983097 QAZ983097 QKV983097 QUR983097 REN983097 ROJ983097 RYF983097 SIB983097 SRX983097 TBT983097 TLP983097 TVL983097 UFH983097 UPD983097 UYZ983097 VIV983097 VSR983097 WCN983097 WMJ983097 WWF983097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DD749-59D7-41BF-8CB9-6547ADD304E1}">
  <dimension ref="B1:CD88"/>
  <sheetViews>
    <sheetView view="pageBreakPreview" zoomScale="60" zoomScaleNormal="60" workbookViewId="0"/>
  </sheetViews>
  <sheetFormatPr defaultColWidth="9" defaultRowHeight="13.5"/>
  <cols>
    <col min="1" max="1" width="3.75" style="654" customWidth="1"/>
    <col min="2" max="2" width="3" style="654" customWidth="1"/>
    <col min="3" max="3" width="5.375" style="654" customWidth="1"/>
    <col min="4" max="64" width="3.5" style="654" customWidth="1"/>
    <col min="65" max="65" width="3.375" style="654" customWidth="1"/>
    <col min="66" max="68" width="3.25" style="654" customWidth="1"/>
    <col min="69" max="76" width="3.375" style="654" customWidth="1"/>
    <col min="77" max="78" width="7.625" style="654" customWidth="1"/>
    <col min="79" max="79" width="2.625" style="654" customWidth="1"/>
    <col min="80" max="256" width="9" style="654"/>
    <col min="257" max="257" width="3.75" style="654" customWidth="1"/>
    <col min="258" max="258" width="3" style="654" customWidth="1"/>
    <col min="259" max="259" width="5.375" style="654" customWidth="1"/>
    <col min="260" max="320" width="3.5" style="654" customWidth="1"/>
    <col min="321" max="321" width="3.375" style="654" customWidth="1"/>
    <col min="322" max="324" width="3.25" style="654" customWidth="1"/>
    <col min="325" max="332" width="3.375" style="654" customWidth="1"/>
    <col min="333" max="334" width="7.625" style="654" customWidth="1"/>
    <col min="335" max="335" width="2.625" style="654" customWidth="1"/>
    <col min="336" max="512" width="9" style="654"/>
    <col min="513" max="513" width="3.75" style="654" customWidth="1"/>
    <col min="514" max="514" width="3" style="654" customWidth="1"/>
    <col min="515" max="515" width="5.375" style="654" customWidth="1"/>
    <col min="516" max="576" width="3.5" style="654" customWidth="1"/>
    <col min="577" max="577" width="3.375" style="654" customWidth="1"/>
    <col min="578" max="580" width="3.25" style="654" customWidth="1"/>
    <col min="581" max="588" width="3.375" style="654" customWidth="1"/>
    <col min="589" max="590" width="7.625" style="654" customWidth="1"/>
    <col min="591" max="591" width="2.625" style="654" customWidth="1"/>
    <col min="592" max="768" width="9" style="654"/>
    <col min="769" max="769" width="3.75" style="654" customWidth="1"/>
    <col min="770" max="770" width="3" style="654" customWidth="1"/>
    <col min="771" max="771" width="5.375" style="654" customWidth="1"/>
    <col min="772" max="832" width="3.5" style="654" customWidth="1"/>
    <col min="833" max="833" width="3.375" style="654" customWidth="1"/>
    <col min="834" max="836" width="3.25" style="654" customWidth="1"/>
    <col min="837" max="844" width="3.375" style="654" customWidth="1"/>
    <col min="845" max="846" width="7.625" style="654" customWidth="1"/>
    <col min="847" max="847" width="2.625" style="654" customWidth="1"/>
    <col min="848" max="1024" width="9" style="654"/>
    <col min="1025" max="1025" width="3.75" style="654" customWidth="1"/>
    <col min="1026" max="1026" width="3" style="654" customWidth="1"/>
    <col min="1027" max="1027" width="5.375" style="654" customWidth="1"/>
    <col min="1028" max="1088" width="3.5" style="654" customWidth="1"/>
    <col min="1089" max="1089" width="3.375" style="654" customWidth="1"/>
    <col min="1090" max="1092" width="3.25" style="654" customWidth="1"/>
    <col min="1093" max="1100" width="3.375" style="654" customWidth="1"/>
    <col min="1101" max="1102" width="7.625" style="654" customWidth="1"/>
    <col min="1103" max="1103" width="2.625" style="654" customWidth="1"/>
    <col min="1104" max="1280" width="9" style="654"/>
    <col min="1281" max="1281" width="3.75" style="654" customWidth="1"/>
    <col min="1282" max="1282" width="3" style="654" customWidth="1"/>
    <col min="1283" max="1283" width="5.375" style="654" customWidth="1"/>
    <col min="1284" max="1344" width="3.5" style="654" customWidth="1"/>
    <col min="1345" max="1345" width="3.375" style="654" customWidth="1"/>
    <col min="1346" max="1348" width="3.25" style="654" customWidth="1"/>
    <col min="1349" max="1356" width="3.375" style="654" customWidth="1"/>
    <col min="1357" max="1358" width="7.625" style="654" customWidth="1"/>
    <col min="1359" max="1359" width="2.625" style="654" customWidth="1"/>
    <col min="1360" max="1536" width="9" style="654"/>
    <col min="1537" max="1537" width="3.75" style="654" customWidth="1"/>
    <col min="1538" max="1538" width="3" style="654" customWidth="1"/>
    <col min="1539" max="1539" width="5.375" style="654" customWidth="1"/>
    <col min="1540" max="1600" width="3.5" style="654" customWidth="1"/>
    <col min="1601" max="1601" width="3.375" style="654" customWidth="1"/>
    <col min="1602" max="1604" width="3.25" style="654" customWidth="1"/>
    <col min="1605" max="1612" width="3.375" style="654" customWidth="1"/>
    <col min="1613" max="1614" width="7.625" style="654" customWidth="1"/>
    <col min="1615" max="1615" width="2.625" style="654" customWidth="1"/>
    <col min="1616" max="1792" width="9" style="654"/>
    <col min="1793" max="1793" width="3.75" style="654" customWidth="1"/>
    <col min="1794" max="1794" width="3" style="654" customWidth="1"/>
    <col min="1795" max="1795" width="5.375" style="654" customWidth="1"/>
    <col min="1796" max="1856" width="3.5" style="654" customWidth="1"/>
    <col min="1857" max="1857" width="3.375" style="654" customWidth="1"/>
    <col min="1858" max="1860" width="3.25" style="654" customWidth="1"/>
    <col min="1861" max="1868" width="3.375" style="654" customWidth="1"/>
    <col min="1869" max="1870" width="7.625" style="654" customWidth="1"/>
    <col min="1871" max="1871" width="2.625" style="654" customWidth="1"/>
    <col min="1872" max="2048" width="9" style="654"/>
    <col min="2049" max="2049" width="3.75" style="654" customWidth="1"/>
    <col min="2050" max="2050" width="3" style="654" customWidth="1"/>
    <col min="2051" max="2051" width="5.375" style="654" customWidth="1"/>
    <col min="2052" max="2112" width="3.5" style="654" customWidth="1"/>
    <col min="2113" max="2113" width="3.375" style="654" customWidth="1"/>
    <col min="2114" max="2116" width="3.25" style="654" customWidth="1"/>
    <col min="2117" max="2124" width="3.375" style="654" customWidth="1"/>
    <col min="2125" max="2126" width="7.625" style="654" customWidth="1"/>
    <col min="2127" max="2127" width="2.625" style="654" customWidth="1"/>
    <col min="2128" max="2304" width="9" style="654"/>
    <col min="2305" max="2305" width="3.75" style="654" customWidth="1"/>
    <col min="2306" max="2306" width="3" style="654" customWidth="1"/>
    <col min="2307" max="2307" width="5.375" style="654" customWidth="1"/>
    <col min="2308" max="2368" width="3.5" style="654" customWidth="1"/>
    <col min="2369" max="2369" width="3.375" style="654" customWidth="1"/>
    <col min="2370" max="2372" width="3.25" style="654" customWidth="1"/>
    <col min="2373" max="2380" width="3.375" style="654" customWidth="1"/>
    <col min="2381" max="2382" width="7.625" style="654" customWidth="1"/>
    <col min="2383" max="2383" width="2.625" style="654" customWidth="1"/>
    <col min="2384" max="2560" width="9" style="654"/>
    <col min="2561" max="2561" width="3.75" style="654" customWidth="1"/>
    <col min="2562" max="2562" width="3" style="654" customWidth="1"/>
    <col min="2563" max="2563" width="5.375" style="654" customWidth="1"/>
    <col min="2564" max="2624" width="3.5" style="654" customWidth="1"/>
    <col min="2625" max="2625" width="3.375" style="654" customWidth="1"/>
    <col min="2626" max="2628" width="3.25" style="654" customWidth="1"/>
    <col min="2629" max="2636" width="3.375" style="654" customWidth="1"/>
    <col min="2637" max="2638" width="7.625" style="654" customWidth="1"/>
    <col min="2639" max="2639" width="2.625" style="654" customWidth="1"/>
    <col min="2640" max="2816" width="9" style="654"/>
    <col min="2817" max="2817" width="3.75" style="654" customWidth="1"/>
    <col min="2818" max="2818" width="3" style="654" customWidth="1"/>
    <col min="2819" max="2819" width="5.375" style="654" customWidth="1"/>
    <col min="2820" max="2880" width="3.5" style="654" customWidth="1"/>
    <col min="2881" max="2881" width="3.375" style="654" customWidth="1"/>
    <col min="2882" max="2884" width="3.25" style="654" customWidth="1"/>
    <col min="2885" max="2892" width="3.375" style="654" customWidth="1"/>
    <col min="2893" max="2894" width="7.625" style="654" customWidth="1"/>
    <col min="2895" max="2895" width="2.625" style="654" customWidth="1"/>
    <col min="2896" max="3072" width="9" style="654"/>
    <col min="3073" max="3073" width="3.75" style="654" customWidth="1"/>
    <col min="3074" max="3074" width="3" style="654" customWidth="1"/>
    <col min="3075" max="3075" width="5.375" style="654" customWidth="1"/>
    <col min="3076" max="3136" width="3.5" style="654" customWidth="1"/>
    <col min="3137" max="3137" width="3.375" style="654" customWidth="1"/>
    <col min="3138" max="3140" width="3.25" style="654" customWidth="1"/>
    <col min="3141" max="3148" width="3.375" style="654" customWidth="1"/>
    <col min="3149" max="3150" width="7.625" style="654" customWidth="1"/>
    <col min="3151" max="3151" width="2.625" style="654" customWidth="1"/>
    <col min="3152" max="3328" width="9" style="654"/>
    <col min="3329" max="3329" width="3.75" style="654" customWidth="1"/>
    <col min="3330" max="3330" width="3" style="654" customWidth="1"/>
    <col min="3331" max="3331" width="5.375" style="654" customWidth="1"/>
    <col min="3332" max="3392" width="3.5" style="654" customWidth="1"/>
    <col min="3393" max="3393" width="3.375" style="654" customWidth="1"/>
    <col min="3394" max="3396" width="3.25" style="654" customWidth="1"/>
    <col min="3397" max="3404" width="3.375" style="654" customWidth="1"/>
    <col min="3405" max="3406" width="7.625" style="654" customWidth="1"/>
    <col min="3407" max="3407" width="2.625" style="654" customWidth="1"/>
    <col min="3408" max="3584" width="9" style="654"/>
    <col min="3585" max="3585" width="3.75" style="654" customWidth="1"/>
    <col min="3586" max="3586" width="3" style="654" customWidth="1"/>
    <col min="3587" max="3587" width="5.375" style="654" customWidth="1"/>
    <col min="3588" max="3648" width="3.5" style="654" customWidth="1"/>
    <col min="3649" max="3649" width="3.375" style="654" customWidth="1"/>
    <col min="3650" max="3652" width="3.25" style="654" customWidth="1"/>
    <col min="3653" max="3660" width="3.375" style="654" customWidth="1"/>
    <col min="3661" max="3662" width="7.625" style="654" customWidth="1"/>
    <col min="3663" max="3663" width="2.625" style="654" customWidth="1"/>
    <col min="3664" max="3840" width="9" style="654"/>
    <col min="3841" max="3841" width="3.75" style="654" customWidth="1"/>
    <col min="3842" max="3842" width="3" style="654" customWidth="1"/>
    <col min="3843" max="3843" width="5.375" style="654" customWidth="1"/>
    <col min="3844" max="3904" width="3.5" style="654" customWidth="1"/>
    <col min="3905" max="3905" width="3.375" style="654" customWidth="1"/>
    <col min="3906" max="3908" width="3.25" style="654" customWidth="1"/>
    <col min="3909" max="3916" width="3.375" style="654" customWidth="1"/>
    <col min="3917" max="3918" width="7.625" style="654" customWidth="1"/>
    <col min="3919" max="3919" width="2.625" style="654" customWidth="1"/>
    <col min="3920" max="4096" width="9" style="654"/>
    <col min="4097" max="4097" width="3.75" style="654" customWidth="1"/>
    <col min="4098" max="4098" width="3" style="654" customWidth="1"/>
    <col min="4099" max="4099" width="5.375" style="654" customWidth="1"/>
    <col min="4100" max="4160" width="3.5" style="654" customWidth="1"/>
    <col min="4161" max="4161" width="3.375" style="654" customWidth="1"/>
    <col min="4162" max="4164" width="3.25" style="654" customWidth="1"/>
    <col min="4165" max="4172" width="3.375" style="654" customWidth="1"/>
    <col min="4173" max="4174" width="7.625" style="654" customWidth="1"/>
    <col min="4175" max="4175" width="2.625" style="654" customWidth="1"/>
    <col min="4176" max="4352" width="9" style="654"/>
    <col min="4353" max="4353" width="3.75" style="654" customWidth="1"/>
    <col min="4354" max="4354" width="3" style="654" customWidth="1"/>
    <col min="4355" max="4355" width="5.375" style="654" customWidth="1"/>
    <col min="4356" max="4416" width="3.5" style="654" customWidth="1"/>
    <col min="4417" max="4417" width="3.375" style="654" customWidth="1"/>
    <col min="4418" max="4420" width="3.25" style="654" customWidth="1"/>
    <col min="4421" max="4428" width="3.375" style="654" customWidth="1"/>
    <col min="4429" max="4430" width="7.625" style="654" customWidth="1"/>
    <col min="4431" max="4431" width="2.625" style="654" customWidth="1"/>
    <col min="4432" max="4608" width="9" style="654"/>
    <col min="4609" max="4609" width="3.75" style="654" customWidth="1"/>
    <col min="4610" max="4610" width="3" style="654" customWidth="1"/>
    <col min="4611" max="4611" width="5.375" style="654" customWidth="1"/>
    <col min="4612" max="4672" width="3.5" style="654" customWidth="1"/>
    <col min="4673" max="4673" width="3.375" style="654" customWidth="1"/>
    <col min="4674" max="4676" width="3.25" style="654" customWidth="1"/>
    <col min="4677" max="4684" width="3.375" style="654" customWidth="1"/>
    <col min="4685" max="4686" width="7.625" style="654" customWidth="1"/>
    <col min="4687" max="4687" width="2.625" style="654" customWidth="1"/>
    <col min="4688" max="4864" width="9" style="654"/>
    <col min="4865" max="4865" width="3.75" style="654" customWidth="1"/>
    <col min="4866" max="4866" width="3" style="654" customWidth="1"/>
    <col min="4867" max="4867" width="5.375" style="654" customWidth="1"/>
    <col min="4868" max="4928" width="3.5" style="654" customWidth="1"/>
    <col min="4929" max="4929" width="3.375" style="654" customWidth="1"/>
    <col min="4930" max="4932" width="3.25" style="654" customWidth="1"/>
    <col min="4933" max="4940" width="3.375" style="654" customWidth="1"/>
    <col min="4941" max="4942" width="7.625" style="654" customWidth="1"/>
    <col min="4943" max="4943" width="2.625" style="654" customWidth="1"/>
    <col min="4944" max="5120" width="9" style="654"/>
    <col min="5121" max="5121" width="3.75" style="654" customWidth="1"/>
    <col min="5122" max="5122" width="3" style="654" customWidth="1"/>
    <col min="5123" max="5123" width="5.375" style="654" customWidth="1"/>
    <col min="5124" max="5184" width="3.5" style="654" customWidth="1"/>
    <col min="5185" max="5185" width="3.375" style="654" customWidth="1"/>
    <col min="5186" max="5188" width="3.25" style="654" customWidth="1"/>
    <col min="5189" max="5196" width="3.375" style="654" customWidth="1"/>
    <col min="5197" max="5198" width="7.625" style="654" customWidth="1"/>
    <col min="5199" max="5199" width="2.625" style="654" customWidth="1"/>
    <col min="5200" max="5376" width="9" style="654"/>
    <col min="5377" max="5377" width="3.75" style="654" customWidth="1"/>
    <col min="5378" max="5378" width="3" style="654" customWidth="1"/>
    <col min="5379" max="5379" width="5.375" style="654" customWidth="1"/>
    <col min="5380" max="5440" width="3.5" style="654" customWidth="1"/>
    <col min="5441" max="5441" width="3.375" style="654" customWidth="1"/>
    <col min="5442" max="5444" width="3.25" style="654" customWidth="1"/>
    <col min="5445" max="5452" width="3.375" style="654" customWidth="1"/>
    <col min="5453" max="5454" width="7.625" style="654" customWidth="1"/>
    <col min="5455" max="5455" width="2.625" style="654" customWidth="1"/>
    <col min="5456" max="5632" width="9" style="654"/>
    <col min="5633" max="5633" width="3.75" style="654" customWidth="1"/>
    <col min="5634" max="5634" width="3" style="654" customWidth="1"/>
    <col min="5635" max="5635" width="5.375" style="654" customWidth="1"/>
    <col min="5636" max="5696" width="3.5" style="654" customWidth="1"/>
    <col min="5697" max="5697" width="3.375" style="654" customWidth="1"/>
    <col min="5698" max="5700" width="3.25" style="654" customWidth="1"/>
    <col min="5701" max="5708" width="3.375" style="654" customWidth="1"/>
    <col min="5709" max="5710" width="7.625" style="654" customWidth="1"/>
    <col min="5711" max="5711" width="2.625" style="654" customWidth="1"/>
    <col min="5712" max="5888" width="9" style="654"/>
    <col min="5889" max="5889" width="3.75" style="654" customWidth="1"/>
    <col min="5890" max="5890" width="3" style="654" customWidth="1"/>
    <col min="5891" max="5891" width="5.375" style="654" customWidth="1"/>
    <col min="5892" max="5952" width="3.5" style="654" customWidth="1"/>
    <col min="5953" max="5953" width="3.375" style="654" customWidth="1"/>
    <col min="5954" max="5956" width="3.25" style="654" customWidth="1"/>
    <col min="5957" max="5964" width="3.375" style="654" customWidth="1"/>
    <col min="5965" max="5966" width="7.625" style="654" customWidth="1"/>
    <col min="5967" max="5967" width="2.625" style="654" customWidth="1"/>
    <col min="5968" max="6144" width="9" style="654"/>
    <col min="6145" max="6145" width="3.75" style="654" customWidth="1"/>
    <col min="6146" max="6146" width="3" style="654" customWidth="1"/>
    <col min="6147" max="6147" width="5.375" style="654" customWidth="1"/>
    <col min="6148" max="6208" width="3.5" style="654" customWidth="1"/>
    <col min="6209" max="6209" width="3.375" style="654" customWidth="1"/>
    <col min="6210" max="6212" width="3.25" style="654" customWidth="1"/>
    <col min="6213" max="6220" width="3.375" style="654" customWidth="1"/>
    <col min="6221" max="6222" width="7.625" style="654" customWidth="1"/>
    <col min="6223" max="6223" width="2.625" style="654" customWidth="1"/>
    <col min="6224" max="6400" width="9" style="654"/>
    <col min="6401" max="6401" width="3.75" style="654" customWidth="1"/>
    <col min="6402" max="6402" width="3" style="654" customWidth="1"/>
    <col min="6403" max="6403" width="5.375" style="654" customWidth="1"/>
    <col min="6404" max="6464" width="3.5" style="654" customWidth="1"/>
    <col min="6465" max="6465" width="3.375" style="654" customWidth="1"/>
    <col min="6466" max="6468" width="3.25" style="654" customWidth="1"/>
    <col min="6469" max="6476" width="3.375" style="654" customWidth="1"/>
    <col min="6477" max="6478" width="7.625" style="654" customWidth="1"/>
    <col min="6479" max="6479" width="2.625" style="654" customWidth="1"/>
    <col min="6480" max="6656" width="9" style="654"/>
    <col min="6657" max="6657" width="3.75" style="654" customWidth="1"/>
    <col min="6658" max="6658" width="3" style="654" customWidth="1"/>
    <col min="6659" max="6659" width="5.375" style="654" customWidth="1"/>
    <col min="6660" max="6720" width="3.5" style="654" customWidth="1"/>
    <col min="6721" max="6721" width="3.375" style="654" customWidth="1"/>
    <col min="6722" max="6724" width="3.25" style="654" customWidth="1"/>
    <col min="6725" max="6732" width="3.375" style="654" customWidth="1"/>
    <col min="6733" max="6734" width="7.625" style="654" customWidth="1"/>
    <col min="6735" max="6735" width="2.625" style="654" customWidth="1"/>
    <col min="6736" max="6912" width="9" style="654"/>
    <col min="6913" max="6913" width="3.75" style="654" customWidth="1"/>
    <col min="6914" max="6914" width="3" style="654" customWidth="1"/>
    <col min="6915" max="6915" width="5.375" style="654" customWidth="1"/>
    <col min="6916" max="6976" width="3.5" style="654" customWidth="1"/>
    <col min="6977" max="6977" width="3.375" style="654" customWidth="1"/>
    <col min="6978" max="6980" width="3.25" style="654" customWidth="1"/>
    <col min="6981" max="6988" width="3.375" style="654" customWidth="1"/>
    <col min="6989" max="6990" width="7.625" style="654" customWidth="1"/>
    <col min="6991" max="6991" width="2.625" style="654" customWidth="1"/>
    <col min="6992" max="7168" width="9" style="654"/>
    <col min="7169" max="7169" width="3.75" style="654" customWidth="1"/>
    <col min="7170" max="7170" width="3" style="654" customWidth="1"/>
    <col min="7171" max="7171" width="5.375" style="654" customWidth="1"/>
    <col min="7172" max="7232" width="3.5" style="654" customWidth="1"/>
    <col min="7233" max="7233" width="3.375" style="654" customWidth="1"/>
    <col min="7234" max="7236" width="3.25" style="654" customWidth="1"/>
    <col min="7237" max="7244" width="3.375" style="654" customWidth="1"/>
    <col min="7245" max="7246" width="7.625" style="654" customWidth="1"/>
    <col min="7247" max="7247" width="2.625" style="654" customWidth="1"/>
    <col min="7248" max="7424" width="9" style="654"/>
    <col min="7425" max="7425" width="3.75" style="654" customWidth="1"/>
    <col min="7426" max="7426" width="3" style="654" customWidth="1"/>
    <col min="7427" max="7427" width="5.375" style="654" customWidth="1"/>
    <col min="7428" max="7488" width="3.5" style="654" customWidth="1"/>
    <col min="7489" max="7489" width="3.375" style="654" customWidth="1"/>
    <col min="7490" max="7492" width="3.25" style="654" customWidth="1"/>
    <col min="7493" max="7500" width="3.375" style="654" customWidth="1"/>
    <col min="7501" max="7502" width="7.625" style="654" customWidth="1"/>
    <col min="7503" max="7503" width="2.625" style="654" customWidth="1"/>
    <col min="7504" max="7680" width="9" style="654"/>
    <col min="7681" max="7681" width="3.75" style="654" customWidth="1"/>
    <col min="7682" max="7682" width="3" style="654" customWidth="1"/>
    <col min="7683" max="7683" width="5.375" style="654" customWidth="1"/>
    <col min="7684" max="7744" width="3.5" style="654" customWidth="1"/>
    <col min="7745" max="7745" width="3.375" style="654" customWidth="1"/>
    <col min="7746" max="7748" width="3.25" style="654" customWidth="1"/>
    <col min="7749" max="7756" width="3.375" style="654" customWidth="1"/>
    <col min="7757" max="7758" width="7.625" style="654" customWidth="1"/>
    <col min="7759" max="7759" width="2.625" style="654" customWidth="1"/>
    <col min="7760" max="7936" width="9" style="654"/>
    <col min="7937" max="7937" width="3.75" style="654" customWidth="1"/>
    <col min="7938" max="7938" width="3" style="654" customWidth="1"/>
    <col min="7939" max="7939" width="5.375" style="654" customWidth="1"/>
    <col min="7940" max="8000" width="3.5" style="654" customWidth="1"/>
    <col min="8001" max="8001" width="3.375" style="654" customWidth="1"/>
    <col min="8002" max="8004" width="3.25" style="654" customWidth="1"/>
    <col min="8005" max="8012" width="3.375" style="654" customWidth="1"/>
    <col min="8013" max="8014" width="7.625" style="654" customWidth="1"/>
    <col min="8015" max="8015" width="2.625" style="654" customWidth="1"/>
    <col min="8016" max="8192" width="9" style="654"/>
    <col min="8193" max="8193" width="3.75" style="654" customWidth="1"/>
    <col min="8194" max="8194" width="3" style="654" customWidth="1"/>
    <col min="8195" max="8195" width="5.375" style="654" customWidth="1"/>
    <col min="8196" max="8256" width="3.5" style="654" customWidth="1"/>
    <col min="8257" max="8257" width="3.375" style="654" customWidth="1"/>
    <col min="8258" max="8260" width="3.25" style="654" customWidth="1"/>
    <col min="8261" max="8268" width="3.375" style="654" customWidth="1"/>
    <col min="8269" max="8270" width="7.625" style="654" customWidth="1"/>
    <col min="8271" max="8271" width="2.625" style="654" customWidth="1"/>
    <col min="8272" max="8448" width="9" style="654"/>
    <col min="8449" max="8449" width="3.75" style="654" customWidth="1"/>
    <col min="8450" max="8450" width="3" style="654" customWidth="1"/>
    <col min="8451" max="8451" width="5.375" style="654" customWidth="1"/>
    <col min="8452" max="8512" width="3.5" style="654" customWidth="1"/>
    <col min="8513" max="8513" width="3.375" style="654" customWidth="1"/>
    <col min="8514" max="8516" width="3.25" style="654" customWidth="1"/>
    <col min="8517" max="8524" width="3.375" style="654" customWidth="1"/>
    <col min="8525" max="8526" width="7.625" style="654" customWidth="1"/>
    <col min="8527" max="8527" width="2.625" style="654" customWidth="1"/>
    <col min="8528" max="8704" width="9" style="654"/>
    <col min="8705" max="8705" width="3.75" style="654" customWidth="1"/>
    <col min="8706" max="8706" width="3" style="654" customWidth="1"/>
    <col min="8707" max="8707" width="5.375" style="654" customWidth="1"/>
    <col min="8708" max="8768" width="3.5" style="654" customWidth="1"/>
    <col min="8769" max="8769" width="3.375" style="654" customWidth="1"/>
    <col min="8770" max="8772" width="3.25" style="654" customWidth="1"/>
    <col min="8773" max="8780" width="3.375" style="654" customWidth="1"/>
    <col min="8781" max="8782" width="7.625" style="654" customWidth="1"/>
    <col min="8783" max="8783" width="2.625" style="654" customWidth="1"/>
    <col min="8784" max="8960" width="9" style="654"/>
    <col min="8961" max="8961" width="3.75" style="654" customWidth="1"/>
    <col min="8962" max="8962" width="3" style="654" customWidth="1"/>
    <col min="8963" max="8963" width="5.375" style="654" customWidth="1"/>
    <col min="8964" max="9024" width="3.5" style="654" customWidth="1"/>
    <col min="9025" max="9025" width="3.375" style="654" customWidth="1"/>
    <col min="9026" max="9028" width="3.25" style="654" customWidth="1"/>
    <col min="9029" max="9036" width="3.375" style="654" customWidth="1"/>
    <col min="9037" max="9038" width="7.625" style="654" customWidth="1"/>
    <col min="9039" max="9039" width="2.625" style="654" customWidth="1"/>
    <col min="9040" max="9216" width="9" style="654"/>
    <col min="9217" max="9217" width="3.75" style="654" customWidth="1"/>
    <col min="9218" max="9218" width="3" style="654" customWidth="1"/>
    <col min="9219" max="9219" width="5.375" style="654" customWidth="1"/>
    <col min="9220" max="9280" width="3.5" style="654" customWidth="1"/>
    <col min="9281" max="9281" width="3.375" style="654" customWidth="1"/>
    <col min="9282" max="9284" width="3.25" style="654" customWidth="1"/>
    <col min="9285" max="9292" width="3.375" style="654" customWidth="1"/>
    <col min="9293" max="9294" width="7.625" style="654" customWidth="1"/>
    <col min="9295" max="9295" width="2.625" style="654" customWidth="1"/>
    <col min="9296" max="9472" width="9" style="654"/>
    <col min="9473" max="9473" width="3.75" style="654" customWidth="1"/>
    <col min="9474" max="9474" width="3" style="654" customWidth="1"/>
    <col min="9475" max="9475" width="5.375" style="654" customWidth="1"/>
    <col min="9476" max="9536" width="3.5" style="654" customWidth="1"/>
    <col min="9537" max="9537" width="3.375" style="654" customWidth="1"/>
    <col min="9538" max="9540" width="3.25" style="654" customWidth="1"/>
    <col min="9541" max="9548" width="3.375" style="654" customWidth="1"/>
    <col min="9549" max="9550" width="7.625" style="654" customWidth="1"/>
    <col min="9551" max="9551" width="2.625" style="654" customWidth="1"/>
    <col min="9552" max="9728" width="9" style="654"/>
    <col min="9729" max="9729" width="3.75" style="654" customWidth="1"/>
    <col min="9730" max="9730" width="3" style="654" customWidth="1"/>
    <col min="9731" max="9731" width="5.375" style="654" customWidth="1"/>
    <col min="9732" max="9792" width="3.5" style="654" customWidth="1"/>
    <col min="9793" max="9793" width="3.375" style="654" customWidth="1"/>
    <col min="9794" max="9796" width="3.25" style="654" customWidth="1"/>
    <col min="9797" max="9804" width="3.375" style="654" customWidth="1"/>
    <col min="9805" max="9806" width="7.625" style="654" customWidth="1"/>
    <col min="9807" max="9807" width="2.625" style="654" customWidth="1"/>
    <col min="9808" max="9984" width="9" style="654"/>
    <col min="9985" max="9985" width="3.75" style="654" customWidth="1"/>
    <col min="9986" max="9986" width="3" style="654" customWidth="1"/>
    <col min="9987" max="9987" width="5.375" style="654" customWidth="1"/>
    <col min="9988" max="10048" width="3.5" style="654" customWidth="1"/>
    <col min="10049" max="10049" width="3.375" style="654" customWidth="1"/>
    <col min="10050" max="10052" width="3.25" style="654" customWidth="1"/>
    <col min="10053" max="10060" width="3.375" style="654" customWidth="1"/>
    <col min="10061" max="10062" width="7.625" style="654" customWidth="1"/>
    <col min="10063" max="10063" width="2.625" style="654" customWidth="1"/>
    <col min="10064" max="10240" width="9" style="654"/>
    <col min="10241" max="10241" width="3.75" style="654" customWidth="1"/>
    <col min="10242" max="10242" width="3" style="654" customWidth="1"/>
    <col min="10243" max="10243" width="5.375" style="654" customWidth="1"/>
    <col min="10244" max="10304" width="3.5" style="654" customWidth="1"/>
    <col min="10305" max="10305" width="3.375" style="654" customWidth="1"/>
    <col min="10306" max="10308" width="3.25" style="654" customWidth="1"/>
    <col min="10309" max="10316" width="3.375" style="654" customWidth="1"/>
    <col min="10317" max="10318" width="7.625" style="654" customWidth="1"/>
    <col min="10319" max="10319" width="2.625" style="654" customWidth="1"/>
    <col min="10320" max="10496" width="9" style="654"/>
    <col min="10497" max="10497" width="3.75" style="654" customWidth="1"/>
    <col min="10498" max="10498" width="3" style="654" customWidth="1"/>
    <col min="10499" max="10499" width="5.375" style="654" customWidth="1"/>
    <col min="10500" max="10560" width="3.5" style="654" customWidth="1"/>
    <col min="10561" max="10561" width="3.375" style="654" customWidth="1"/>
    <col min="10562" max="10564" width="3.25" style="654" customWidth="1"/>
    <col min="10565" max="10572" width="3.375" style="654" customWidth="1"/>
    <col min="10573" max="10574" width="7.625" style="654" customWidth="1"/>
    <col min="10575" max="10575" width="2.625" style="654" customWidth="1"/>
    <col min="10576" max="10752" width="9" style="654"/>
    <col min="10753" max="10753" width="3.75" style="654" customWidth="1"/>
    <col min="10754" max="10754" width="3" style="654" customWidth="1"/>
    <col min="10755" max="10755" width="5.375" style="654" customWidth="1"/>
    <col min="10756" max="10816" width="3.5" style="654" customWidth="1"/>
    <col min="10817" max="10817" width="3.375" style="654" customWidth="1"/>
    <col min="10818" max="10820" width="3.25" style="654" customWidth="1"/>
    <col min="10821" max="10828" width="3.375" style="654" customWidth="1"/>
    <col min="10829" max="10830" width="7.625" style="654" customWidth="1"/>
    <col min="10831" max="10831" width="2.625" style="654" customWidth="1"/>
    <col min="10832" max="11008" width="9" style="654"/>
    <col min="11009" max="11009" width="3.75" style="654" customWidth="1"/>
    <col min="11010" max="11010" width="3" style="654" customWidth="1"/>
    <col min="11011" max="11011" width="5.375" style="654" customWidth="1"/>
    <col min="11012" max="11072" width="3.5" style="654" customWidth="1"/>
    <col min="11073" max="11073" width="3.375" style="654" customWidth="1"/>
    <col min="11074" max="11076" width="3.25" style="654" customWidth="1"/>
    <col min="11077" max="11084" width="3.375" style="654" customWidth="1"/>
    <col min="11085" max="11086" width="7.625" style="654" customWidth="1"/>
    <col min="11087" max="11087" width="2.625" style="654" customWidth="1"/>
    <col min="11088" max="11264" width="9" style="654"/>
    <col min="11265" max="11265" width="3.75" style="654" customWidth="1"/>
    <col min="11266" max="11266" width="3" style="654" customWidth="1"/>
    <col min="11267" max="11267" width="5.375" style="654" customWidth="1"/>
    <col min="11268" max="11328" width="3.5" style="654" customWidth="1"/>
    <col min="11329" max="11329" width="3.375" style="654" customWidth="1"/>
    <col min="11330" max="11332" width="3.25" style="654" customWidth="1"/>
    <col min="11333" max="11340" width="3.375" style="654" customWidth="1"/>
    <col min="11341" max="11342" width="7.625" style="654" customWidth="1"/>
    <col min="11343" max="11343" width="2.625" style="654" customWidth="1"/>
    <col min="11344" max="11520" width="9" style="654"/>
    <col min="11521" max="11521" width="3.75" style="654" customWidth="1"/>
    <col min="11522" max="11522" width="3" style="654" customWidth="1"/>
    <col min="11523" max="11523" width="5.375" style="654" customWidth="1"/>
    <col min="11524" max="11584" width="3.5" style="654" customWidth="1"/>
    <col min="11585" max="11585" width="3.375" style="654" customWidth="1"/>
    <col min="11586" max="11588" width="3.25" style="654" customWidth="1"/>
    <col min="11589" max="11596" width="3.375" style="654" customWidth="1"/>
    <col min="11597" max="11598" width="7.625" style="654" customWidth="1"/>
    <col min="11599" max="11599" width="2.625" style="654" customWidth="1"/>
    <col min="11600" max="11776" width="9" style="654"/>
    <col min="11777" max="11777" width="3.75" style="654" customWidth="1"/>
    <col min="11778" max="11778" width="3" style="654" customWidth="1"/>
    <col min="11779" max="11779" width="5.375" style="654" customWidth="1"/>
    <col min="11780" max="11840" width="3.5" style="654" customWidth="1"/>
    <col min="11841" max="11841" width="3.375" style="654" customWidth="1"/>
    <col min="11842" max="11844" width="3.25" style="654" customWidth="1"/>
    <col min="11845" max="11852" width="3.375" style="654" customWidth="1"/>
    <col min="11853" max="11854" width="7.625" style="654" customWidth="1"/>
    <col min="11855" max="11855" width="2.625" style="654" customWidth="1"/>
    <col min="11856" max="12032" width="9" style="654"/>
    <col min="12033" max="12033" width="3.75" style="654" customWidth="1"/>
    <col min="12034" max="12034" width="3" style="654" customWidth="1"/>
    <col min="12035" max="12035" width="5.375" style="654" customWidth="1"/>
    <col min="12036" max="12096" width="3.5" style="654" customWidth="1"/>
    <col min="12097" max="12097" width="3.375" style="654" customWidth="1"/>
    <col min="12098" max="12100" width="3.25" style="654" customWidth="1"/>
    <col min="12101" max="12108" width="3.375" style="654" customWidth="1"/>
    <col min="12109" max="12110" width="7.625" style="654" customWidth="1"/>
    <col min="12111" max="12111" width="2.625" style="654" customWidth="1"/>
    <col min="12112" max="12288" width="9" style="654"/>
    <col min="12289" max="12289" width="3.75" style="654" customWidth="1"/>
    <col min="12290" max="12290" width="3" style="654" customWidth="1"/>
    <col min="12291" max="12291" width="5.375" style="654" customWidth="1"/>
    <col min="12292" max="12352" width="3.5" style="654" customWidth="1"/>
    <col min="12353" max="12353" width="3.375" style="654" customWidth="1"/>
    <col min="12354" max="12356" width="3.25" style="654" customWidth="1"/>
    <col min="12357" max="12364" width="3.375" style="654" customWidth="1"/>
    <col min="12365" max="12366" width="7.625" style="654" customWidth="1"/>
    <col min="12367" max="12367" width="2.625" style="654" customWidth="1"/>
    <col min="12368" max="12544" width="9" style="654"/>
    <col min="12545" max="12545" width="3.75" style="654" customWidth="1"/>
    <col min="12546" max="12546" width="3" style="654" customWidth="1"/>
    <col min="12547" max="12547" width="5.375" style="654" customWidth="1"/>
    <col min="12548" max="12608" width="3.5" style="654" customWidth="1"/>
    <col min="12609" max="12609" width="3.375" style="654" customWidth="1"/>
    <col min="12610" max="12612" width="3.25" style="654" customWidth="1"/>
    <col min="12613" max="12620" width="3.375" style="654" customWidth="1"/>
    <col min="12621" max="12622" width="7.625" style="654" customWidth="1"/>
    <col min="12623" max="12623" width="2.625" style="654" customWidth="1"/>
    <col min="12624" max="12800" width="9" style="654"/>
    <col min="12801" max="12801" width="3.75" style="654" customWidth="1"/>
    <col min="12802" max="12802" width="3" style="654" customWidth="1"/>
    <col min="12803" max="12803" width="5.375" style="654" customWidth="1"/>
    <col min="12804" max="12864" width="3.5" style="654" customWidth="1"/>
    <col min="12865" max="12865" width="3.375" style="654" customWidth="1"/>
    <col min="12866" max="12868" width="3.25" style="654" customWidth="1"/>
    <col min="12869" max="12876" width="3.375" style="654" customWidth="1"/>
    <col min="12877" max="12878" width="7.625" style="654" customWidth="1"/>
    <col min="12879" max="12879" width="2.625" style="654" customWidth="1"/>
    <col min="12880" max="13056" width="9" style="654"/>
    <col min="13057" max="13057" width="3.75" style="654" customWidth="1"/>
    <col min="13058" max="13058" width="3" style="654" customWidth="1"/>
    <col min="13059" max="13059" width="5.375" style="654" customWidth="1"/>
    <col min="13060" max="13120" width="3.5" style="654" customWidth="1"/>
    <col min="13121" max="13121" width="3.375" style="654" customWidth="1"/>
    <col min="13122" max="13124" width="3.25" style="654" customWidth="1"/>
    <col min="13125" max="13132" width="3.375" style="654" customWidth="1"/>
    <col min="13133" max="13134" width="7.625" style="654" customWidth="1"/>
    <col min="13135" max="13135" width="2.625" style="654" customWidth="1"/>
    <col min="13136" max="13312" width="9" style="654"/>
    <col min="13313" max="13313" width="3.75" style="654" customWidth="1"/>
    <col min="13314" max="13314" width="3" style="654" customWidth="1"/>
    <col min="13315" max="13315" width="5.375" style="654" customWidth="1"/>
    <col min="13316" max="13376" width="3.5" style="654" customWidth="1"/>
    <col min="13377" max="13377" width="3.375" style="654" customWidth="1"/>
    <col min="13378" max="13380" width="3.25" style="654" customWidth="1"/>
    <col min="13381" max="13388" width="3.375" style="654" customWidth="1"/>
    <col min="13389" max="13390" width="7.625" style="654" customWidth="1"/>
    <col min="13391" max="13391" width="2.625" style="654" customWidth="1"/>
    <col min="13392" max="13568" width="9" style="654"/>
    <col min="13569" max="13569" width="3.75" style="654" customWidth="1"/>
    <col min="13570" max="13570" width="3" style="654" customWidth="1"/>
    <col min="13571" max="13571" width="5.375" style="654" customWidth="1"/>
    <col min="13572" max="13632" width="3.5" style="654" customWidth="1"/>
    <col min="13633" max="13633" width="3.375" style="654" customWidth="1"/>
    <col min="13634" max="13636" width="3.25" style="654" customWidth="1"/>
    <col min="13637" max="13644" width="3.375" style="654" customWidth="1"/>
    <col min="13645" max="13646" width="7.625" style="654" customWidth="1"/>
    <col min="13647" max="13647" width="2.625" style="654" customWidth="1"/>
    <col min="13648" max="13824" width="9" style="654"/>
    <col min="13825" max="13825" width="3.75" style="654" customWidth="1"/>
    <col min="13826" max="13826" width="3" style="654" customWidth="1"/>
    <col min="13827" max="13827" width="5.375" style="654" customWidth="1"/>
    <col min="13828" max="13888" width="3.5" style="654" customWidth="1"/>
    <col min="13889" max="13889" width="3.375" style="654" customWidth="1"/>
    <col min="13890" max="13892" width="3.25" style="654" customWidth="1"/>
    <col min="13893" max="13900" width="3.375" style="654" customWidth="1"/>
    <col min="13901" max="13902" width="7.625" style="654" customWidth="1"/>
    <col min="13903" max="13903" width="2.625" style="654" customWidth="1"/>
    <col min="13904" max="14080" width="9" style="654"/>
    <col min="14081" max="14081" width="3.75" style="654" customWidth="1"/>
    <col min="14082" max="14082" width="3" style="654" customWidth="1"/>
    <col min="14083" max="14083" width="5.375" style="654" customWidth="1"/>
    <col min="14084" max="14144" width="3.5" style="654" customWidth="1"/>
    <col min="14145" max="14145" width="3.375" style="654" customWidth="1"/>
    <col min="14146" max="14148" width="3.25" style="654" customWidth="1"/>
    <col min="14149" max="14156" width="3.375" style="654" customWidth="1"/>
    <col min="14157" max="14158" width="7.625" style="654" customWidth="1"/>
    <col min="14159" max="14159" width="2.625" style="654" customWidth="1"/>
    <col min="14160" max="14336" width="9" style="654"/>
    <col min="14337" max="14337" width="3.75" style="654" customWidth="1"/>
    <col min="14338" max="14338" width="3" style="654" customWidth="1"/>
    <col min="14339" max="14339" width="5.375" style="654" customWidth="1"/>
    <col min="14340" max="14400" width="3.5" style="654" customWidth="1"/>
    <col min="14401" max="14401" width="3.375" style="654" customWidth="1"/>
    <col min="14402" max="14404" width="3.25" style="654" customWidth="1"/>
    <col min="14405" max="14412" width="3.375" style="654" customWidth="1"/>
    <col min="14413" max="14414" width="7.625" style="654" customWidth="1"/>
    <col min="14415" max="14415" width="2.625" style="654" customWidth="1"/>
    <col min="14416" max="14592" width="9" style="654"/>
    <col min="14593" max="14593" width="3.75" style="654" customWidth="1"/>
    <col min="14594" max="14594" width="3" style="654" customWidth="1"/>
    <col min="14595" max="14595" width="5.375" style="654" customWidth="1"/>
    <col min="14596" max="14656" width="3.5" style="654" customWidth="1"/>
    <col min="14657" max="14657" width="3.375" style="654" customWidth="1"/>
    <col min="14658" max="14660" width="3.25" style="654" customWidth="1"/>
    <col min="14661" max="14668" width="3.375" style="654" customWidth="1"/>
    <col min="14669" max="14670" width="7.625" style="654" customWidth="1"/>
    <col min="14671" max="14671" width="2.625" style="654" customWidth="1"/>
    <col min="14672" max="14848" width="9" style="654"/>
    <col min="14849" max="14849" width="3.75" style="654" customWidth="1"/>
    <col min="14850" max="14850" width="3" style="654" customWidth="1"/>
    <col min="14851" max="14851" width="5.375" style="654" customWidth="1"/>
    <col min="14852" max="14912" width="3.5" style="654" customWidth="1"/>
    <col min="14913" max="14913" width="3.375" style="654" customWidth="1"/>
    <col min="14914" max="14916" width="3.25" style="654" customWidth="1"/>
    <col min="14917" max="14924" width="3.375" style="654" customWidth="1"/>
    <col min="14925" max="14926" width="7.625" style="654" customWidth="1"/>
    <col min="14927" max="14927" width="2.625" style="654" customWidth="1"/>
    <col min="14928" max="15104" width="9" style="654"/>
    <col min="15105" max="15105" width="3.75" style="654" customWidth="1"/>
    <col min="15106" max="15106" width="3" style="654" customWidth="1"/>
    <col min="15107" max="15107" width="5.375" style="654" customWidth="1"/>
    <col min="15108" max="15168" width="3.5" style="654" customWidth="1"/>
    <col min="15169" max="15169" width="3.375" style="654" customWidth="1"/>
    <col min="15170" max="15172" width="3.25" style="654" customWidth="1"/>
    <col min="15173" max="15180" width="3.375" style="654" customWidth="1"/>
    <col min="15181" max="15182" width="7.625" style="654" customWidth="1"/>
    <col min="15183" max="15183" width="2.625" style="654" customWidth="1"/>
    <col min="15184" max="15360" width="9" style="654"/>
    <col min="15361" max="15361" width="3.75" style="654" customWidth="1"/>
    <col min="15362" max="15362" width="3" style="654" customWidth="1"/>
    <col min="15363" max="15363" width="5.375" style="654" customWidth="1"/>
    <col min="15364" max="15424" width="3.5" style="654" customWidth="1"/>
    <col min="15425" max="15425" width="3.375" style="654" customWidth="1"/>
    <col min="15426" max="15428" width="3.25" style="654" customWidth="1"/>
    <col min="15429" max="15436" width="3.375" style="654" customWidth="1"/>
    <col min="15437" max="15438" width="7.625" style="654" customWidth="1"/>
    <col min="15439" max="15439" width="2.625" style="654" customWidth="1"/>
    <col min="15440" max="15616" width="9" style="654"/>
    <col min="15617" max="15617" width="3.75" style="654" customWidth="1"/>
    <col min="15618" max="15618" width="3" style="654" customWidth="1"/>
    <col min="15619" max="15619" width="5.375" style="654" customWidth="1"/>
    <col min="15620" max="15680" width="3.5" style="654" customWidth="1"/>
    <col min="15681" max="15681" width="3.375" style="654" customWidth="1"/>
    <col min="15682" max="15684" width="3.25" style="654" customWidth="1"/>
    <col min="15685" max="15692" width="3.375" style="654" customWidth="1"/>
    <col min="15693" max="15694" width="7.625" style="654" customWidth="1"/>
    <col min="15695" max="15695" width="2.625" style="654" customWidth="1"/>
    <col min="15696" max="15872" width="9" style="654"/>
    <col min="15873" max="15873" width="3.75" style="654" customWidth="1"/>
    <col min="15874" max="15874" width="3" style="654" customWidth="1"/>
    <col min="15875" max="15875" width="5.375" style="654" customWidth="1"/>
    <col min="15876" max="15936" width="3.5" style="654" customWidth="1"/>
    <col min="15937" max="15937" width="3.375" style="654" customWidth="1"/>
    <col min="15938" max="15940" width="3.25" style="654" customWidth="1"/>
    <col min="15941" max="15948" width="3.375" style="654" customWidth="1"/>
    <col min="15949" max="15950" width="7.625" style="654" customWidth="1"/>
    <col min="15951" max="15951" width="2.625" style="654" customWidth="1"/>
    <col min="15952" max="16128" width="9" style="654"/>
    <col min="16129" max="16129" width="3.75" style="654" customWidth="1"/>
    <col min="16130" max="16130" width="3" style="654" customWidth="1"/>
    <col min="16131" max="16131" width="5.375" style="654" customWidth="1"/>
    <col min="16132" max="16192" width="3.5" style="654" customWidth="1"/>
    <col min="16193" max="16193" width="3.375" style="654" customWidth="1"/>
    <col min="16194" max="16196" width="3.25" style="654" customWidth="1"/>
    <col min="16197" max="16204" width="3.375" style="654" customWidth="1"/>
    <col min="16205" max="16206" width="7.625" style="654" customWidth="1"/>
    <col min="16207" max="16207" width="2.625" style="654" customWidth="1"/>
    <col min="16208" max="16384" width="9" style="654"/>
  </cols>
  <sheetData>
    <row r="1" spans="2:82" s="344" customFormat="1" ht="21" customHeight="1">
      <c r="B1" s="655"/>
      <c r="C1" s="655"/>
      <c r="D1" s="655"/>
      <c r="E1" s="655"/>
      <c r="F1" s="655"/>
      <c r="AK1" s="656"/>
      <c r="AO1" s="657"/>
      <c r="AZ1" s="657"/>
      <c r="BA1" s="657"/>
      <c r="BB1" s="657"/>
      <c r="BC1" s="657"/>
      <c r="BD1" s="657"/>
      <c r="BE1" s="657"/>
      <c r="BF1" s="657"/>
      <c r="BG1" s="657"/>
      <c r="BH1" s="657"/>
      <c r="BI1" s="657"/>
      <c r="BJ1" s="657"/>
      <c r="BK1" s="657"/>
      <c r="BL1" s="657"/>
      <c r="BM1" s="657"/>
      <c r="BN1" s="657"/>
      <c r="BO1" s="657"/>
      <c r="BP1" s="657"/>
      <c r="BQ1" s="657"/>
      <c r="BR1" s="657"/>
      <c r="BS1" s="656"/>
      <c r="BT1" s="656"/>
      <c r="BU1" s="656"/>
      <c r="BV1" s="656"/>
      <c r="BW1" s="656"/>
      <c r="BX1" s="656"/>
      <c r="BY1" s="656"/>
      <c r="BZ1" s="656"/>
      <c r="CA1" s="656"/>
    </row>
    <row r="2" spans="2:82" s="344" customFormat="1" ht="21" customHeight="1">
      <c r="B2" s="655"/>
      <c r="C2" s="655"/>
      <c r="D2" s="655"/>
      <c r="E2" s="655"/>
      <c r="F2" s="655"/>
      <c r="AO2" s="658" t="s">
        <v>342</v>
      </c>
      <c r="AP2" s="658"/>
      <c r="AQ2" s="658"/>
      <c r="AR2" s="658"/>
      <c r="AS2" s="658"/>
      <c r="AT2" s="658"/>
      <c r="AU2" s="658"/>
      <c r="AV2" s="658"/>
      <c r="AW2" s="659"/>
      <c r="AX2" s="660"/>
      <c r="AY2" s="660"/>
      <c r="AZ2" s="660"/>
      <c r="BA2" s="660"/>
      <c r="BB2" s="660"/>
      <c r="BC2" s="660"/>
      <c r="BD2" s="660"/>
      <c r="BE2" s="660"/>
      <c r="BF2" s="660"/>
      <c r="BG2" s="660"/>
      <c r="BH2" s="660"/>
      <c r="BI2" s="660"/>
      <c r="BJ2" s="660"/>
      <c r="BK2" s="660"/>
      <c r="BL2" s="660"/>
      <c r="BM2" s="660"/>
      <c r="BN2" s="660"/>
      <c r="BO2" s="660"/>
      <c r="BP2" s="660"/>
      <c r="BQ2" s="660"/>
      <c r="BR2" s="661"/>
      <c r="BS2" s="662"/>
      <c r="BT2" s="662"/>
      <c r="BU2" s="662"/>
      <c r="BV2" s="662"/>
      <c r="BW2" s="662"/>
      <c r="BX2" s="662"/>
      <c r="BY2" s="662"/>
      <c r="CA2" s="662"/>
    </row>
    <row r="3" spans="2:82" s="344" customFormat="1" ht="21" customHeight="1">
      <c r="B3" s="655"/>
      <c r="C3" s="655"/>
      <c r="D3" s="655"/>
      <c r="E3" s="655"/>
      <c r="F3" s="655"/>
      <c r="AO3" s="658" t="s">
        <v>343</v>
      </c>
      <c r="AP3" s="658"/>
      <c r="AQ3" s="658"/>
      <c r="AR3" s="658"/>
      <c r="AS3" s="658"/>
      <c r="AT3" s="658"/>
      <c r="AU3" s="658"/>
      <c r="AV3" s="658"/>
      <c r="AW3" s="663"/>
      <c r="AX3" s="663"/>
      <c r="AY3" s="663"/>
      <c r="AZ3" s="663"/>
      <c r="BA3" s="663"/>
      <c r="BB3" s="663"/>
      <c r="BC3" s="663"/>
      <c r="BD3" s="663"/>
      <c r="BE3" s="663"/>
      <c r="BF3" s="663"/>
      <c r="BG3" s="663"/>
      <c r="BH3" s="663"/>
      <c r="BI3" s="663"/>
      <c r="BJ3" s="663"/>
      <c r="BK3" s="664" t="s">
        <v>344</v>
      </c>
      <c r="BL3" s="665"/>
      <c r="BM3" s="665"/>
      <c r="BN3" s="666"/>
      <c r="BO3" s="667">
        <v>15</v>
      </c>
      <c r="BP3" s="668"/>
      <c r="BQ3" s="668"/>
      <c r="BR3" s="669"/>
      <c r="BS3" s="662"/>
      <c r="BT3" s="662"/>
      <c r="BU3" s="662"/>
      <c r="BV3" s="662"/>
      <c r="BW3" s="662"/>
      <c r="BX3" s="662"/>
      <c r="BY3" s="662"/>
      <c r="CA3" s="662"/>
    </row>
    <row r="4" spans="2:82" s="344" customFormat="1" ht="21" customHeight="1">
      <c r="B4" s="655"/>
      <c r="C4" s="670"/>
      <c r="D4" s="671" t="s">
        <v>345</v>
      </c>
      <c r="E4" s="671"/>
      <c r="F4" s="671"/>
      <c r="G4" s="671"/>
      <c r="H4" s="671"/>
      <c r="I4" s="671"/>
      <c r="J4" s="671"/>
      <c r="K4" s="672"/>
      <c r="L4" s="672"/>
      <c r="M4" s="673"/>
      <c r="N4" s="673"/>
      <c r="O4" s="673"/>
      <c r="P4" s="673"/>
      <c r="Q4" s="673"/>
      <c r="R4" s="673"/>
      <c r="S4" s="673"/>
      <c r="T4" s="673"/>
      <c r="U4" s="674"/>
      <c r="V4" s="675"/>
      <c r="W4" s="676"/>
      <c r="X4" s="677"/>
      <c r="Y4" s="677"/>
      <c r="Z4" s="678" t="s">
        <v>346</v>
      </c>
      <c r="AA4" s="472"/>
      <c r="CA4" s="688"/>
      <c r="CB4" s="679"/>
      <c r="CC4" s="679"/>
      <c r="CD4" s="679"/>
    </row>
    <row r="5" spans="2:82" s="344" customFormat="1" ht="27.75" customHeight="1">
      <c r="B5" s="655"/>
      <c r="C5" s="670"/>
      <c r="D5" s="681" t="s">
        <v>416</v>
      </c>
      <c r="E5" s="681"/>
      <c r="F5" s="681"/>
      <c r="G5" s="682" t="s">
        <v>347</v>
      </c>
      <c r="H5" s="682"/>
      <c r="I5" s="682"/>
      <c r="J5" s="682"/>
      <c r="K5" s="682"/>
      <c r="L5" s="682"/>
      <c r="M5" s="682"/>
      <c r="N5" s="682"/>
      <c r="O5" s="682"/>
      <c r="P5" s="682"/>
      <c r="Q5" s="682"/>
      <c r="R5" s="682"/>
      <c r="S5" s="682"/>
      <c r="T5" s="683"/>
      <c r="U5" s="674"/>
      <c r="V5" s="674"/>
      <c r="W5" s="676"/>
      <c r="X5" s="677"/>
      <c r="Y5" s="677"/>
      <c r="Z5" s="684"/>
      <c r="AA5" s="682"/>
      <c r="AB5" s="682"/>
      <c r="AC5" s="682"/>
      <c r="AD5" s="682"/>
      <c r="AE5" s="682"/>
      <c r="AF5" s="683"/>
      <c r="AG5" s="685" t="s">
        <v>348</v>
      </c>
      <c r="AH5" s="686"/>
      <c r="AI5" s="686"/>
      <c r="AJ5" s="687"/>
      <c r="AK5" s="684" t="s">
        <v>282</v>
      </c>
      <c r="AL5" s="682"/>
      <c r="AM5" s="682"/>
      <c r="AN5" s="683"/>
      <c r="AO5" s="684" t="s">
        <v>283</v>
      </c>
      <c r="AP5" s="682"/>
      <c r="AQ5" s="682"/>
      <c r="AR5" s="683"/>
      <c r="AS5" s="684" t="s">
        <v>284</v>
      </c>
      <c r="AT5" s="682"/>
      <c r="AU5" s="682"/>
      <c r="AV5" s="683"/>
      <c r="AW5" s="684" t="s">
        <v>285</v>
      </c>
      <c r="AX5" s="682"/>
      <c r="AY5" s="682"/>
      <c r="AZ5" s="683"/>
      <c r="BA5" s="684" t="s">
        <v>286</v>
      </c>
      <c r="BB5" s="682"/>
      <c r="BC5" s="682"/>
      <c r="BD5" s="683"/>
      <c r="BE5" s="684" t="s">
        <v>349</v>
      </c>
      <c r="BF5" s="682"/>
      <c r="BG5" s="683"/>
      <c r="BK5" s="688"/>
      <c r="BL5" s="688"/>
      <c r="BM5" s="688"/>
      <c r="BN5" s="688"/>
      <c r="BO5" s="689"/>
      <c r="BP5" s="690"/>
      <c r="BQ5" s="691"/>
      <c r="BR5" s="691"/>
      <c r="BS5" s="691"/>
      <c r="CA5" s="1125"/>
      <c r="CB5" s="693"/>
      <c r="CC5" s="693"/>
      <c r="CD5" s="693"/>
    </row>
    <row r="6" spans="2:82" s="344" customFormat="1" ht="21" customHeight="1">
      <c r="B6" s="655"/>
      <c r="C6" s="670"/>
      <c r="D6" s="681"/>
      <c r="E6" s="681"/>
      <c r="F6" s="681"/>
      <c r="G6" s="682" t="s">
        <v>350</v>
      </c>
      <c r="H6" s="682"/>
      <c r="I6" s="682"/>
      <c r="J6" s="682"/>
      <c r="K6" s="682"/>
      <c r="L6" s="682"/>
      <c r="M6" s="682"/>
      <c r="N6" s="682"/>
      <c r="O6" s="682"/>
      <c r="P6" s="682"/>
      <c r="Q6" s="682"/>
      <c r="R6" s="682"/>
      <c r="S6" s="682"/>
      <c r="T6" s="683"/>
      <c r="U6" s="674"/>
      <c r="V6" s="674"/>
      <c r="W6" s="676"/>
      <c r="X6" s="677"/>
      <c r="Y6" s="677"/>
      <c r="Z6" s="694" t="s">
        <v>351</v>
      </c>
      <c r="AA6" s="695"/>
      <c r="AB6" s="695"/>
      <c r="AC6" s="695"/>
      <c r="AD6" s="695"/>
      <c r="AE6" s="695"/>
      <c r="AF6" s="696"/>
      <c r="AG6" s="697"/>
      <c r="AH6" s="698"/>
      <c r="AI6" s="698"/>
      <c r="AJ6" s="699"/>
      <c r="AK6" s="697"/>
      <c r="AL6" s="698"/>
      <c r="AM6" s="698"/>
      <c r="AN6" s="699"/>
      <c r="AO6" s="697"/>
      <c r="AP6" s="698"/>
      <c r="AQ6" s="698"/>
      <c r="AR6" s="699"/>
      <c r="AS6" s="697">
        <v>6</v>
      </c>
      <c r="AT6" s="698"/>
      <c r="AU6" s="698"/>
      <c r="AV6" s="699"/>
      <c r="AW6" s="697">
        <v>4</v>
      </c>
      <c r="AX6" s="698"/>
      <c r="AY6" s="698"/>
      <c r="AZ6" s="699"/>
      <c r="BA6" s="697">
        <v>5</v>
      </c>
      <c r="BB6" s="698"/>
      <c r="BC6" s="698"/>
      <c r="BD6" s="699"/>
      <c r="BE6" s="700">
        <f>SUM(AG6:BD6)</f>
        <v>15</v>
      </c>
      <c r="BF6" s="701"/>
      <c r="BG6" s="702"/>
      <c r="BL6" s="703"/>
      <c r="BM6" s="703"/>
      <c r="BN6" s="703"/>
      <c r="BW6" s="704"/>
      <c r="CB6" s="693"/>
      <c r="CC6" s="693"/>
      <c r="CD6" s="693"/>
    </row>
    <row r="7" spans="2:82" s="344" customFormat="1" ht="21" customHeight="1">
      <c r="B7" s="655"/>
      <c r="C7" s="670"/>
      <c r="D7" s="681"/>
      <c r="E7" s="681"/>
      <c r="F7" s="681"/>
      <c r="G7" s="682" t="s">
        <v>352</v>
      </c>
      <c r="H7" s="682"/>
      <c r="I7" s="682"/>
      <c r="J7" s="682"/>
      <c r="K7" s="682"/>
      <c r="L7" s="682"/>
      <c r="M7" s="682"/>
      <c r="N7" s="682"/>
      <c r="O7" s="682"/>
      <c r="P7" s="682"/>
      <c r="Q7" s="682"/>
      <c r="R7" s="682"/>
      <c r="S7" s="682"/>
      <c r="T7" s="683"/>
      <c r="U7" s="706"/>
      <c r="V7" s="674"/>
      <c r="W7" s="676"/>
      <c r="X7" s="677"/>
      <c r="Y7" s="677"/>
      <c r="Z7" s="707" t="s">
        <v>81</v>
      </c>
      <c r="AA7" s="685" t="s">
        <v>353</v>
      </c>
      <c r="AB7" s="686"/>
      <c r="AC7" s="686"/>
      <c r="AD7" s="686"/>
      <c r="AE7" s="686"/>
      <c r="AF7" s="687"/>
      <c r="AG7" s="708"/>
      <c r="AH7" s="709"/>
      <c r="AI7" s="709"/>
      <c r="AJ7" s="710"/>
      <c r="AK7" s="708"/>
      <c r="AL7" s="709"/>
      <c r="AM7" s="709"/>
      <c r="AN7" s="710"/>
      <c r="AO7" s="708"/>
      <c r="AP7" s="709"/>
      <c r="AQ7" s="709"/>
      <c r="AR7" s="710"/>
      <c r="AS7" s="697"/>
      <c r="AT7" s="698"/>
      <c r="AU7" s="698"/>
      <c r="AV7" s="699"/>
      <c r="AW7" s="697"/>
      <c r="AX7" s="698"/>
      <c r="AY7" s="698"/>
      <c r="AZ7" s="699"/>
      <c r="BA7" s="697"/>
      <c r="BB7" s="698"/>
      <c r="BC7" s="698"/>
      <c r="BD7" s="699"/>
      <c r="BE7" s="700">
        <f>SUM(AG7:BD7)</f>
        <v>0</v>
      </c>
      <c r="BF7" s="701"/>
      <c r="BG7" s="702"/>
      <c r="CB7" s="693"/>
      <c r="CC7" s="693"/>
      <c r="CD7" s="693"/>
    </row>
    <row r="8" spans="2:82" s="344" customFormat="1" ht="21" customHeight="1">
      <c r="B8" s="677"/>
      <c r="C8" s="712"/>
      <c r="D8" s="673"/>
      <c r="E8" s="673"/>
      <c r="F8" s="673"/>
      <c r="G8" s="673"/>
      <c r="H8" s="673"/>
      <c r="I8" s="673"/>
      <c r="J8" s="673"/>
      <c r="K8" s="673"/>
      <c r="L8" s="713" t="str">
        <f>IF(COUNTIF(D5:F7,"○")&gt;1,"いずれか１つを選択してください。","")</f>
        <v/>
      </c>
      <c r="M8" s="673"/>
      <c r="N8" s="673"/>
      <c r="O8" s="673"/>
      <c r="P8" s="673"/>
      <c r="Q8" s="673"/>
      <c r="R8" s="673"/>
      <c r="S8" s="673"/>
      <c r="T8" s="673"/>
      <c r="U8" s="714"/>
      <c r="V8" s="714"/>
      <c r="W8" s="676"/>
      <c r="X8" s="677"/>
      <c r="Y8" s="677"/>
      <c r="Z8" s="685" t="s">
        <v>354</v>
      </c>
      <c r="AA8" s="686"/>
      <c r="AB8" s="686"/>
      <c r="AC8" s="686"/>
      <c r="AD8" s="686"/>
      <c r="AE8" s="686"/>
      <c r="AF8" s="687"/>
      <c r="AG8" s="697"/>
      <c r="AH8" s="698"/>
      <c r="AI8" s="698"/>
      <c r="AJ8" s="699"/>
      <c r="AK8" s="697"/>
      <c r="AL8" s="698"/>
      <c r="AM8" s="698"/>
      <c r="AN8" s="699"/>
      <c r="AO8" s="697"/>
      <c r="AP8" s="698"/>
      <c r="AQ8" s="698"/>
      <c r="AR8" s="699"/>
      <c r="AS8" s="697"/>
      <c r="AT8" s="698"/>
      <c r="AU8" s="698"/>
      <c r="AV8" s="699"/>
      <c r="AW8" s="697"/>
      <c r="AX8" s="698"/>
      <c r="AY8" s="698"/>
      <c r="AZ8" s="699"/>
      <c r="BA8" s="697"/>
      <c r="BB8" s="698"/>
      <c r="BC8" s="698"/>
      <c r="BD8" s="699"/>
      <c r="BE8" s="700">
        <f>SUM(AG8:BD8)</f>
        <v>0</v>
      </c>
      <c r="BF8" s="701"/>
      <c r="BG8" s="702"/>
      <c r="BU8" s="704"/>
      <c r="BW8" s="349"/>
      <c r="BX8" s="349"/>
      <c r="BY8" s="349"/>
      <c r="BZ8" s="349"/>
      <c r="CA8" s="349"/>
      <c r="CB8" s="693"/>
      <c r="CC8" s="693"/>
      <c r="CD8" s="693"/>
    </row>
    <row r="9" spans="2:82" s="344" customFormat="1" ht="21" customHeight="1">
      <c r="B9" s="677"/>
      <c r="C9" s="712"/>
      <c r="D9" s="673"/>
      <c r="E9" s="714"/>
      <c r="F9" s="674"/>
      <c r="G9" s="674"/>
      <c r="H9" s="674"/>
      <c r="I9" s="674"/>
      <c r="J9" s="674"/>
      <c r="K9" s="674"/>
      <c r="L9" s="674"/>
      <c r="M9" s="674"/>
      <c r="N9" s="674"/>
      <c r="O9" s="674"/>
      <c r="P9" s="674"/>
      <c r="Q9" s="674"/>
      <c r="R9" s="674"/>
      <c r="S9" s="674"/>
      <c r="T9" s="674"/>
      <c r="U9" s="674"/>
      <c r="V9" s="714"/>
      <c r="W9" s="676"/>
      <c r="X9" s="677"/>
      <c r="Y9" s="677"/>
      <c r="Z9" s="685" t="s">
        <v>349</v>
      </c>
      <c r="AA9" s="686"/>
      <c r="AB9" s="686"/>
      <c r="AC9" s="686"/>
      <c r="AD9" s="686"/>
      <c r="AE9" s="686"/>
      <c r="AF9" s="687"/>
      <c r="AG9" s="700">
        <f>AG6+AG8</f>
        <v>0</v>
      </c>
      <c r="AH9" s="701"/>
      <c r="AI9" s="701"/>
      <c r="AJ9" s="702"/>
      <c r="AK9" s="700">
        <f>AK6+AK8</f>
        <v>0</v>
      </c>
      <c r="AL9" s="701"/>
      <c r="AM9" s="701"/>
      <c r="AN9" s="702"/>
      <c r="AO9" s="700">
        <f>AO6+AO8</f>
        <v>0</v>
      </c>
      <c r="AP9" s="701"/>
      <c r="AQ9" s="701"/>
      <c r="AR9" s="702"/>
      <c r="AS9" s="700">
        <f>AS6+AS8</f>
        <v>6</v>
      </c>
      <c r="AT9" s="701"/>
      <c r="AU9" s="701"/>
      <c r="AV9" s="702"/>
      <c r="AW9" s="700">
        <f>AW6+AW8</f>
        <v>4</v>
      </c>
      <c r="AX9" s="701"/>
      <c r="AY9" s="701"/>
      <c r="AZ9" s="702"/>
      <c r="BA9" s="700">
        <f>BA6+BA8</f>
        <v>5</v>
      </c>
      <c r="BB9" s="701"/>
      <c r="BC9" s="701"/>
      <c r="BD9" s="702"/>
      <c r="BE9" s="700">
        <f>BE6+BE8</f>
        <v>15</v>
      </c>
      <c r="BF9" s="701"/>
      <c r="BG9" s="702"/>
      <c r="BW9" s="679"/>
      <c r="BX9" s="679"/>
      <c r="BY9" s="679"/>
      <c r="BZ9" s="679"/>
      <c r="CA9" s="679"/>
    </row>
    <row r="10" spans="2:82" s="344" customFormat="1" ht="21" customHeight="1">
      <c r="B10" s="677"/>
      <c r="C10" s="712"/>
      <c r="D10" s="673"/>
      <c r="E10" s="714"/>
      <c r="F10" s="674"/>
      <c r="G10" s="674"/>
      <c r="H10" s="674"/>
      <c r="I10" s="674"/>
      <c r="J10" s="674"/>
      <c r="K10" s="674"/>
      <c r="L10" s="674"/>
      <c r="M10" s="674"/>
      <c r="N10" s="674"/>
      <c r="O10" s="674"/>
      <c r="P10" s="674"/>
      <c r="Q10" s="674"/>
      <c r="R10" s="674"/>
      <c r="S10" s="674"/>
      <c r="T10" s="674"/>
      <c r="U10" s="674"/>
      <c r="V10" s="714"/>
      <c r="W10" s="718"/>
      <c r="X10" s="677"/>
      <c r="Y10" s="677"/>
      <c r="Z10" s="677"/>
      <c r="AA10" s="677"/>
      <c r="BG10" s="719" t="str">
        <f>IF(AND(BE9&lt;&gt;BO3,D12="○"),"「事業者名簿」の定員数と想定される利用者数が一致しません。","")</f>
        <v/>
      </c>
      <c r="BK10" s="688"/>
      <c r="BL10" s="688"/>
      <c r="BM10" s="688"/>
      <c r="BN10" s="688"/>
      <c r="BO10" s="689"/>
      <c r="BP10" s="690"/>
      <c r="BQ10" s="691"/>
      <c r="BR10" s="691"/>
      <c r="BS10" s="691"/>
      <c r="BW10" s="679"/>
      <c r="BX10" s="679"/>
      <c r="BY10" s="679"/>
      <c r="BZ10" s="679"/>
      <c r="CA10" s="679"/>
    </row>
    <row r="11" spans="2:82" s="344" customFormat="1" ht="21" customHeight="1">
      <c r="B11" s="677"/>
      <c r="C11" s="712"/>
      <c r="D11" s="720" t="s">
        <v>355</v>
      </c>
      <c r="E11" s="721"/>
      <c r="F11" s="721"/>
      <c r="G11" s="721"/>
      <c r="H11" s="721"/>
      <c r="I11" s="721"/>
      <c r="J11" s="674"/>
      <c r="K11" s="674"/>
      <c r="L11" s="674"/>
      <c r="M11" s="674"/>
      <c r="N11" s="674"/>
      <c r="O11" s="674"/>
      <c r="P11" s="674"/>
      <c r="Q11" s="674"/>
      <c r="R11" s="674"/>
      <c r="S11" s="674"/>
      <c r="T11" s="674"/>
      <c r="U11" s="674"/>
      <c r="V11" s="714"/>
      <c r="W11" s="722"/>
      <c r="Z11" s="704" t="s">
        <v>356</v>
      </c>
      <c r="AP11" s="704" t="s">
        <v>357</v>
      </c>
      <c r="AQ11" s="704"/>
      <c r="AW11" s="703"/>
      <c r="AX11" s="703"/>
      <c r="AY11" s="703"/>
      <c r="BG11" s="723"/>
      <c r="BH11" s="704" t="s">
        <v>358</v>
      </c>
      <c r="BN11" s="703"/>
      <c r="BO11" s="703"/>
      <c r="BP11" s="703"/>
      <c r="BW11" s="677"/>
      <c r="BX11" s="677"/>
      <c r="BY11" s="677"/>
      <c r="BZ11" s="677"/>
      <c r="CA11" s="677"/>
    </row>
    <row r="12" spans="2:82" s="344" customFormat="1" ht="21" customHeight="1">
      <c r="B12" s="677"/>
      <c r="C12" s="712"/>
      <c r="D12" s="724" t="s">
        <v>416</v>
      </c>
      <c r="E12" s="725"/>
      <c r="F12" s="726" t="s">
        <v>359</v>
      </c>
      <c r="G12" s="727"/>
      <c r="H12" s="727"/>
      <c r="I12" s="727"/>
      <c r="J12" s="727"/>
      <c r="K12" s="727"/>
      <c r="L12" s="727"/>
      <c r="M12" s="727"/>
      <c r="N12" s="727"/>
      <c r="O12" s="727"/>
      <c r="P12" s="727"/>
      <c r="Q12" s="727"/>
      <c r="R12" s="727"/>
      <c r="S12" s="727"/>
      <c r="T12" s="727"/>
      <c r="U12" s="727"/>
      <c r="V12" s="728"/>
      <c r="W12" s="718"/>
      <c r="AE12" s="684" t="s">
        <v>360</v>
      </c>
      <c r="AF12" s="682"/>
      <c r="AG12" s="682"/>
      <c r="AH12" s="682"/>
      <c r="AI12" s="682"/>
      <c r="AJ12" s="682"/>
      <c r="AK12" s="683"/>
      <c r="AL12" s="729" t="s">
        <v>361</v>
      </c>
      <c r="AM12" s="730"/>
      <c r="AN12" s="731"/>
      <c r="AV12" s="684" t="s">
        <v>360</v>
      </c>
      <c r="AW12" s="682"/>
      <c r="AX12" s="682"/>
      <c r="AY12" s="682"/>
      <c r="AZ12" s="682"/>
      <c r="BA12" s="682"/>
      <c r="BB12" s="683"/>
      <c r="BC12" s="729" t="s">
        <v>361</v>
      </c>
      <c r="BD12" s="730"/>
      <c r="BE12" s="731"/>
      <c r="BF12" s="732"/>
      <c r="BG12" s="723"/>
      <c r="BM12" s="684" t="s">
        <v>362</v>
      </c>
      <c r="BN12" s="682"/>
      <c r="BO12" s="682"/>
      <c r="BP12" s="682"/>
      <c r="BQ12" s="682"/>
      <c r="BR12" s="682"/>
      <c r="BS12" s="683"/>
      <c r="BW12" s="733"/>
      <c r="BX12" s="733"/>
      <c r="BY12" s="733"/>
      <c r="BZ12" s="733"/>
      <c r="CA12" s="733"/>
    </row>
    <row r="13" spans="2:82" s="344" customFormat="1" ht="26.25" customHeight="1">
      <c r="B13" s="677"/>
      <c r="C13" s="712"/>
      <c r="D13" s="724"/>
      <c r="E13" s="736"/>
      <c r="F13" s="726" t="s">
        <v>363</v>
      </c>
      <c r="G13" s="727"/>
      <c r="H13" s="727"/>
      <c r="I13" s="727"/>
      <c r="J13" s="727"/>
      <c r="K13" s="727"/>
      <c r="L13" s="727"/>
      <c r="M13" s="727"/>
      <c r="N13" s="727"/>
      <c r="O13" s="727"/>
      <c r="P13" s="727"/>
      <c r="Q13" s="727"/>
      <c r="R13" s="727"/>
      <c r="S13" s="727"/>
      <c r="T13" s="727"/>
      <c r="U13" s="727"/>
      <c r="V13" s="728"/>
      <c r="W13" s="737"/>
      <c r="AE13" s="738" t="s">
        <v>364</v>
      </c>
      <c r="AF13" s="739"/>
      <c r="AG13" s="739"/>
      <c r="AH13" s="740"/>
      <c r="AI13" s="738" t="s">
        <v>331</v>
      </c>
      <c r="AJ13" s="739"/>
      <c r="AK13" s="740"/>
      <c r="AL13" s="741"/>
      <c r="AM13" s="742"/>
      <c r="AN13" s="743"/>
      <c r="AQ13" s="726"/>
      <c r="AR13" s="727"/>
      <c r="AS13" s="727"/>
      <c r="AT13" s="727"/>
      <c r="AU13" s="728"/>
      <c r="AV13" s="738" t="s">
        <v>364</v>
      </c>
      <c r="AW13" s="739"/>
      <c r="AX13" s="739"/>
      <c r="AY13" s="740"/>
      <c r="AZ13" s="738" t="s">
        <v>331</v>
      </c>
      <c r="BA13" s="739"/>
      <c r="BB13" s="740"/>
      <c r="BC13" s="741"/>
      <c r="BD13" s="742"/>
      <c r="BE13" s="743"/>
      <c r="BF13" s="732"/>
      <c r="BG13" s="744"/>
      <c r="BH13" s="726"/>
      <c r="BI13" s="727"/>
      <c r="BJ13" s="727"/>
      <c r="BK13" s="727"/>
      <c r="BL13" s="728"/>
      <c r="BM13" s="738" t="s">
        <v>365</v>
      </c>
      <c r="BN13" s="739"/>
      <c r="BO13" s="739"/>
      <c r="BP13" s="740"/>
      <c r="BQ13" s="738" t="s">
        <v>331</v>
      </c>
      <c r="BR13" s="739"/>
      <c r="BS13" s="740"/>
      <c r="BW13" s="677"/>
      <c r="BX13" s="677"/>
      <c r="BY13" s="677"/>
      <c r="BZ13" s="716"/>
      <c r="CA13" s="716"/>
    </row>
    <row r="14" spans="2:82" s="344" customFormat="1" ht="21" customHeight="1">
      <c r="B14" s="677"/>
      <c r="C14" s="712"/>
      <c r="D14" s="724"/>
      <c r="E14" s="736"/>
      <c r="F14" s="726" t="s">
        <v>366</v>
      </c>
      <c r="G14" s="727"/>
      <c r="H14" s="727"/>
      <c r="I14" s="727"/>
      <c r="J14" s="727"/>
      <c r="K14" s="727"/>
      <c r="L14" s="727"/>
      <c r="M14" s="727"/>
      <c r="N14" s="727"/>
      <c r="O14" s="727"/>
      <c r="P14" s="727"/>
      <c r="Q14" s="727"/>
      <c r="R14" s="727"/>
      <c r="S14" s="727"/>
      <c r="T14" s="727"/>
      <c r="U14" s="727"/>
      <c r="V14" s="728"/>
      <c r="W14" s="737"/>
      <c r="Z14" s="684" t="s">
        <v>367</v>
      </c>
      <c r="AA14" s="682"/>
      <c r="AB14" s="682"/>
      <c r="AC14" s="682"/>
      <c r="AD14" s="683"/>
      <c r="AE14" s="745">
        <f>IF((OR($D$5="○",$D$6="○")),ROUNDDOWN(((BE$6+BE$8*0.9))/6,1))</f>
        <v>2.5</v>
      </c>
      <c r="AF14" s="746"/>
      <c r="AG14" s="746"/>
      <c r="AH14" s="747"/>
      <c r="AI14" s="748">
        <f>AE14*$AY$60</f>
        <v>80</v>
      </c>
      <c r="AJ14" s="749"/>
      <c r="AK14" s="750"/>
      <c r="AL14" s="748">
        <f>AE14*40</f>
        <v>100</v>
      </c>
      <c r="AM14" s="749"/>
      <c r="AN14" s="750"/>
      <c r="AQ14" s="684" t="s">
        <v>367</v>
      </c>
      <c r="AR14" s="682"/>
      <c r="AS14" s="682"/>
      <c r="AT14" s="682"/>
      <c r="AU14" s="683"/>
      <c r="AV14" s="751">
        <f>IF((OR($D$5="○",$D$6="○")),$BE$43)</f>
        <v>2.5</v>
      </c>
      <c r="AW14" s="752"/>
      <c r="AX14" s="752"/>
      <c r="AY14" s="753"/>
      <c r="AZ14" s="754">
        <f>AV14*$AY$60</f>
        <v>80</v>
      </c>
      <c r="BA14" s="754"/>
      <c r="BB14" s="754"/>
      <c r="BC14" s="748">
        <f>AV14*40</f>
        <v>100</v>
      </c>
      <c r="BD14" s="749"/>
      <c r="BE14" s="750"/>
      <c r="BF14" s="755"/>
      <c r="BG14" s="723"/>
      <c r="BH14" s="684" t="s">
        <v>368</v>
      </c>
      <c r="BI14" s="682"/>
      <c r="BJ14" s="682"/>
      <c r="BK14" s="682"/>
      <c r="BL14" s="683"/>
      <c r="BM14" s="751">
        <f>(ROUNDDOWN(BQ14/40,1))</f>
        <v>2.5</v>
      </c>
      <c r="BN14" s="752"/>
      <c r="BO14" s="752"/>
      <c r="BP14" s="753"/>
      <c r="BQ14" s="754">
        <f>$BB$73</f>
        <v>100.25</v>
      </c>
      <c r="BR14" s="754"/>
      <c r="BS14" s="754"/>
      <c r="BU14" s="704"/>
      <c r="BW14" s="704"/>
      <c r="BX14" s="704"/>
      <c r="BY14" s="704"/>
      <c r="BZ14" s="734"/>
      <c r="CA14" s="734"/>
    </row>
    <row r="15" spans="2:82" s="344" customFormat="1" ht="21" customHeight="1">
      <c r="B15" s="677"/>
      <c r="C15" s="757"/>
      <c r="D15" s="758"/>
      <c r="E15" s="758"/>
      <c r="F15" s="758"/>
      <c r="G15" s="758"/>
      <c r="H15" s="758"/>
      <c r="I15" s="758"/>
      <c r="J15" s="758"/>
      <c r="K15" s="758"/>
      <c r="L15" s="759" t="str">
        <f>IF(COUNTIF(D12:E14,"○")&gt;1,"いずれか１つを選択してください。","")</f>
        <v/>
      </c>
      <c r="M15" s="758"/>
      <c r="N15" s="758"/>
      <c r="O15" s="758"/>
      <c r="P15" s="758"/>
      <c r="Q15" s="758"/>
      <c r="R15" s="758"/>
      <c r="S15" s="758"/>
      <c r="T15" s="758"/>
      <c r="U15" s="758"/>
      <c r="V15" s="760"/>
      <c r="W15" s="761"/>
      <c r="Z15" s="684" t="s">
        <v>369</v>
      </c>
      <c r="AA15" s="682"/>
      <c r="AB15" s="682"/>
      <c r="AC15" s="682"/>
      <c r="AD15" s="683"/>
      <c r="AE15" s="745" t="b">
        <f>IF((OR($D$7="○")),ROUNDDOWN((BE$6+BE$8*0.9)/5,1))</f>
        <v>0</v>
      </c>
      <c r="AF15" s="746"/>
      <c r="AG15" s="746"/>
      <c r="AH15" s="747"/>
      <c r="AI15" s="748">
        <f>AE15*$AY$60</f>
        <v>0</v>
      </c>
      <c r="AJ15" s="749"/>
      <c r="AK15" s="750"/>
      <c r="AL15" s="748">
        <f>AE15*40</f>
        <v>0</v>
      </c>
      <c r="AM15" s="749"/>
      <c r="AN15" s="750"/>
      <c r="AQ15" s="684" t="s">
        <v>369</v>
      </c>
      <c r="AR15" s="682"/>
      <c r="AS15" s="682"/>
      <c r="AT15" s="682"/>
      <c r="AU15" s="683"/>
      <c r="AV15" s="751" t="b">
        <f>IF(($D$7="○"),$BE$43)</f>
        <v>0</v>
      </c>
      <c r="AW15" s="752"/>
      <c r="AX15" s="752"/>
      <c r="AY15" s="753"/>
      <c r="AZ15" s="754">
        <f>AV15*$AY$60</f>
        <v>0</v>
      </c>
      <c r="BA15" s="754"/>
      <c r="BB15" s="754"/>
      <c r="BC15" s="748">
        <f>AV15*40</f>
        <v>0</v>
      </c>
      <c r="BD15" s="749"/>
      <c r="BE15" s="750"/>
      <c r="BF15" s="755"/>
      <c r="BG15" s="723"/>
      <c r="BH15" s="762" t="s">
        <v>307</v>
      </c>
      <c r="BI15" s="763"/>
      <c r="BJ15" s="763"/>
      <c r="BK15" s="763"/>
      <c r="BL15" s="764"/>
      <c r="BM15" s="765">
        <f>SUM(BM12:BP14)</f>
        <v>2.5</v>
      </c>
      <c r="BN15" s="766"/>
      <c r="BO15" s="766"/>
      <c r="BP15" s="767"/>
      <c r="BQ15" s="768">
        <f>SUMIF(BQ12:BS14,"&lt;&gt;#VALUE!")</f>
        <v>100.25</v>
      </c>
      <c r="BR15" s="768"/>
      <c r="BS15" s="768"/>
      <c r="BW15" s="769"/>
    </row>
    <row r="16" spans="2:82" s="344" customFormat="1" ht="21" customHeight="1">
      <c r="B16" s="677"/>
      <c r="C16" s="677"/>
      <c r="D16" s="677"/>
      <c r="E16" s="688"/>
      <c r="F16" s="688"/>
      <c r="G16" s="688"/>
      <c r="H16" s="688"/>
      <c r="I16" s="688"/>
      <c r="J16" s="688"/>
      <c r="K16" s="688"/>
      <c r="L16" s="688"/>
      <c r="M16" s="688"/>
      <c r="N16" s="688"/>
      <c r="O16" s="688"/>
      <c r="P16" s="688"/>
      <c r="Q16" s="688"/>
      <c r="R16" s="688"/>
      <c r="S16" s="688"/>
      <c r="T16" s="688"/>
      <c r="U16" s="688"/>
      <c r="V16" s="677"/>
      <c r="W16" s="677"/>
      <c r="X16" s="677"/>
      <c r="Y16" s="677"/>
      <c r="Z16" s="685" t="s">
        <v>370</v>
      </c>
      <c r="AA16" s="686"/>
      <c r="AB16" s="686"/>
      <c r="AC16" s="686"/>
      <c r="AD16" s="687"/>
      <c r="AE16" s="751">
        <f>IF($D$6="○","",ROUNDDOWN(($AO$6+$AO$8*0.9)/9,1)+ROUNDDOWN(($AS$6-$AS$7+$AS$8*0.9)/6,1)+ROUNDDOWN($AS$7/12,1)+ROUNDDOWN(($AW$6-$AW$7+$AW$8*0.9)/4,1)+ROUNDDOWN($AW$7/8,1)+ROUNDDOWN(($BA$6-$BA$7+$BA$8*0.9)/2.5,1)+ROUNDDOWN($BA$7/5,1))</f>
        <v>4</v>
      </c>
      <c r="AF16" s="752"/>
      <c r="AG16" s="752"/>
      <c r="AH16" s="753"/>
      <c r="AI16" s="748">
        <f>AE16*$AY$60</f>
        <v>128</v>
      </c>
      <c r="AJ16" s="749"/>
      <c r="AK16" s="750"/>
      <c r="AL16" s="748">
        <f>AE16*40</f>
        <v>160</v>
      </c>
      <c r="AM16" s="749"/>
      <c r="AN16" s="750"/>
      <c r="AO16" s="677"/>
      <c r="AP16" s="677"/>
      <c r="AQ16" s="685" t="s">
        <v>370</v>
      </c>
      <c r="AR16" s="686"/>
      <c r="AS16" s="686"/>
      <c r="AT16" s="686"/>
      <c r="AU16" s="687"/>
      <c r="AV16" s="751">
        <f>IF(($D$6="○"),"",$BE$51)</f>
        <v>4.2</v>
      </c>
      <c r="AW16" s="752"/>
      <c r="AX16" s="752"/>
      <c r="AY16" s="753"/>
      <c r="AZ16" s="754">
        <f>AV16*$AY$60</f>
        <v>134.4</v>
      </c>
      <c r="BA16" s="754"/>
      <c r="BB16" s="754"/>
      <c r="BC16" s="748">
        <f>AV16*40</f>
        <v>168</v>
      </c>
      <c r="BD16" s="749"/>
      <c r="BE16" s="750"/>
      <c r="BF16" s="755"/>
      <c r="BG16" s="723"/>
      <c r="BH16" s="677"/>
      <c r="BI16" s="677"/>
      <c r="BJ16" s="677"/>
      <c r="BK16" s="677"/>
      <c r="BL16" s="677"/>
      <c r="BM16" s="703"/>
      <c r="BN16" s="703"/>
      <c r="BO16" s="703"/>
      <c r="BP16" s="703"/>
      <c r="BQ16" s="755"/>
      <c r="BR16" s="755"/>
      <c r="BS16" s="755"/>
    </row>
    <row r="17" spans="2:79" s="344" customFormat="1" ht="21" customHeight="1">
      <c r="B17" s="677"/>
      <c r="C17" s="677"/>
      <c r="D17" s="677"/>
      <c r="E17" s="688"/>
      <c r="F17" s="688"/>
      <c r="G17" s="688"/>
      <c r="H17" s="688"/>
      <c r="I17" s="688"/>
      <c r="J17" s="688"/>
      <c r="K17" s="688"/>
      <c r="L17" s="688"/>
      <c r="M17" s="688"/>
      <c r="N17" s="688"/>
      <c r="O17" s="688"/>
      <c r="P17" s="688"/>
      <c r="Q17" s="688"/>
      <c r="R17" s="688"/>
      <c r="S17" s="688"/>
      <c r="T17" s="688"/>
      <c r="U17" s="688"/>
      <c r="V17" s="677"/>
      <c r="W17" s="704"/>
      <c r="X17" s="704"/>
      <c r="Y17" s="704"/>
      <c r="Z17" s="762" t="s">
        <v>307</v>
      </c>
      <c r="AA17" s="763"/>
      <c r="AB17" s="763"/>
      <c r="AC17" s="763"/>
      <c r="AD17" s="764"/>
      <c r="AE17" s="765">
        <f>SUM(AE14:AH16)</f>
        <v>6.5</v>
      </c>
      <c r="AF17" s="766"/>
      <c r="AG17" s="766"/>
      <c r="AH17" s="767"/>
      <c r="AI17" s="770">
        <f>SUMIF(AI14:AK16,"&lt;&gt;#VALUE!")</f>
        <v>208</v>
      </c>
      <c r="AJ17" s="770"/>
      <c r="AK17" s="770"/>
      <c r="AL17" s="770">
        <f>SUMIF(AL14:AN16,"&lt;&gt;#VALUE!")</f>
        <v>260</v>
      </c>
      <c r="AM17" s="770"/>
      <c r="AN17" s="770"/>
      <c r="AO17" s="704"/>
      <c r="AP17" s="704"/>
      <c r="AQ17" s="762" t="s">
        <v>307</v>
      </c>
      <c r="AR17" s="763"/>
      <c r="AS17" s="763"/>
      <c r="AT17" s="763"/>
      <c r="AU17" s="764"/>
      <c r="AV17" s="765">
        <f>SUM(AV14:AY16)</f>
        <v>6.7</v>
      </c>
      <c r="AW17" s="766"/>
      <c r="AX17" s="766"/>
      <c r="AY17" s="767"/>
      <c r="AZ17" s="768">
        <f>SUMIF(AZ14:BB16,"&lt;&gt;#VALUE!")</f>
        <v>214.4</v>
      </c>
      <c r="BA17" s="768"/>
      <c r="BB17" s="768"/>
      <c r="BC17" s="762">
        <f>SUMIF(BC14:BE16,"&lt;&gt;#VALUE!")</f>
        <v>268</v>
      </c>
      <c r="BD17" s="763"/>
      <c r="BE17" s="764"/>
      <c r="BF17" s="704"/>
      <c r="BG17" s="771"/>
      <c r="BH17" s="704"/>
      <c r="BI17" s="704"/>
      <c r="BJ17" s="704"/>
      <c r="BK17" s="704"/>
      <c r="BL17" s="704"/>
      <c r="BM17" s="772"/>
      <c r="BN17" s="772"/>
      <c r="BO17" s="772"/>
      <c r="BP17" s="772"/>
      <c r="BQ17" s="773"/>
      <c r="BR17" s="773"/>
      <c r="BS17" s="773"/>
      <c r="BT17" s="704"/>
      <c r="BU17" s="704"/>
      <c r="BV17" s="704"/>
      <c r="BW17" s="774"/>
      <c r="BX17" s="775"/>
    </row>
    <row r="18" spans="2:79" s="344" customFormat="1" ht="21" customHeight="1" thickBot="1">
      <c r="B18" s="677"/>
      <c r="C18" s="677"/>
      <c r="D18" s="677"/>
      <c r="E18" s="688"/>
      <c r="F18" s="688"/>
      <c r="G18" s="688"/>
      <c r="H18" s="688"/>
      <c r="I18" s="688"/>
      <c r="J18" s="688"/>
      <c r="K18" s="688"/>
      <c r="L18" s="688"/>
      <c r="M18" s="688"/>
      <c r="N18" s="688"/>
      <c r="O18" s="688"/>
      <c r="P18" s="688"/>
      <c r="Q18" s="688"/>
      <c r="R18" s="688"/>
      <c r="S18" s="688"/>
      <c r="T18" s="688"/>
      <c r="U18" s="688"/>
      <c r="V18" s="677"/>
      <c r="W18" s="776"/>
      <c r="X18" s="776"/>
      <c r="Y18" s="776"/>
      <c r="Z18" s="776"/>
      <c r="AA18" s="776"/>
      <c r="AB18" s="777"/>
      <c r="AC18" s="777"/>
      <c r="AD18" s="777"/>
      <c r="AE18" s="777"/>
      <c r="AF18" s="688"/>
      <c r="AG18" s="688"/>
      <c r="AH18" s="688"/>
      <c r="AI18" s="688"/>
      <c r="AJ18" s="688"/>
      <c r="AK18" s="688"/>
      <c r="AM18" s="776"/>
      <c r="AN18" s="776"/>
      <c r="AO18" s="776"/>
      <c r="AP18" s="776"/>
      <c r="AQ18" s="776"/>
      <c r="AR18" s="777"/>
      <c r="AS18" s="777"/>
      <c r="AT18" s="777"/>
      <c r="AU18" s="777"/>
      <c r="AV18" s="778"/>
      <c r="AW18" s="778"/>
      <c r="AX18" s="778"/>
      <c r="AY18" s="688"/>
      <c r="AZ18" s="688"/>
      <c r="BA18" s="688"/>
      <c r="BD18" s="771"/>
      <c r="BE18" s="771"/>
      <c r="BF18" s="771"/>
      <c r="BG18" s="771"/>
      <c r="BH18" s="771"/>
      <c r="BI18" s="779"/>
      <c r="BJ18" s="779"/>
      <c r="BK18" s="779"/>
      <c r="BL18" s="779"/>
      <c r="BM18" s="780"/>
      <c r="BN18" s="780"/>
      <c r="BO18" s="780"/>
      <c r="BP18" s="780"/>
      <c r="BQ18" s="472"/>
      <c r="BR18" s="774"/>
      <c r="BS18" s="774"/>
      <c r="BT18" s="774"/>
      <c r="BU18" s="769"/>
      <c r="BV18" s="769"/>
      <c r="BW18" s="769"/>
      <c r="BX18" s="775"/>
    </row>
    <row r="19" spans="2:79" s="344" customFormat="1" ht="8.25" customHeight="1">
      <c r="B19" s="781"/>
      <c r="C19" s="782"/>
      <c r="D19" s="782"/>
      <c r="E19" s="783"/>
      <c r="F19" s="783"/>
      <c r="G19" s="783"/>
      <c r="H19" s="783"/>
      <c r="I19" s="783"/>
      <c r="J19" s="783"/>
      <c r="K19" s="783"/>
      <c r="L19" s="783"/>
      <c r="M19" s="783"/>
      <c r="N19" s="783"/>
      <c r="O19" s="783"/>
      <c r="P19" s="783"/>
      <c r="Q19" s="783"/>
      <c r="R19" s="783"/>
      <c r="S19" s="783"/>
      <c r="T19" s="783"/>
      <c r="U19" s="783"/>
      <c r="V19" s="782"/>
      <c r="W19" s="784"/>
      <c r="X19" s="784"/>
      <c r="Y19" s="784"/>
      <c r="Z19" s="784"/>
      <c r="AA19" s="784"/>
      <c r="AB19" s="785"/>
      <c r="AC19" s="785"/>
      <c r="AD19" s="785"/>
      <c r="AE19" s="785"/>
      <c r="AF19" s="783"/>
      <c r="AG19" s="783"/>
      <c r="AH19" s="783"/>
      <c r="AI19" s="783"/>
      <c r="AJ19" s="783"/>
      <c r="AK19" s="783"/>
      <c r="AL19" s="786"/>
      <c r="AM19" s="784"/>
      <c r="AN19" s="784"/>
      <c r="AO19" s="784"/>
      <c r="AP19" s="784"/>
      <c r="AQ19" s="784"/>
      <c r="AR19" s="785"/>
      <c r="AS19" s="785"/>
      <c r="AT19" s="785"/>
      <c r="AU19" s="785"/>
      <c r="AV19" s="787"/>
      <c r="AW19" s="787"/>
      <c r="AX19" s="787"/>
      <c r="AY19" s="783"/>
      <c r="AZ19" s="783"/>
      <c r="BA19" s="783"/>
      <c r="BB19" s="786"/>
      <c r="BC19" s="786"/>
      <c r="BD19" s="788"/>
      <c r="BE19" s="788"/>
      <c r="BF19" s="788"/>
      <c r="BG19" s="788"/>
      <c r="BH19" s="788"/>
      <c r="BI19" s="789"/>
      <c r="BJ19" s="789"/>
      <c r="BK19" s="789"/>
      <c r="BL19" s="789"/>
      <c r="BM19" s="790"/>
      <c r="BN19" s="791"/>
      <c r="BO19" s="780"/>
      <c r="BP19" s="780"/>
      <c r="BQ19" s="472"/>
      <c r="BR19" s="774"/>
      <c r="BS19" s="774"/>
      <c r="BT19" s="774"/>
      <c r="BU19" s="769"/>
      <c r="BV19" s="769"/>
      <c r="BW19" s="769"/>
      <c r="BX19" s="775"/>
    </row>
    <row r="20" spans="2:79" s="344" customFormat="1" ht="21" customHeight="1">
      <c r="B20" s="792"/>
      <c r="D20" s="704" t="s">
        <v>371</v>
      </c>
      <c r="E20" s="793"/>
      <c r="F20" s="793"/>
      <c r="G20" s="793"/>
      <c r="H20" s="793"/>
      <c r="I20" s="794"/>
      <c r="J20" s="779"/>
      <c r="K20" s="779"/>
      <c r="L20" s="779"/>
      <c r="M20" s="780"/>
      <c r="N20" s="780"/>
      <c r="O20" s="794"/>
      <c r="P20" s="780"/>
      <c r="Q20" s="688"/>
      <c r="R20" s="688"/>
      <c r="S20" s="688"/>
      <c r="T20" s="688"/>
      <c r="U20" s="688"/>
      <c r="V20" s="677"/>
      <c r="W20" s="795"/>
      <c r="X20" s="796"/>
      <c r="Y20" s="796"/>
      <c r="Z20" s="797" t="s">
        <v>372</v>
      </c>
      <c r="AA20" s="797"/>
      <c r="AB20" s="797"/>
      <c r="AC20" s="797"/>
      <c r="AD20" s="797"/>
      <c r="AE20" s="797"/>
      <c r="AF20" s="797"/>
      <c r="AG20" s="797"/>
      <c r="AH20" s="797"/>
      <c r="AI20" s="797"/>
      <c r="AJ20" s="797"/>
      <c r="AK20" s="797"/>
      <c r="AL20" s="797"/>
      <c r="AM20" s="797"/>
      <c r="AN20" s="797"/>
      <c r="AO20" s="797"/>
      <c r="AP20" s="797"/>
      <c r="AQ20" s="797"/>
      <c r="AR20" s="797"/>
      <c r="AS20" s="797"/>
      <c r="AT20" s="797"/>
      <c r="AU20" s="797"/>
      <c r="AV20" s="797"/>
      <c r="AW20" s="797"/>
      <c r="AX20" s="797"/>
      <c r="AY20" s="797"/>
      <c r="AZ20" s="797"/>
      <c r="BA20" s="797"/>
      <c r="BB20" s="797"/>
      <c r="BC20" s="797"/>
      <c r="BD20" s="797"/>
      <c r="BE20" s="797"/>
      <c r="BF20" s="797"/>
      <c r="BG20" s="797"/>
      <c r="BH20" s="797"/>
      <c r="BI20" s="797"/>
      <c r="BJ20" s="797"/>
      <c r="BK20" s="797"/>
      <c r="BL20" s="797"/>
      <c r="BM20" s="798"/>
      <c r="BN20" s="799"/>
      <c r="BO20" s="780"/>
      <c r="BP20" s="780"/>
      <c r="BQ20" s="472"/>
      <c r="BR20" s="774"/>
      <c r="BS20" s="774"/>
      <c r="BT20" s="774"/>
      <c r="BU20" s="769"/>
      <c r="BV20" s="769"/>
      <c r="BW20" s="769"/>
      <c r="BX20" s="780"/>
    </row>
    <row r="21" spans="2:79" s="344" customFormat="1" ht="16.5" customHeight="1">
      <c r="B21" s="792"/>
      <c r="C21" s="677"/>
      <c r="D21" s="677"/>
      <c r="F21" s="779"/>
      <c r="G21" s="779"/>
      <c r="H21" s="779"/>
      <c r="I21" s="780"/>
      <c r="J21" s="780"/>
      <c r="L21" s="780"/>
      <c r="M21" s="688"/>
      <c r="N21" s="688"/>
      <c r="Q21" s="688"/>
      <c r="S21" s="779"/>
      <c r="T21" s="779"/>
      <c r="U21" s="779"/>
      <c r="V21" s="780"/>
      <c r="W21" s="800" t="s">
        <v>373</v>
      </c>
      <c r="X21" s="801"/>
      <c r="Y21" s="802"/>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3"/>
      <c r="AY21" s="803"/>
      <c r="AZ21" s="803"/>
      <c r="BA21" s="803"/>
      <c r="BB21" s="803"/>
      <c r="BC21" s="803"/>
      <c r="BD21" s="803"/>
      <c r="BE21" s="803"/>
      <c r="BF21" s="803"/>
      <c r="BG21" s="803"/>
      <c r="BH21" s="803"/>
      <c r="BI21" s="803"/>
      <c r="BJ21" s="803"/>
      <c r="BK21" s="803"/>
      <c r="BL21" s="803"/>
      <c r="BM21" s="804"/>
      <c r="BN21" s="799"/>
      <c r="BO21" s="780"/>
      <c r="BQ21" s="793"/>
      <c r="BR21" s="805"/>
      <c r="BS21" s="805"/>
      <c r="BT21" s="806"/>
      <c r="BU21" s="806"/>
      <c r="BX21" s="780"/>
    </row>
    <row r="22" spans="2:79" s="344" customFormat="1" ht="16.5" customHeight="1">
      <c r="B22" s="792"/>
      <c r="C22" s="677"/>
      <c r="D22" s="677"/>
      <c r="F22" s="779"/>
      <c r="G22" s="779"/>
      <c r="H22" s="779"/>
      <c r="I22" s="780"/>
      <c r="J22" s="780"/>
      <c r="L22" s="780"/>
      <c r="M22" s="688"/>
      <c r="N22" s="688"/>
      <c r="Q22" s="688"/>
      <c r="S22" s="779"/>
      <c r="T22" s="779"/>
      <c r="U22" s="779"/>
      <c r="V22" s="780"/>
      <c r="W22" s="807"/>
      <c r="X22" s="808"/>
      <c r="Y22" s="808"/>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09"/>
      <c r="AY22" s="809"/>
      <c r="AZ22" s="809"/>
      <c r="BA22" s="809"/>
      <c r="BB22" s="809"/>
      <c r="BC22" s="809"/>
      <c r="BD22" s="809"/>
      <c r="BE22" s="809"/>
      <c r="BF22" s="809"/>
      <c r="BG22" s="809"/>
      <c r="BH22" s="809"/>
      <c r="BI22" s="809"/>
      <c r="BJ22" s="809"/>
      <c r="BK22" s="809"/>
      <c r="BL22" s="809"/>
      <c r="BM22" s="810"/>
      <c r="BN22" s="799"/>
      <c r="BO22" s="774"/>
      <c r="BQ22" s="793"/>
      <c r="BR22" s="805"/>
      <c r="BS22" s="805"/>
      <c r="BT22" s="806"/>
      <c r="BU22" s="806"/>
      <c r="BX22" s="780"/>
    </row>
    <row r="23" spans="2:79" s="344" customFormat="1" ht="12" customHeight="1">
      <c r="B23" s="792"/>
      <c r="C23" s="677"/>
      <c r="D23" s="677"/>
      <c r="F23" s="779"/>
      <c r="G23" s="779"/>
      <c r="H23" s="779"/>
      <c r="I23" s="780"/>
      <c r="J23" s="780"/>
      <c r="L23" s="780"/>
      <c r="M23" s="688"/>
      <c r="N23" s="688"/>
      <c r="Q23" s="688"/>
      <c r="S23" s="779"/>
      <c r="T23" s="779"/>
      <c r="U23" s="779"/>
      <c r="V23" s="780"/>
      <c r="W23" s="811"/>
      <c r="X23" s="812"/>
      <c r="Y23" s="812"/>
      <c r="Z23" s="813"/>
      <c r="AA23" s="814"/>
      <c r="AB23" s="814"/>
      <c r="AC23" s="814"/>
      <c r="AD23" s="814"/>
      <c r="AE23" s="814"/>
      <c r="AF23" s="814"/>
      <c r="AG23" s="814"/>
      <c r="AH23" s="814"/>
      <c r="AI23" s="814"/>
      <c r="AJ23" s="814"/>
      <c r="AK23" s="814"/>
      <c r="AL23" s="814"/>
      <c r="AM23" s="814"/>
      <c r="AN23" s="814"/>
      <c r="AO23" s="814"/>
      <c r="AP23" s="814"/>
      <c r="AQ23" s="814"/>
      <c r="AR23" s="814"/>
      <c r="AS23" s="814"/>
      <c r="AT23" s="814"/>
      <c r="AU23" s="814"/>
      <c r="AV23" s="814"/>
      <c r="AW23" s="814"/>
      <c r="AX23" s="814"/>
      <c r="AY23" s="814"/>
      <c r="AZ23" s="814"/>
      <c r="BA23" s="814"/>
      <c r="BB23" s="814"/>
      <c r="BC23" s="814"/>
      <c r="BD23" s="814"/>
      <c r="BE23" s="814"/>
      <c r="BF23" s="814"/>
      <c r="BG23" s="814"/>
      <c r="BH23" s="814"/>
      <c r="BI23" s="814"/>
      <c r="BJ23" s="814"/>
      <c r="BK23" s="814"/>
      <c r="BL23" s="814"/>
      <c r="BM23" s="814"/>
      <c r="BN23" s="799"/>
      <c r="BO23" s="774"/>
      <c r="BQ23" s="793"/>
      <c r="BR23" s="805"/>
      <c r="BS23" s="805"/>
      <c r="BT23" s="806"/>
      <c r="BU23" s="806"/>
      <c r="BX23" s="780"/>
    </row>
    <row r="24" spans="2:79" s="344" customFormat="1" ht="21" customHeight="1">
      <c r="B24" s="792"/>
      <c r="C24" s="815"/>
      <c r="D24" s="816" t="s">
        <v>374</v>
      </c>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7"/>
      <c r="AH24" s="780"/>
      <c r="AI24" s="818"/>
      <c r="AJ24" s="819" t="s">
        <v>375</v>
      </c>
      <c r="AK24" s="819"/>
      <c r="AL24" s="819"/>
      <c r="AM24" s="819"/>
      <c r="AN24" s="819"/>
      <c r="AO24" s="819"/>
      <c r="AP24" s="819"/>
      <c r="AQ24" s="819"/>
      <c r="AR24" s="819"/>
      <c r="AS24" s="819"/>
      <c r="AT24" s="819"/>
      <c r="AU24" s="819"/>
      <c r="AV24" s="819"/>
      <c r="AW24" s="819"/>
      <c r="AX24" s="819"/>
      <c r="AY24" s="819"/>
      <c r="AZ24" s="819"/>
      <c r="BA24" s="819"/>
      <c r="BB24" s="819"/>
      <c r="BC24" s="819"/>
      <c r="BD24" s="819"/>
      <c r="BE24" s="819"/>
      <c r="BF24" s="819"/>
      <c r="BG24" s="819"/>
      <c r="BH24" s="819"/>
      <c r="BI24" s="819"/>
      <c r="BJ24" s="819"/>
      <c r="BK24" s="819"/>
      <c r="BL24" s="819"/>
      <c r="BM24" s="820"/>
      <c r="BN24" s="799"/>
      <c r="BO24" s="774"/>
      <c r="BQ24" s="793"/>
      <c r="BR24" s="805"/>
      <c r="BS24" s="805"/>
      <c r="BT24" s="806"/>
      <c r="BU24" s="806"/>
    </row>
    <row r="25" spans="2:79" s="344" customFormat="1" ht="21" customHeight="1">
      <c r="B25" s="792"/>
      <c r="C25" s="821"/>
      <c r="D25" s="822" t="s">
        <v>376</v>
      </c>
      <c r="E25" s="822"/>
      <c r="F25" s="822"/>
      <c r="G25" s="822"/>
      <c r="H25" s="822"/>
      <c r="I25" s="823" t="s">
        <v>377</v>
      </c>
      <c r="J25" s="823"/>
      <c r="K25" s="823"/>
      <c r="L25" s="823"/>
      <c r="M25" s="823" t="s">
        <v>378</v>
      </c>
      <c r="N25" s="823"/>
      <c r="O25" s="823"/>
      <c r="P25" s="823"/>
      <c r="Q25" s="824"/>
      <c r="R25" s="825"/>
      <c r="S25" s="825"/>
      <c r="T25" s="822" t="s">
        <v>379</v>
      </c>
      <c r="U25" s="822"/>
      <c r="V25" s="822"/>
      <c r="W25" s="822"/>
      <c r="X25" s="822"/>
      <c r="Y25" s="823" t="s">
        <v>377</v>
      </c>
      <c r="Z25" s="823"/>
      <c r="AA25" s="823"/>
      <c r="AB25" s="823"/>
      <c r="AC25" s="823" t="s">
        <v>378</v>
      </c>
      <c r="AD25" s="823"/>
      <c r="AE25" s="823"/>
      <c r="AF25" s="823"/>
      <c r="AG25" s="826"/>
      <c r="AH25" s="825"/>
      <c r="AI25" s="827"/>
      <c r="AJ25" s="822" t="s">
        <v>380</v>
      </c>
      <c r="AK25" s="822"/>
      <c r="AL25" s="822"/>
      <c r="AM25" s="822"/>
      <c r="AN25" s="822"/>
      <c r="AO25" s="823" t="s">
        <v>377</v>
      </c>
      <c r="AP25" s="823"/>
      <c r="AQ25" s="823"/>
      <c r="AR25" s="823"/>
      <c r="AS25" s="823" t="s">
        <v>378</v>
      </c>
      <c r="AT25" s="823"/>
      <c r="AU25" s="823"/>
      <c r="AV25" s="823"/>
      <c r="AW25" s="828"/>
      <c r="AX25" s="825"/>
      <c r="AY25" s="829"/>
      <c r="AZ25" s="822" t="s">
        <v>381</v>
      </c>
      <c r="BA25" s="822"/>
      <c r="BB25" s="822"/>
      <c r="BC25" s="822"/>
      <c r="BD25" s="822"/>
      <c r="BE25" s="823" t="s">
        <v>377</v>
      </c>
      <c r="BF25" s="823"/>
      <c r="BG25" s="823"/>
      <c r="BH25" s="823"/>
      <c r="BI25" s="823" t="s">
        <v>378</v>
      </c>
      <c r="BJ25" s="823"/>
      <c r="BK25" s="823"/>
      <c r="BL25" s="823"/>
      <c r="BM25" s="830"/>
      <c r="BN25" s="831"/>
      <c r="BO25" s="780"/>
      <c r="BQ25" s="793"/>
      <c r="BR25" s="805"/>
      <c r="BS25" s="805"/>
      <c r="BT25" s="806"/>
      <c r="BU25" s="806"/>
      <c r="BV25" s="828"/>
      <c r="BW25" s="828"/>
      <c r="BX25" s="828"/>
      <c r="BY25" s="828"/>
      <c r="CA25" s="828"/>
    </row>
    <row r="26" spans="2:79" s="344" customFormat="1" ht="21" customHeight="1">
      <c r="B26" s="792"/>
      <c r="C26" s="821"/>
      <c r="D26" s="822" t="s">
        <v>382</v>
      </c>
      <c r="E26" s="822"/>
      <c r="F26" s="822"/>
      <c r="G26" s="822"/>
      <c r="H26" s="822"/>
      <c r="I26" s="832">
        <f>(ROUNDDOWN(M26/40,1))</f>
        <v>-1.2</v>
      </c>
      <c r="J26" s="832"/>
      <c r="K26" s="832"/>
      <c r="L26" s="832"/>
      <c r="M26" s="832">
        <f>((((ROUNDDOWN($BE$9/12,1))*40)))*-1</f>
        <v>-48</v>
      </c>
      <c r="N26" s="832"/>
      <c r="O26" s="832"/>
      <c r="P26" s="832"/>
      <c r="Q26" s="824"/>
      <c r="R26" s="825"/>
      <c r="S26" s="825"/>
      <c r="T26" s="822" t="s">
        <v>382</v>
      </c>
      <c r="U26" s="822"/>
      <c r="V26" s="822"/>
      <c r="W26" s="822"/>
      <c r="X26" s="822"/>
      <c r="Y26" s="832">
        <f>(ROUNDDOWN(AC26/40,1))</f>
        <v>-0.5</v>
      </c>
      <c r="Z26" s="832"/>
      <c r="AA26" s="832"/>
      <c r="AB26" s="832"/>
      <c r="AC26" s="832">
        <f>((((ROUNDDOWN($BE$9/30,1))*40)))*-1</f>
        <v>-20</v>
      </c>
      <c r="AD26" s="832"/>
      <c r="AE26" s="832"/>
      <c r="AF26" s="832"/>
      <c r="AG26" s="826"/>
      <c r="AH26" s="825"/>
      <c r="AI26" s="827"/>
      <c r="AJ26" s="822" t="s">
        <v>382</v>
      </c>
      <c r="AK26" s="822"/>
      <c r="AL26" s="822"/>
      <c r="AM26" s="822"/>
      <c r="AN26" s="822"/>
      <c r="AO26" s="832">
        <f>(ROUNDDOWN(AS26/40,1))</f>
        <v>-2</v>
      </c>
      <c r="AP26" s="832"/>
      <c r="AQ26" s="832"/>
      <c r="AR26" s="832"/>
      <c r="AS26" s="832">
        <f>((((ROUNDDOWN($BE$9/7.5,1))*40)))*-1</f>
        <v>-80</v>
      </c>
      <c r="AT26" s="832"/>
      <c r="AU26" s="832"/>
      <c r="AV26" s="832"/>
      <c r="AW26" s="833"/>
      <c r="AX26" s="825"/>
      <c r="AY26" s="829"/>
      <c r="AZ26" s="822" t="s">
        <v>382</v>
      </c>
      <c r="BA26" s="822"/>
      <c r="BB26" s="822"/>
      <c r="BC26" s="822"/>
      <c r="BD26" s="822"/>
      <c r="BE26" s="832">
        <f>(ROUNDDOWN(BI26/40,1))</f>
        <v>-0.7</v>
      </c>
      <c r="BF26" s="832"/>
      <c r="BG26" s="832"/>
      <c r="BH26" s="832"/>
      <c r="BI26" s="834">
        <f>((((ROUNDDOWN($BE$9/20,1))*40)))*-1</f>
        <v>-28</v>
      </c>
      <c r="BJ26" s="835"/>
      <c r="BK26" s="835"/>
      <c r="BL26" s="836"/>
      <c r="BM26" s="830"/>
      <c r="BN26" s="831"/>
      <c r="BO26" s="780"/>
      <c r="BQ26" s="793"/>
      <c r="BR26" s="805"/>
      <c r="BS26" s="805"/>
      <c r="BT26" s="806"/>
      <c r="BU26" s="806"/>
      <c r="BV26" s="837"/>
      <c r="BW26" s="837"/>
      <c r="BX26" s="837"/>
      <c r="BY26" s="837"/>
      <c r="CA26" s="837"/>
    </row>
    <row r="27" spans="2:79" s="344" customFormat="1" ht="21" customHeight="1">
      <c r="B27" s="792"/>
      <c r="C27" s="821"/>
      <c r="D27" s="838" t="s">
        <v>383</v>
      </c>
      <c r="E27" s="839"/>
      <c r="F27" s="839"/>
      <c r="G27" s="839"/>
      <c r="H27" s="840"/>
      <c r="I27" s="832">
        <f>(ROUNDDOWN(M27/40,1))</f>
        <v>-1.3</v>
      </c>
      <c r="J27" s="832"/>
      <c r="K27" s="832"/>
      <c r="L27" s="832"/>
      <c r="M27" s="834">
        <f>($AL$17-$AI$17)*-1</f>
        <v>-52</v>
      </c>
      <c r="N27" s="835"/>
      <c r="O27" s="835"/>
      <c r="P27" s="836"/>
      <c r="Q27" s="824"/>
      <c r="R27" s="825"/>
      <c r="S27" s="825"/>
      <c r="T27" s="838" t="s">
        <v>383</v>
      </c>
      <c r="U27" s="839"/>
      <c r="V27" s="839"/>
      <c r="W27" s="839"/>
      <c r="X27" s="840"/>
      <c r="Y27" s="832">
        <f>(ROUNDDOWN(AC27/40,1))</f>
        <v>-1.3</v>
      </c>
      <c r="Z27" s="832"/>
      <c r="AA27" s="832"/>
      <c r="AB27" s="832"/>
      <c r="AC27" s="834">
        <f>($AL$17-$AI$17)*-1</f>
        <v>-52</v>
      </c>
      <c r="AD27" s="835"/>
      <c r="AE27" s="835"/>
      <c r="AF27" s="836"/>
      <c r="AG27" s="826"/>
      <c r="AH27" s="825"/>
      <c r="AI27" s="827"/>
      <c r="AJ27" s="838" t="s">
        <v>383</v>
      </c>
      <c r="AK27" s="839"/>
      <c r="AL27" s="839"/>
      <c r="AM27" s="839"/>
      <c r="AN27" s="840"/>
      <c r="AO27" s="832">
        <f>(ROUNDDOWN(AS27/40,1))</f>
        <v>-1.3</v>
      </c>
      <c r="AP27" s="832"/>
      <c r="AQ27" s="832"/>
      <c r="AR27" s="832"/>
      <c r="AS27" s="834">
        <f>($AL$17-$AI$17)*-1</f>
        <v>-52</v>
      </c>
      <c r="AT27" s="835"/>
      <c r="AU27" s="835"/>
      <c r="AV27" s="836"/>
      <c r="AW27" s="833"/>
      <c r="AX27" s="825"/>
      <c r="AY27" s="829"/>
      <c r="AZ27" s="838" t="s">
        <v>383</v>
      </c>
      <c r="BA27" s="839"/>
      <c r="BB27" s="839"/>
      <c r="BC27" s="839"/>
      <c r="BD27" s="840"/>
      <c r="BE27" s="832">
        <f>(ROUNDDOWN(BI27/40,1))</f>
        <v>-1.3</v>
      </c>
      <c r="BF27" s="832"/>
      <c r="BG27" s="832"/>
      <c r="BH27" s="832"/>
      <c r="BI27" s="834">
        <f>($AL$17-$AI$17)*-1</f>
        <v>-52</v>
      </c>
      <c r="BJ27" s="835"/>
      <c r="BK27" s="835"/>
      <c r="BL27" s="836"/>
      <c r="BM27" s="830"/>
      <c r="BN27" s="831"/>
      <c r="BO27" s="780"/>
      <c r="BQ27" s="793"/>
      <c r="BR27" s="805"/>
      <c r="BS27" s="805"/>
      <c r="BT27" s="806"/>
      <c r="BU27" s="806"/>
      <c r="BV27" s="837"/>
      <c r="BW27" s="837"/>
      <c r="BX27" s="837"/>
      <c r="BY27" s="837"/>
      <c r="CA27" s="837"/>
    </row>
    <row r="28" spans="2:79" s="344" customFormat="1" ht="21" customHeight="1" thickBot="1">
      <c r="B28" s="792"/>
      <c r="C28" s="821"/>
      <c r="D28" s="841" t="s">
        <v>384</v>
      </c>
      <c r="E28" s="841"/>
      <c r="F28" s="841"/>
      <c r="G28" s="841"/>
      <c r="H28" s="841"/>
      <c r="I28" s="842">
        <f>(ROUNDDOWN(M28/40,1))</f>
        <v>2.5</v>
      </c>
      <c r="J28" s="842"/>
      <c r="K28" s="842"/>
      <c r="L28" s="842"/>
      <c r="M28" s="843">
        <f>$BB$73</f>
        <v>100.25</v>
      </c>
      <c r="N28" s="844"/>
      <c r="O28" s="844"/>
      <c r="P28" s="845"/>
      <c r="Q28" s="824"/>
      <c r="R28" s="825"/>
      <c r="S28" s="825"/>
      <c r="T28" s="841" t="s">
        <v>384</v>
      </c>
      <c r="U28" s="841"/>
      <c r="V28" s="841"/>
      <c r="W28" s="841"/>
      <c r="X28" s="841"/>
      <c r="Y28" s="842">
        <f>(ROUNDDOWN(AC28/40,1))</f>
        <v>2.5</v>
      </c>
      <c r="Z28" s="842"/>
      <c r="AA28" s="842"/>
      <c r="AB28" s="842"/>
      <c r="AC28" s="843">
        <f>$BB$73</f>
        <v>100.25</v>
      </c>
      <c r="AD28" s="844"/>
      <c r="AE28" s="844"/>
      <c r="AF28" s="845"/>
      <c r="AG28" s="826"/>
      <c r="AH28" s="825"/>
      <c r="AI28" s="827"/>
      <c r="AJ28" s="841" t="s">
        <v>384</v>
      </c>
      <c r="AK28" s="841"/>
      <c r="AL28" s="841"/>
      <c r="AM28" s="841"/>
      <c r="AN28" s="841"/>
      <c r="AO28" s="842">
        <f>(ROUNDDOWN(AS28/40,1))</f>
        <v>2.5</v>
      </c>
      <c r="AP28" s="842"/>
      <c r="AQ28" s="842"/>
      <c r="AR28" s="842"/>
      <c r="AS28" s="843">
        <f>$BB$73</f>
        <v>100.25</v>
      </c>
      <c r="AT28" s="844"/>
      <c r="AU28" s="844"/>
      <c r="AV28" s="845"/>
      <c r="AW28" s="833"/>
      <c r="AX28" s="825"/>
      <c r="AY28" s="829"/>
      <c r="AZ28" s="841" t="s">
        <v>384</v>
      </c>
      <c r="BA28" s="841"/>
      <c r="BB28" s="841"/>
      <c r="BC28" s="841"/>
      <c r="BD28" s="841"/>
      <c r="BE28" s="846">
        <f>(ROUNDDOWN(BI28/40,1))</f>
        <v>2.5</v>
      </c>
      <c r="BF28" s="846"/>
      <c r="BG28" s="846"/>
      <c r="BH28" s="846"/>
      <c r="BI28" s="843">
        <f>$BB$73</f>
        <v>100.25</v>
      </c>
      <c r="BJ28" s="844"/>
      <c r="BK28" s="844"/>
      <c r="BL28" s="845"/>
      <c r="BM28" s="830"/>
      <c r="BN28" s="831"/>
      <c r="BO28" s="780"/>
      <c r="BV28" s="833"/>
      <c r="BW28" s="833"/>
      <c r="BX28" s="833"/>
      <c r="BY28" s="833"/>
      <c r="CA28" s="833"/>
    </row>
    <row r="29" spans="2:79" s="344" customFormat="1" ht="30.75" customHeight="1" thickTop="1">
      <c r="B29" s="792"/>
      <c r="C29" s="821"/>
      <c r="D29" s="847" t="s">
        <v>385</v>
      </c>
      <c r="E29" s="848"/>
      <c r="F29" s="848"/>
      <c r="G29" s="848"/>
      <c r="H29" s="848"/>
      <c r="I29" s="849">
        <f>SUM(I26:L28)</f>
        <v>0</v>
      </c>
      <c r="J29" s="849"/>
      <c r="K29" s="849"/>
      <c r="L29" s="849"/>
      <c r="M29" s="849">
        <f>SUM(M26:P28)</f>
        <v>0.25</v>
      </c>
      <c r="N29" s="849"/>
      <c r="O29" s="849"/>
      <c r="P29" s="849"/>
      <c r="Q29" s="825"/>
      <c r="R29" s="825"/>
      <c r="S29" s="825"/>
      <c r="T29" s="847" t="s">
        <v>385</v>
      </c>
      <c r="U29" s="848"/>
      <c r="V29" s="848"/>
      <c r="W29" s="848"/>
      <c r="X29" s="848"/>
      <c r="Y29" s="849">
        <f>SUM(Y26:AB28)</f>
        <v>0.7</v>
      </c>
      <c r="Z29" s="849"/>
      <c r="AA29" s="849"/>
      <c r="AB29" s="849"/>
      <c r="AC29" s="849">
        <f>SUM(AC26:AF28)</f>
        <v>28.25</v>
      </c>
      <c r="AD29" s="849"/>
      <c r="AE29" s="849"/>
      <c r="AF29" s="849"/>
      <c r="AG29" s="826"/>
      <c r="AH29" s="825"/>
      <c r="AI29" s="827"/>
      <c r="AJ29" s="847" t="s">
        <v>386</v>
      </c>
      <c r="AK29" s="848"/>
      <c r="AL29" s="848"/>
      <c r="AM29" s="848"/>
      <c r="AN29" s="848"/>
      <c r="AO29" s="850">
        <f>SUM(AO26:AR28)</f>
        <v>-0.79999999999999982</v>
      </c>
      <c r="AP29" s="850"/>
      <c r="AQ29" s="850"/>
      <c r="AR29" s="850"/>
      <c r="AS29" s="849">
        <f>SUM(AS26:AV28)</f>
        <v>-31.75</v>
      </c>
      <c r="AT29" s="849"/>
      <c r="AU29" s="849"/>
      <c r="AV29" s="849"/>
      <c r="AW29" s="833"/>
      <c r="AX29" s="825"/>
      <c r="AY29" s="829"/>
      <c r="AZ29" s="847" t="s">
        <v>386</v>
      </c>
      <c r="BA29" s="848"/>
      <c r="BB29" s="848"/>
      <c r="BC29" s="848"/>
      <c r="BD29" s="848"/>
      <c r="BE29" s="850">
        <f>SUM(BE26:BH28)</f>
        <v>0.5</v>
      </c>
      <c r="BF29" s="850"/>
      <c r="BG29" s="850"/>
      <c r="BH29" s="850"/>
      <c r="BI29" s="849">
        <f>SUM(BI26:BL28)</f>
        <v>20.25</v>
      </c>
      <c r="BJ29" s="849"/>
      <c r="BK29" s="849"/>
      <c r="BL29" s="849"/>
      <c r="BM29" s="830"/>
      <c r="BN29" s="831"/>
      <c r="BO29" s="780"/>
      <c r="BQ29" s="793"/>
      <c r="BR29" s="805"/>
      <c r="BS29" s="805"/>
      <c r="BT29" s="806"/>
      <c r="BU29" s="806"/>
      <c r="BV29" s="851"/>
      <c r="BW29" s="851"/>
      <c r="BX29" s="851"/>
      <c r="BY29" s="851"/>
      <c r="CA29" s="851"/>
    </row>
    <row r="30" spans="2:79" s="344" customFormat="1" ht="20.25" customHeight="1">
      <c r="B30" s="792"/>
      <c r="C30" s="821"/>
      <c r="D30" s="852"/>
      <c r="E30" s="852"/>
      <c r="F30" s="852"/>
      <c r="G30" s="852"/>
      <c r="H30" s="852"/>
      <c r="I30" s="853"/>
      <c r="J30" s="853"/>
      <c r="K30" s="853"/>
      <c r="L30" s="853"/>
      <c r="M30" s="853"/>
      <c r="N30" s="853"/>
      <c r="O30" s="853"/>
      <c r="P30" s="853"/>
      <c r="Q30" s="688"/>
      <c r="R30" s="688"/>
      <c r="S30" s="688"/>
      <c r="T30" s="852"/>
      <c r="U30" s="852"/>
      <c r="V30" s="852"/>
      <c r="W30" s="852"/>
      <c r="X30" s="852"/>
      <c r="Y30" s="853"/>
      <c r="Z30" s="853"/>
      <c r="AA30" s="853"/>
      <c r="AB30" s="853"/>
      <c r="AC30" s="853"/>
      <c r="AD30" s="853"/>
      <c r="AE30" s="853"/>
      <c r="AF30" s="853"/>
      <c r="AG30" s="854"/>
      <c r="AH30" s="688"/>
      <c r="AI30" s="855"/>
      <c r="AJ30" s="852"/>
      <c r="AK30" s="852"/>
      <c r="AL30" s="852"/>
      <c r="AM30" s="852"/>
      <c r="AN30" s="852"/>
      <c r="AO30" s="853"/>
      <c r="AP30" s="853"/>
      <c r="AQ30" s="853"/>
      <c r="AR30" s="853"/>
      <c r="AS30" s="853"/>
      <c r="AT30" s="853"/>
      <c r="AU30" s="853"/>
      <c r="AV30" s="853"/>
      <c r="AW30" s="779"/>
      <c r="AX30" s="688"/>
      <c r="AY30" s="723"/>
      <c r="AZ30" s="852"/>
      <c r="BA30" s="852"/>
      <c r="BB30" s="852"/>
      <c r="BC30" s="852"/>
      <c r="BD30" s="852"/>
      <c r="BE30" s="853"/>
      <c r="BF30" s="853"/>
      <c r="BG30" s="853"/>
      <c r="BH30" s="853"/>
      <c r="BI30" s="853"/>
      <c r="BJ30" s="853"/>
      <c r="BK30" s="853"/>
      <c r="BL30" s="853"/>
      <c r="BM30" s="830"/>
      <c r="BN30" s="831"/>
      <c r="BO30" s="780"/>
      <c r="BQ30" s="793"/>
      <c r="BR30" s="805"/>
      <c r="BS30" s="805"/>
      <c r="BT30" s="806"/>
      <c r="BU30" s="806"/>
      <c r="BX30" s="780"/>
    </row>
    <row r="31" spans="2:79" s="344" customFormat="1" ht="20.25" customHeight="1">
      <c r="B31" s="792"/>
      <c r="C31" s="821"/>
      <c r="D31" s="852"/>
      <c r="E31" s="852"/>
      <c r="F31" s="852"/>
      <c r="G31" s="852"/>
      <c r="H31" s="852"/>
      <c r="I31" s="853"/>
      <c r="J31" s="853"/>
      <c r="K31" s="856" t="s">
        <v>387</v>
      </c>
      <c r="L31" s="857"/>
      <c r="M31" s="857"/>
      <c r="N31" s="858" t="str">
        <f>IF(OR($BE$9&gt;0,),IF(AND(OR($D$5="○",$D$6="○"),$I$29&gt;=0),"可",IF(AND(OR($D$5="○",$D$6="○"),$I$29&lt;0),"不可","")),"")</f>
        <v>可</v>
      </c>
      <c r="O31" s="859"/>
      <c r="P31" s="860"/>
      <c r="Q31" s="688"/>
      <c r="R31" s="688"/>
      <c r="S31" s="688"/>
      <c r="T31" s="852"/>
      <c r="U31" s="852"/>
      <c r="V31" s="852"/>
      <c r="W31" s="852"/>
      <c r="X31" s="852"/>
      <c r="Y31" s="853"/>
      <c r="Z31" s="853"/>
      <c r="AA31" s="856" t="s">
        <v>388</v>
      </c>
      <c r="AB31" s="857"/>
      <c r="AC31" s="861"/>
      <c r="AD31" s="858" t="str">
        <f>IF(OR($BE$9&gt;0,),IF(AND(OR($D$5="○",$D$6="○"),$Y$29&gt;=0),"可",IF(AND(OR($D$5="○",$D$6="○"),$Y$29&lt;0),"不可","")),"")</f>
        <v>可</v>
      </c>
      <c r="AE31" s="859"/>
      <c r="AF31" s="860"/>
      <c r="AG31" s="854"/>
      <c r="AH31" s="688"/>
      <c r="AI31" s="855"/>
      <c r="AJ31" s="852"/>
      <c r="AK31" s="852"/>
      <c r="AL31" s="852"/>
      <c r="AM31" s="852"/>
      <c r="AN31" s="852"/>
      <c r="AO31" s="853"/>
      <c r="AP31" s="853"/>
      <c r="AQ31" s="856" t="s">
        <v>389</v>
      </c>
      <c r="AR31" s="857"/>
      <c r="AS31" s="861"/>
      <c r="AT31" s="858" t="str">
        <f>IF(OR($BE$9&gt;0,),IF(AND(OR($D$7="○"),$AO$29&gt;=0),"可",IF(AND(OR($D$7="○"),$AO$29&lt;0),"不可","")),"")</f>
        <v/>
      </c>
      <c r="AU31" s="859"/>
      <c r="AV31" s="860"/>
      <c r="AW31" s="779"/>
      <c r="AX31" s="688"/>
      <c r="AY31" s="723"/>
      <c r="AZ31" s="852"/>
      <c r="BA31" s="852"/>
      <c r="BB31" s="852"/>
      <c r="BC31" s="852"/>
      <c r="BD31" s="852"/>
      <c r="BE31" s="853"/>
      <c r="BF31" s="853"/>
      <c r="BG31" s="856" t="s">
        <v>390</v>
      </c>
      <c r="BH31" s="857"/>
      <c r="BI31" s="861"/>
      <c r="BJ31" s="858" t="str">
        <f>IF(OR($BE$9&gt;0,),IF(AND(OR($D$7="○"),$BE$29&gt;=0),"可",IF(AND(OR($D$7="○"),$BE$29&lt;0),"不可","")),"")</f>
        <v/>
      </c>
      <c r="BK31" s="859"/>
      <c r="BL31" s="860"/>
      <c r="BM31" s="830"/>
      <c r="BN31" s="831"/>
      <c r="BO31" s="780"/>
      <c r="BQ31" s="793"/>
      <c r="BR31" s="805"/>
      <c r="BS31" s="805"/>
      <c r="BT31" s="806"/>
      <c r="BU31" s="806"/>
      <c r="BX31" s="780"/>
    </row>
    <row r="32" spans="2:79" s="344" customFormat="1" ht="20.25" customHeight="1">
      <c r="B32" s="792"/>
      <c r="C32" s="862"/>
      <c r="D32" s="863"/>
      <c r="E32" s="863"/>
      <c r="F32" s="863"/>
      <c r="G32" s="863"/>
      <c r="H32" s="863"/>
      <c r="I32" s="864"/>
      <c r="J32" s="864"/>
      <c r="K32" s="864"/>
      <c r="L32" s="864"/>
      <c r="M32" s="864"/>
      <c r="N32" s="864"/>
      <c r="O32" s="864"/>
      <c r="P32" s="864"/>
      <c r="Q32" s="865"/>
      <c r="R32" s="865"/>
      <c r="S32" s="865"/>
      <c r="T32" s="863"/>
      <c r="U32" s="863"/>
      <c r="V32" s="863"/>
      <c r="W32" s="863"/>
      <c r="X32" s="863"/>
      <c r="Y32" s="864"/>
      <c r="Z32" s="864"/>
      <c r="AA32" s="864"/>
      <c r="AB32" s="864"/>
      <c r="AC32" s="864"/>
      <c r="AD32" s="864"/>
      <c r="AE32" s="864"/>
      <c r="AF32" s="864"/>
      <c r="AG32" s="866"/>
      <c r="AH32" s="688"/>
      <c r="AI32" s="867"/>
      <c r="AJ32" s="863"/>
      <c r="AK32" s="863"/>
      <c r="AL32" s="863"/>
      <c r="AM32" s="863"/>
      <c r="AN32" s="863"/>
      <c r="AO32" s="864"/>
      <c r="AP32" s="864"/>
      <c r="AQ32" s="864"/>
      <c r="AR32" s="864"/>
      <c r="AS32" s="864"/>
      <c r="AT32" s="864"/>
      <c r="AU32" s="864"/>
      <c r="AV32" s="864"/>
      <c r="AW32" s="868"/>
      <c r="AX32" s="865"/>
      <c r="AY32" s="869"/>
      <c r="AZ32" s="863"/>
      <c r="BA32" s="863"/>
      <c r="BB32" s="863"/>
      <c r="BC32" s="863"/>
      <c r="BD32" s="863"/>
      <c r="BE32" s="864"/>
      <c r="BF32" s="864"/>
      <c r="BG32" s="864"/>
      <c r="BH32" s="864"/>
      <c r="BI32" s="864"/>
      <c r="BJ32" s="864"/>
      <c r="BK32" s="864"/>
      <c r="BL32" s="864"/>
      <c r="BM32" s="870"/>
      <c r="BN32" s="831"/>
      <c r="BO32" s="780"/>
      <c r="BQ32" s="793"/>
      <c r="BR32" s="805"/>
      <c r="BS32" s="805"/>
      <c r="BT32" s="806"/>
      <c r="BU32" s="806"/>
      <c r="BX32" s="780"/>
    </row>
    <row r="33" spans="2:76" s="344" customFormat="1" ht="20.25" customHeight="1" thickBot="1">
      <c r="B33" s="871"/>
      <c r="C33" s="872"/>
      <c r="D33" s="873"/>
      <c r="E33" s="873"/>
      <c r="F33" s="873"/>
      <c r="G33" s="873"/>
      <c r="H33" s="873"/>
      <c r="I33" s="874"/>
      <c r="J33" s="874"/>
      <c r="K33" s="874"/>
      <c r="L33" s="874"/>
      <c r="M33" s="874"/>
      <c r="N33" s="874"/>
      <c r="O33" s="874"/>
      <c r="P33" s="874"/>
      <c r="Q33" s="875"/>
      <c r="R33" s="875"/>
      <c r="S33" s="875"/>
      <c r="T33" s="873"/>
      <c r="U33" s="873"/>
      <c r="V33" s="873"/>
      <c r="W33" s="873"/>
      <c r="X33" s="873"/>
      <c r="Y33" s="874"/>
      <c r="Z33" s="874"/>
      <c r="AA33" s="874"/>
      <c r="AB33" s="874"/>
      <c r="AC33" s="874"/>
      <c r="AD33" s="874"/>
      <c r="AE33" s="874"/>
      <c r="AF33" s="874"/>
      <c r="AG33" s="875"/>
      <c r="AH33" s="875"/>
      <c r="AI33" s="875"/>
      <c r="AJ33" s="873"/>
      <c r="AK33" s="873"/>
      <c r="AL33" s="873"/>
      <c r="AM33" s="873"/>
      <c r="AN33" s="873"/>
      <c r="AO33" s="874"/>
      <c r="AP33" s="874"/>
      <c r="AQ33" s="874"/>
      <c r="AR33" s="874"/>
      <c r="AS33" s="874"/>
      <c r="AT33" s="874"/>
      <c r="AU33" s="874"/>
      <c r="AV33" s="874"/>
      <c r="AW33" s="876"/>
      <c r="AX33" s="875"/>
      <c r="AY33" s="877"/>
      <c r="AZ33" s="873"/>
      <c r="BA33" s="873"/>
      <c r="BB33" s="873"/>
      <c r="BC33" s="873"/>
      <c r="BD33" s="873"/>
      <c r="BE33" s="874"/>
      <c r="BF33" s="874"/>
      <c r="BG33" s="874"/>
      <c r="BH33" s="874"/>
      <c r="BI33" s="874"/>
      <c r="BJ33" s="874"/>
      <c r="BK33" s="874"/>
      <c r="BL33" s="874"/>
      <c r="BM33" s="878"/>
      <c r="BN33" s="879"/>
      <c r="BO33" s="774"/>
      <c r="BQ33" s="793"/>
      <c r="BR33" s="805"/>
      <c r="BS33" s="805"/>
      <c r="BT33" s="806"/>
      <c r="BU33" s="806"/>
      <c r="BX33" s="780"/>
    </row>
    <row r="34" spans="2:76" s="344" customFormat="1" ht="21" customHeight="1" thickBot="1">
      <c r="B34" s="704" t="s">
        <v>391</v>
      </c>
      <c r="D34" s="811"/>
      <c r="E34" s="811"/>
      <c r="F34" s="811"/>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c r="AE34" s="811"/>
      <c r="AF34" s="811"/>
      <c r="AG34" s="811"/>
      <c r="AH34" s="811"/>
      <c r="AI34" s="811"/>
      <c r="AJ34" s="811"/>
      <c r="AK34" s="811"/>
      <c r="AL34" s="811"/>
      <c r="AM34" s="811"/>
      <c r="AN34" s="811"/>
      <c r="AO34" s="811"/>
      <c r="AP34" s="811"/>
      <c r="AQ34" s="811"/>
      <c r="AR34" s="811"/>
      <c r="AS34" s="811"/>
      <c r="AT34" s="811"/>
      <c r="AU34" s="811"/>
      <c r="AV34" s="811"/>
      <c r="AW34" s="811"/>
      <c r="AX34" s="811"/>
      <c r="AY34" s="811"/>
      <c r="AZ34" s="811"/>
      <c r="BA34" s="794"/>
      <c r="BB34" s="811"/>
      <c r="BC34" s="794"/>
      <c r="BD34" s="794"/>
      <c r="BE34" s="811"/>
      <c r="BF34" s="794"/>
      <c r="BG34" s="811"/>
      <c r="BH34" s="811"/>
      <c r="BI34" s="811"/>
      <c r="BJ34" s="811"/>
      <c r="BK34" s="811"/>
      <c r="BL34" s="811"/>
      <c r="BM34" s="811"/>
      <c r="BN34" s="811"/>
      <c r="BO34" s="774"/>
      <c r="BQ34" s="793"/>
      <c r="BR34" s="805"/>
      <c r="BS34" s="805"/>
      <c r="BT34" s="806"/>
      <c r="BU34" s="806"/>
    </row>
    <row r="35" spans="2:76" s="344" customFormat="1" ht="32.25" customHeight="1" thickBot="1">
      <c r="B35" s="880"/>
      <c r="C35" s="881"/>
      <c r="D35" s="882" t="s">
        <v>35</v>
      </c>
      <c r="E35" s="882"/>
      <c r="F35" s="882"/>
      <c r="G35" s="882"/>
      <c r="H35" s="882"/>
      <c r="I35" s="883"/>
      <c r="J35" s="884" t="s">
        <v>392</v>
      </c>
      <c r="K35" s="885"/>
      <c r="L35" s="885"/>
      <c r="M35" s="885"/>
      <c r="N35" s="885"/>
      <c r="O35" s="886"/>
      <c r="P35" s="887" t="s">
        <v>34</v>
      </c>
      <c r="Q35" s="882"/>
      <c r="R35" s="882"/>
      <c r="S35" s="882"/>
      <c r="T35" s="882"/>
      <c r="U35" s="882"/>
      <c r="V35" s="888"/>
      <c r="W35" s="889" t="s">
        <v>393</v>
      </c>
      <c r="X35" s="890"/>
      <c r="Y35" s="890"/>
      <c r="Z35" s="890"/>
      <c r="AA35" s="890"/>
      <c r="AB35" s="890"/>
      <c r="AC35" s="891"/>
      <c r="AD35" s="889" t="s">
        <v>394</v>
      </c>
      <c r="AE35" s="890"/>
      <c r="AF35" s="890"/>
      <c r="AG35" s="890"/>
      <c r="AH35" s="890"/>
      <c r="AI35" s="890"/>
      <c r="AJ35" s="891"/>
      <c r="AK35" s="889" t="s">
        <v>395</v>
      </c>
      <c r="AL35" s="890"/>
      <c r="AM35" s="890"/>
      <c r="AN35" s="890"/>
      <c r="AO35" s="890"/>
      <c r="AP35" s="890"/>
      <c r="AQ35" s="891"/>
      <c r="AR35" s="880" t="s">
        <v>396</v>
      </c>
      <c r="AS35" s="882"/>
      <c r="AT35" s="882"/>
      <c r="AU35" s="882"/>
      <c r="AV35" s="882"/>
      <c r="AW35" s="882"/>
      <c r="AX35" s="888"/>
      <c r="AY35" s="885" t="s">
        <v>397</v>
      </c>
      <c r="AZ35" s="885"/>
      <c r="BA35" s="886"/>
      <c r="BB35" s="884" t="s">
        <v>398</v>
      </c>
      <c r="BC35" s="885"/>
      <c r="BD35" s="886"/>
      <c r="BE35" s="884" t="s">
        <v>399</v>
      </c>
      <c r="BF35" s="885"/>
      <c r="BG35" s="885"/>
      <c r="BH35" s="884" t="s">
        <v>400</v>
      </c>
      <c r="BI35" s="885"/>
      <c r="BJ35" s="885"/>
      <c r="BK35" s="887" t="s">
        <v>401</v>
      </c>
      <c r="BL35" s="882"/>
      <c r="BM35" s="882"/>
      <c r="BN35" s="888"/>
      <c r="BQ35" s="793"/>
      <c r="BR35" s="805"/>
      <c r="BS35" s="805"/>
      <c r="BT35" s="806"/>
      <c r="BU35" s="806"/>
    </row>
    <row r="36" spans="2:76" s="344" customFormat="1" ht="32.25" customHeight="1" thickBot="1">
      <c r="B36" s="892"/>
      <c r="C36" s="893"/>
      <c r="D36" s="679"/>
      <c r="E36" s="679"/>
      <c r="F36" s="679"/>
      <c r="G36" s="679"/>
      <c r="H36" s="679"/>
      <c r="I36" s="894"/>
      <c r="J36" s="895"/>
      <c r="K36" s="896"/>
      <c r="L36" s="896"/>
      <c r="M36" s="896"/>
      <c r="N36" s="896"/>
      <c r="O36" s="897"/>
      <c r="P36" s="898"/>
      <c r="Q36" s="899"/>
      <c r="R36" s="899"/>
      <c r="S36" s="899"/>
      <c r="T36" s="899"/>
      <c r="U36" s="899"/>
      <c r="V36" s="900"/>
      <c r="W36" s="901" t="s">
        <v>402</v>
      </c>
      <c r="X36" s="902" t="s">
        <v>403</v>
      </c>
      <c r="Y36" s="902" t="s">
        <v>404</v>
      </c>
      <c r="Z36" s="902" t="s">
        <v>405</v>
      </c>
      <c r="AA36" s="902" t="s">
        <v>406</v>
      </c>
      <c r="AB36" s="902" t="s">
        <v>407</v>
      </c>
      <c r="AC36" s="903" t="s">
        <v>292</v>
      </c>
      <c r="AD36" s="901" t="s">
        <v>402</v>
      </c>
      <c r="AE36" s="902" t="s">
        <v>403</v>
      </c>
      <c r="AF36" s="902" t="s">
        <v>404</v>
      </c>
      <c r="AG36" s="902" t="s">
        <v>405</v>
      </c>
      <c r="AH36" s="902" t="s">
        <v>406</v>
      </c>
      <c r="AI36" s="902" t="s">
        <v>407</v>
      </c>
      <c r="AJ36" s="903" t="s">
        <v>292</v>
      </c>
      <c r="AK36" s="901" t="s">
        <v>402</v>
      </c>
      <c r="AL36" s="902" t="s">
        <v>403</v>
      </c>
      <c r="AM36" s="902" t="s">
        <v>404</v>
      </c>
      <c r="AN36" s="902" t="s">
        <v>405</v>
      </c>
      <c r="AO36" s="902" t="s">
        <v>406</v>
      </c>
      <c r="AP36" s="902" t="s">
        <v>407</v>
      </c>
      <c r="AQ36" s="903" t="s">
        <v>292</v>
      </c>
      <c r="AR36" s="904" t="s">
        <v>402</v>
      </c>
      <c r="AS36" s="905" t="s">
        <v>403</v>
      </c>
      <c r="AT36" s="905" t="s">
        <v>404</v>
      </c>
      <c r="AU36" s="905" t="s">
        <v>405</v>
      </c>
      <c r="AV36" s="905" t="s">
        <v>406</v>
      </c>
      <c r="AW36" s="905" t="s">
        <v>407</v>
      </c>
      <c r="AX36" s="906" t="s">
        <v>292</v>
      </c>
      <c r="AY36" s="896"/>
      <c r="AZ36" s="896"/>
      <c r="BA36" s="897"/>
      <c r="BB36" s="895"/>
      <c r="BC36" s="896"/>
      <c r="BD36" s="897"/>
      <c r="BE36" s="895"/>
      <c r="BF36" s="896"/>
      <c r="BG36" s="896"/>
      <c r="BH36" s="895"/>
      <c r="BI36" s="896"/>
      <c r="BJ36" s="896"/>
      <c r="BK36" s="907"/>
      <c r="BL36" s="679"/>
      <c r="BM36" s="679"/>
      <c r="BN36" s="908"/>
      <c r="BQ36" s="793"/>
      <c r="BR36" s="805"/>
      <c r="BS36" s="805"/>
      <c r="BT36" s="806"/>
      <c r="BU36" s="806"/>
    </row>
    <row r="37" spans="2:76" s="344" customFormat="1" ht="21" customHeight="1" thickBot="1">
      <c r="B37" s="909" t="s">
        <v>408</v>
      </c>
      <c r="C37" s="910"/>
      <c r="D37" s="911" t="s">
        <v>417</v>
      </c>
      <c r="E37" s="911"/>
      <c r="F37" s="911"/>
      <c r="G37" s="911"/>
      <c r="H37" s="911"/>
      <c r="I37" s="912"/>
      <c r="J37" s="913"/>
      <c r="K37" s="911"/>
      <c r="L37" s="912"/>
      <c r="M37" s="913"/>
      <c r="N37" s="911"/>
      <c r="O37" s="912"/>
      <c r="P37" s="914"/>
      <c r="Q37" s="915"/>
      <c r="R37" s="915"/>
      <c r="S37" s="915"/>
      <c r="T37" s="915"/>
      <c r="U37" s="915"/>
      <c r="V37" s="916"/>
      <c r="W37" s="917">
        <v>4</v>
      </c>
      <c r="X37" s="918">
        <v>4</v>
      </c>
      <c r="Y37" s="918">
        <v>4</v>
      </c>
      <c r="Z37" s="918">
        <v>4</v>
      </c>
      <c r="AA37" s="918">
        <v>4</v>
      </c>
      <c r="AB37" s="918"/>
      <c r="AC37" s="919"/>
      <c r="AD37" s="917">
        <v>4</v>
      </c>
      <c r="AE37" s="918">
        <v>4</v>
      </c>
      <c r="AF37" s="918">
        <v>4</v>
      </c>
      <c r="AG37" s="918">
        <v>4</v>
      </c>
      <c r="AH37" s="918">
        <v>4</v>
      </c>
      <c r="AI37" s="918"/>
      <c r="AJ37" s="919"/>
      <c r="AK37" s="917">
        <v>4</v>
      </c>
      <c r="AL37" s="918">
        <v>4</v>
      </c>
      <c r="AM37" s="918">
        <v>4</v>
      </c>
      <c r="AN37" s="918">
        <v>4</v>
      </c>
      <c r="AO37" s="918">
        <v>4</v>
      </c>
      <c r="AP37" s="918"/>
      <c r="AQ37" s="919"/>
      <c r="AR37" s="917">
        <v>4</v>
      </c>
      <c r="AS37" s="918">
        <v>4</v>
      </c>
      <c r="AT37" s="918">
        <v>4</v>
      </c>
      <c r="AU37" s="918">
        <v>4</v>
      </c>
      <c r="AV37" s="918">
        <v>4</v>
      </c>
      <c r="AW37" s="918"/>
      <c r="AX37" s="919"/>
      <c r="AY37" s="920">
        <f t="shared" ref="AY37:AY56" si="0">SUM(W37:AX37)</f>
        <v>80</v>
      </c>
      <c r="AZ37" s="920"/>
      <c r="BA37" s="921"/>
      <c r="BB37" s="922">
        <f t="shared" ref="BB37:BB57" si="1">AY37/4</f>
        <v>20</v>
      </c>
      <c r="BC37" s="923"/>
      <c r="BD37" s="924"/>
      <c r="BE37" s="925"/>
      <c r="BF37" s="926"/>
      <c r="BG37" s="926"/>
      <c r="BH37" s="925"/>
      <c r="BI37" s="926"/>
      <c r="BJ37" s="926"/>
      <c r="BK37" s="927"/>
      <c r="BL37" s="928"/>
      <c r="BM37" s="928"/>
      <c r="BN37" s="929"/>
      <c r="BQ37" s="793"/>
      <c r="BR37" s="805"/>
      <c r="BS37" s="805"/>
      <c r="BT37" s="806"/>
      <c r="BU37" s="806"/>
    </row>
    <row r="38" spans="2:76" s="344" customFormat="1" ht="21" customHeight="1">
      <c r="B38" s="930"/>
      <c r="C38" s="931" t="s">
        <v>409</v>
      </c>
      <c r="D38" s="932" t="s">
        <v>418</v>
      </c>
      <c r="E38" s="932"/>
      <c r="F38" s="932"/>
      <c r="G38" s="932"/>
      <c r="H38" s="932"/>
      <c r="I38" s="933"/>
      <c r="J38" s="934"/>
      <c r="K38" s="932"/>
      <c r="L38" s="933"/>
      <c r="M38" s="934"/>
      <c r="N38" s="932"/>
      <c r="O38" s="933"/>
      <c r="P38" s="935"/>
      <c r="Q38" s="936"/>
      <c r="R38" s="936"/>
      <c r="S38" s="936"/>
      <c r="T38" s="936"/>
      <c r="U38" s="936"/>
      <c r="V38" s="937"/>
      <c r="W38" s="938">
        <v>8</v>
      </c>
      <c r="X38" s="939">
        <v>8</v>
      </c>
      <c r="Y38" s="939">
        <v>8</v>
      </c>
      <c r="Z38" s="939">
        <v>8</v>
      </c>
      <c r="AA38" s="939">
        <v>8</v>
      </c>
      <c r="AB38" s="939"/>
      <c r="AC38" s="940"/>
      <c r="AD38" s="938">
        <v>8</v>
      </c>
      <c r="AE38" s="939">
        <v>8</v>
      </c>
      <c r="AF38" s="939">
        <v>8</v>
      </c>
      <c r="AG38" s="939">
        <v>8</v>
      </c>
      <c r="AH38" s="939">
        <v>8</v>
      </c>
      <c r="AI38" s="939"/>
      <c r="AJ38" s="940"/>
      <c r="AK38" s="938">
        <v>8</v>
      </c>
      <c r="AL38" s="939">
        <v>8</v>
      </c>
      <c r="AM38" s="939">
        <v>8</v>
      </c>
      <c r="AN38" s="939">
        <v>8</v>
      </c>
      <c r="AO38" s="939">
        <v>8</v>
      </c>
      <c r="AP38" s="939"/>
      <c r="AQ38" s="940"/>
      <c r="AR38" s="938">
        <v>8</v>
      </c>
      <c r="AS38" s="939">
        <v>8</v>
      </c>
      <c r="AT38" s="939">
        <v>8</v>
      </c>
      <c r="AU38" s="939">
        <v>8</v>
      </c>
      <c r="AV38" s="939">
        <v>8</v>
      </c>
      <c r="AW38" s="939"/>
      <c r="AX38" s="940"/>
      <c r="AY38" s="941">
        <f t="shared" si="0"/>
        <v>160</v>
      </c>
      <c r="AZ38" s="941"/>
      <c r="BA38" s="942"/>
      <c r="BB38" s="943">
        <f t="shared" si="1"/>
        <v>40</v>
      </c>
      <c r="BC38" s="944"/>
      <c r="BD38" s="945"/>
      <c r="BE38" s="946"/>
      <c r="BF38" s="947"/>
      <c r="BG38" s="948"/>
      <c r="BH38" s="946"/>
      <c r="BI38" s="947"/>
      <c r="BJ38" s="948"/>
      <c r="BK38" s="949"/>
      <c r="BL38" s="950"/>
      <c r="BM38" s="950"/>
      <c r="BN38" s="951"/>
      <c r="BO38" s="952"/>
    </row>
    <row r="39" spans="2:76" s="344" customFormat="1" ht="21" customHeight="1">
      <c r="B39" s="930"/>
      <c r="C39" s="953"/>
      <c r="D39" s="954" t="s">
        <v>418</v>
      </c>
      <c r="E39" s="954"/>
      <c r="F39" s="954"/>
      <c r="G39" s="954"/>
      <c r="H39" s="954"/>
      <c r="I39" s="955"/>
      <c r="J39" s="956"/>
      <c r="K39" s="954"/>
      <c r="L39" s="955"/>
      <c r="M39" s="956"/>
      <c r="N39" s="954"/>
      <c r="O39" s="955"/>
      <c r="P39" s="957"/>
      <c r="Q39" s="958"/>
      <c r="R39" s="958"/>
      <c r="S39" s="958"/>
      <c r="T39" s="958"/>
      <c r="U39" s="958"/>
      <c r="V39" s="959"/>
      <c r="W39" s="960"/>
      <c r="X39" s="961"/>
      <c r="Y39" s="961"/>
      <c r="Z39" s="961"/>
      <c r="AA39" s="961"/>
      <c r="AB39" s="961"/>
      <c r="AC39" s="962"/>
      <c r="AD39" s="960"/>
      <c r="AE39" s="961"/>
      <c r="AF39" s="961"/>
      <c r="AG39" s="961"/>
      <c r="AH39" s="961"/>
      <c r="AI39" s="961"/>
      <c r="AJ39" s="962"/>
      <c r="AK39" s="960"/>
      <c r="AL39" s="961"/>
      <c r="AM39" s="961"/>
      <c r="AN39" s="961"/>
      <c r="AO39" s="961"/>
      <c r="AP39" s="961"/>
      <c r="AQ39" s="962"/>
      <c r="AR39" s="960"/>
      <c r="AS39" s="961"/>
      <c r="AT39" s="961"/>
      <c r="AU39" s="961"/>
      <c r="AV39" s="961"/>
      <c r="AW39" s="961"/>
      <c r="AX39" s="962"/>
      <c r="AY39" s="963">
        <f t="shared" si="0"/>
        <v>0</v>
      </c>
      <c r="AZ39" s="963"/>
      <c r="BA39" s="964"/>
      <c r="BB39" s="965">
        <f t="shared" si="1"/>
        <v>0</v>
      </c>
      <c r="BC39" s="966"/>
      <c r="BD39" s="967"/>
      <c r="BE39" s="968"/>
      <c r="BF39" s="969"/>
      <c r="BG39" s="970"/>
      <c r="BH39" s="968"/>
      <c r="BI39" s="969"/>
      <c r="BJ39" s="970"/>
      <c r="BK39" s="685"/>
      <c r="BL39" s="686"/>
      <c r="BM39" s="686"/>
      <c r="BN39" s="971"/>
      <c r="BO39" s="952"/>
    </row>
    <row r="40" spans="2:76" s="344" customFormat="1" ht="21" customHeight="1">
      <c r="B40" s="930"/>
      <c r="C40" s="953"/>
      <c r="D40" s="954"/>
      <c r="E40" s="954"/>
      <c r="F40" s="954"/>
      <c r="G40" s="954"/>
      <c r="H40" s="954"/>
      <c r="I40" s="955"/>
      <c r="J40" s="956"/>
      <c r="K40" s="954"/>
      <c r="L40" s="955"/>
      <c r="M40" s="956"/>
      <c r="N40" s="954"/>
      <c r="O40" s="955"/>
      <c r="P40" s="957"/>
      <c r="Q40" s="958"/>
      <c r="R40" s="958"/>
      <c r="S40" s="958"/>
      <c r="T40" s="958"/>
      <c r="U40" s="958"/>
      <c r="V40" s="959"/>
      <c r="W40" s="960"/>
      <c r="X40" s="961"/>
      <c r="Y40" s="961"/>
      <c r="Z40" s="961"/>
      <c r="AA40" s="961"/>
      <c r="AB40" s="961"/>
      <c r="AC40" s="962"/>
      <c r="AD40" s="960"/>
      <c r="AE40" s="961"/>
      <c r="AF40" s="961"/>
      <c r="AG40" s="961"/>
      <c r="AH40" s="961"/>
      <c r="AI40" s="961"/>
      <c r="AJ40" s="962"/>
      <c r="AK40" s="960"/>
      <c r="AL40" s="961"/>
      <c r="AM40" s="961"/>
      <c r="AN40" s="961"/>
      <c r="AO40" s="961"/>
      <c r="AP40" s="961"/>
      <c r="AQ40" s="962"/>
      <c r="AR40" s="960"/>
      <c r="AS40" s="961"/>
      <c r="AT40" s="961"/>
      <c r="AU40" s="961"/>
      <c r="AV40" s="961"/>
      <c r="AW40" s="961"/>
      <c r="AX40" s="962"/>
      <c r="AY40" s="963">
        <f t="shared" si="0"/>
        <v>0</v>
      </c>
      <c r="AZ40" s="963"/>
      <c r="BA40" s="964"/>
      <c r="BB40" s="965">
        <f t="shared" si="1"/>
        <v>0</v>
      </c>
      <c r="BC40" s="966"/>
      <c r="BD40" s="967"/>
      <c r="BE40" s="968"/>
      <c r="BF40" s="969"/>
      <c r="BG40" s="970"/>
      <c r="BH40" s="968"/>
      <c r="BI40" s="969"/>
      <c r="BJ40" s="970"/>
      <c r="BK40" s="685"/>
      <c r="BL40" s="686"/>
      <c r="BM40" s="686"/>
      <c r="BN40" s="971"/>
      <c r="BO40" s="952"/>
    </row>
    <row r="41" spans="2:76" s="344" customFormat="1" ht="21" customHeight="1">
      <c r="B41" s="930"/>
      <c r="C41" s="953"/>
      <c r="D41" s="954"/>
      <c r="E41" s="954"/>
      <c r="F41" s="954"/>
      <c r="G41" s="954"/>
      <c r="H41" s="954"/>
      <c r="I41" s="955"/>
      <c r="J41" s="956"/>
      <c r="K41" s="954"/>
      <c r="L41" s="955"/>
      <c r="M41" s="956"/>
      <c r="N41" s="954"/>
      <c r="O41" s="955"/>
      <c r="P41" s="957"/>
      <c r="Q41" s="958"/>
      <c r="R41" s="958"/>
      <c r="S41" s="958"/>
      <c r="T41" s="958"/>
      <c r="U41" s="958"/>
      <c r="V41" s="959"/>
      <c r="W41" s="960"/>
      <c r="X41" s="961"/>
      <c r="Y41" s="961"/>
      <c r="Z41" s="961"/>
      <c r="AA41" s="961"/>
      <c r="AB41" s="961"/>
      <c r="AC41" s="962"/>
      <c r="AD41" s="960"/>
      <c r="AE41" s="961"/>
      <c r="AF41" s="961"/>
      <c r="AG41" s="961"/>
      <c r="AH41" s="961"/>
      <c r="AI41" s="961"/>
      <c r="AJ41" s="962"/>
      <c r="AK41" s="960"/>
      <c r="AL41" s="961"/>
      <c r="AM41" s="961"/>
      <c r="AN41" s="961"/>
      <c r="AO41" s="961"/>
      <c r="AP41" s="961"/>
      <c r="AQ41" s="962"/>
      <c r="AR41" s="960"/>
      <c r="AS41" s="961"/>
      <c r="AT41" s="961"/>
      <c r="AU41" s="961"/>
      <c r="AV41" s="961"/>
      <c r="AW41" s="961"/>
      <c r="AX41" s="962"/>
      <c r="AY41" s="963">
        <f t="shared" si="0"/>
        <v>0</v>
      </c>
      <c r="AZ41" s="963"/>
      <c r="BA41" s="964"/>
      <c r="BB41" s="965">
        <f t="shared" si="1"/>
        <v>0</v>
      </c>
      <c r="BC41" s="966"/>
      <c r="BD41" s="967"/>
      <c r="BE41" s="968"/>
      <c r="BF41" s="969"/>
      <c r="BG41" s="970"/>
      <c r="BH41" s="968"/>
      <c r="BI41" s="969"/>
      <c r="BJ41" s="970"/>
      <c r="BK41" s="685"/>
      <c r="BL41" s="686"/>
      <c r="BM41" s="686"/>
      <c r="BN41" s="971"/>
      <c r="BO41" s="952"/>
    </row>
    <row r="42" spans="2:76" s="344" customFormat="1" ht="21" customHeight="1" thickBot="1">
      <c r="B42" s="930"/>
      <c r="C42" s="953"/>
      <c r="D42" s="973"/>
      <c r="E42" s="973"/>
      <c r="F42" s="973"/>
      <c r="G42" s="973"/>
      <c r="H42" s="973"/>
      <c r="I42" s="974"/>
      <c r="J42" s="975"/>
      <c r="K42" s="973"/>
      <c r="L42" s="974"/>
      <c r="M42" s="975"/>
      <c r="N42" s="973"/>
      <c r="O42" s="974"/>
      <c r="P42" s="957"/>
      <c r="Q42" s="958"/>
      <c r="R42" s="958"/>
      <c r="S42" s="958"/>
      <c r="T42" s="958"/>
      <c r="U42" s="958"/>
      <c r="V42" s="959"/>
      <c r="W42" s="976"/>
      <c r="X42" s="977"/>
      <c r="Y42" s="977"/>
      <c r="Z42" s="977"/>
      <c r="AA42" s="977"/>
      <c r="AB42" s="977"/>
      <c r="AC42" s="978"/>
      <c r="AD42" s="976"/>
      <c r="AE42" s="977"/>
      <c r="AF42" s="977"/>
      <c r="AG42" s="977"/>
      <c r="AH42" s="977"/>
      <c r="AI42" s="977"/>
      <c r="AJ42" s="978"/>
      <c r="AK42" s="976"/>
      <c r="AL42" s="977"/>
      <c r="AM42" s="977"/>
      <c r="AN42" s="977"/>
      <c r="AO42" s="977"/>
      <c r="AP42" s="977"/>
      <c r="AQ42" s="978"/>
      <c r="AR42" s="976"/>
      <c r="AS42" s="977"/>
      <c r="AT42" s="977"/>
      <c r="AU42" s="977"/>
      <c r="AV42" s="977"/>
      <c r="AW42" s="977"/>
      <c r="AX42" s="978"/>
      <c r="AY42" s="979">
        <f t="shared" si="0"/>
        <v>0</v>
      </c>
      <c r="AZ42" s="979"/>
      <c r="BA42" s="980"/>
      <c r="BB42" s="981">
        <f t="shared" si="1"/>
        <v>0</v>
      </c>
      <c r="BC42" s="982"/>
      <c r="BD42" s="983"/>
      <c r="BE42" s="984"/>
      <c r="BF42" s="985"/>
      <c r="BG42" s="986"/>
      <c r="BH42" s="984"/>
      <c r="BI42" s="985"/>
      <c r="BJ42" s="986"/>
      <c r="BK42" s="694"/>
      <c r="BL42" s="695"/>
      <c r="BM42" s="695"/>
      <c r="BN42" s="987"/>
      <c r="BO42" s="952"/>
    </row>
    <row r="43" spans="2:76" s="344" customFormat="1" ht="21" customHeight="1">
      <c r="B43" s="930"/>
      <c r="C43" s="990" t="s">
        <v>327</v>
      </c>
      <c r="D43" s="991" t="s">
        <v>419</v>
      </c>
      <c r="E43" s="992"/>
      <c r="F43" s="992"/>
      <c r="G43" s="992"/>
      <c r="H43" s="992"/>
      <c r="I43" s="992"/>
      <c r="J43" s="992"/>
      <c r="K43" s="992"/>
      <c r="L43" s="992"/>
      <c r="M43" s="992"/>
      <c r="N43" s="992"/>
      <c r="O43" s="992"/>
      <c r="P43" s="935"/>
      <c r="Q43" s="936"/>
      <c r="R43" s="936"/>
      <c r="S43" s="936"/>
      <c r="T43" s="936"/>
      <c r="U43" s="936"/>
      <c r="V43" s="937"/>
      <c r="W43" s="938"/>
      <c r="X43" s="939">
        <v>8</v>
      </c>
      <c r="Y43" s="939"/>
      <c r="Z43" s="939">
        <v>8</v>
      </c>
      <c r="AA43" s="939">
        <v>8</v>
      </c>
      <c r="AB43" s="939"/>
      <c r="AC43" s="940"/>
      <c r="AD43" s="938"/>
      <c r="AE43" s="939">
        <v>8</v>
      </c>
      <c r="AF43" s="939"/>
      <c r="AG43" s="939">
        <v>8</v>
      </c>
      <c r="AH43" s="939">
        <v>8</v>
      </c>
      <c r="AI43" s="939"/>
      <c r="AJ43" s="940"/>
      <c r="AK43" s="938"/>
      <c r="AL43" s="939">
        <v>8</v>
      </c>
      <c r="AM43" s="939"/>
      <c r="AN43" s="939">
        <v>8</v>
      </c>
      <c r="AO43" s="939">
        <v>8</v>
      </c>
      <c r="AP43" s="939"/>
      <c r="AQ43" s="940"/>
      <c r="AR43" s="993"/>
      <c r="AS43" s="939">
        <v>8</v>
      </c>
      <c r="AT43" s="939"/>
      <c r="AU43" s="939">
        <v>8</v>
      </c>
      <c r="AV43" s="939">
        <v>8</v>
      </c>
      <c r="AW43" s="939"/>
      <c r="AX43" s="940"/>
      <c r="AY43" s="942">
        <f t="shared" si="0"/>
        <v>96</v>
      </c>
      <c r="AZ43" s="994"/>
      <c r="BA43" s="994"/>
      <c r="BB43" s="995">
        <f>AY43/4</f>
        <v>24</v>
      </c>
      <c r="BC43" s="995"/>
      <c r="BD43" s="995"/>
      <c r="BE43" s="996">
        <f>ROUNDDOWN(SUM(BB43:BD50)/AY60,1)</f>
        <v>2.5</v>
      </c>
      <c r="BF43" s="997"/>
      <c r="BG43" s="998"/>
      <c r="BH43" s="999">
        <f>ROUNDDOWN(SUM(BB43:BD50)/40,1)</f>
        <v>2</v>
      </c>
      <c r="BI43" s="1000"/>
      <c r="BJ43" s="1001"/>
      <c r="BK43" s="949"/>
      <c r="BL43" s="950"/>
      <c r="BM43" s="950"/>
      <c r="BN43" s="951"/>
      <c r="BO43" s="952"/>
      <c r="BP43" s="1002"/>
    </row>
    <row r="44" spans="2:76" s="344" customFormat="1" ht="21" customHeight="1">
      <c r="B44" s="930"/>
      <c r="C44" s="930"/>
      <c r="D44" s="1003" t="s">
        <v>420</v>
      </c>
      <c r="E44" s="1004"/>
      <c r="F44" s="1004"/>
      <c r="G44" s="1004"/>
      <c r="H44" s="1004"/>
      <c r="I44" s="1004"/>
      <c r="J44" s="1004"/>
      <c r="K44" s="1004"/>
      <c r="L44" s="1004"/>
      <c r="M44" s="1004"/>
      <c r="N44" s="1004"/>
      <c r="O44" s="1004"/>
      <c r="P44" s="957"/>
      <c r="Q44" s="958"/>
      <c r="R44" s="958"/>
      <c r="S44" s="958"/>
      <c r="T44" s="958"/>
      <c r="U44" s="958"/>
      <c r="V44" s="959"/>
      <c r="W44" s="960">
        <v>4</v>
      </c>
      <c r="X44" s="961"/>
      <c r="Y44" s="961">
        <v>7</v>
      </c>
      <c r="Z44" s="961"/>
      <c r="AA44" s="961"/>
      <c r="AB44" s="961">
        <v>1</v>
      </c>
      <c r="AC44" s="962">
        <v>4</v>
      </c>
      <c r="AD44" s="960">
        <v>4</v>
      </c>
      <c r="AE44" s="961"/>
      <c r="AF44" s="961">
        <v>7</v>
      </c>
      <c r="AG44" s="961"/>
      <c r="AH44" s="961"/>
      <c r="AI44" s="961">
        <v>1</v>
      </c>
      <c r="AJ44" s="962">
        <v>4</v>
      </c>
      <c r="AK44" s="960">
        <v>4</v>
      </c>
      <c r="AL44" s="961"/>
      <c r="AM44" s="961">
        <v>7</v>
      </c>
      <c r="AN44" s="961">
        <v>2</v>
      </c>
      <c r="AO44" s="961"/>
      <c r="AP44" s="961">
        <v>1</v>
      </c>
      <c r="AQ44" s="962">
        <v>4</v>
      </c>
      <c r="AR44" s="1005">
        <v>4</v>
      </c>
      <c r="AS44" s="961"/>
      <c r="AT44" s="961"/>
      <c r="AU44" s="961"/>
      <c r="AV44" s="961"/>
      <c r="AW44" s="961"/>
      <c r="AX44" s="962">
        <v>7</v>
      </c>
      <c r="AY44" s="964">
        <f t="shared" si="0"/>
        <v>61</v>
      </c>
      <c r="AZ44" s="1006"/>
      <c r="BA44" s="1006"/>
      <c r="BB44" s="1007">
        <f>AY44/4</f>
        <v>15.25</v>
      </c>
      <c r="BC44" s="1007"/>
      <c r="BD44" s="1007"/>
      <c r="BE44" s="1008"/>
      <c r="BF44" s="1009"/>
      <c r="BG44" s="1010"/>
      <c r="BH44" s="1011"/>
      <c r="BI44" s="1012"/>
      <c r="BJ44" s="1013"/>
      <c r="BK44" s="685"/>
      <c r="BL44" s="686"/>
      <c r="BM44" s="686"/>
      <c r="BN44" s="971"/>
      <c r="BO44" s="952"/>
    </row>
    <row r="45" spans="2:76" s="344" customFormat="1" ht="21" customHeight="1">
      <c r="B45" s="930"/>
      <c r="C45" s="930"/>
      <c r="D45" s="1003" t="s">
        <v>421</v>
      </c>
      <c r="E45" s="1004"/>
      <c r="F45" s="1004"/>
      <c r="G45" s="1004"/>
      <c r="H45" s="1004"/>
      <c r="I45" s="1004"/>
      <c r="J45" s="1004"/>
      <c r="K45" s="1004"/>
      <c r="L45" s="1004"/>
      <c r="M45" s="1004"/>
      <c r="N45" s="1004"/>
      <c r="O45" s="1004"/>
      <c r="P45" s="957"/>
      <c r="Q45" s="958"/>
      <c r="R45" s="958"/>
      <c r="S45" s="958"/>
      <c r="T45" s="958"/>
      <c r="U45" s="958"/>
      <c r="V45" s="959"/>
      <c r="W45" s="960">
        <v>4</v>
      </c>
      <c r="X45" s="961"/>
      <c r="Y45" s="961">
        <v>7</v>
      </c>
      <c r="Z45" s="961"/>
      <c r="AA45" s="961"/>
      <c r="AB45" s="961">
        <v>1</v>
      </c>
      <c r="AC45" s="962">
        <v>4</v>
      </c>
      <c r="AD45" s="960">
        <v>4</v>
      </c>
      <c r="AE45" s="961"/>
      <c r="AF45" s="961">
        <v>7</v>
      </c>
      <c r="AG45" s="961"/>
      <c r="AH45" s="961"/>
      <c r="AI45" s="961">
        <v>1</v>
      </c>
      <c r="AJ45" s="962">
        <v>4</v>
      </c>
      <c r="AK45" s="960">
        <v>4</v>
      </c>
      <c r="AL45" s="961"/>
      <c r="AM45" s="961">
        <v>7</v>
      </c>
      <c r="AN45" s="961">
        <v>2</v>
      </c>
      <c r="AO45" s="961"/>
      <c r="AP45" s="961">
        <v>1</v>
      </c>
      <c r="AQ45" s="962">
        <v>4</v>
      </c>
      <c r="AR45" s="1005">
        <v>4</v>
      </c>
      <c r="AS45" s="961"/>
      <c r="AT45" s="961"/>
      <c r="AU45" s="961"/>
      <c r="AV45" s="961"/>
      <c r="AW45" s="961"/>
      <c r="AX45" s="962">
        <v>7</v>
      </c>
      <c r="AY45" s="964">
        <f t="shared" si="0"/>
        <v>61</v>
      </c>
      <c r="AZ45" s="1006"/>
      <c r="BA45" s="1006"/>
      <c r="BB45" s="1007">
        <f t="shared" si="1"/>
        <v>15.25</v>
      </c>
      <c r="BC45" s="1007"/>
      <c r="BD45" s="1007"/>
      <c r="BE45" s="1008"/>
      <c r="BF45" s="1009"/>
      <c r="BG45" s="1010"/>
      <c r="BH45" s="1011"/>
      <c r="BI45" s="1012"/>
      <c r="BJ45" s="1013"/>
      <c r="BK45" s="685"/>
      <c r="BL45" s="686"/>
      <c r="BM45" s="686"/>
      <c r="BN45" s="971"/>
      <c r="BO45" s="952"/>
    </row>
    <row r="46" spans="2:76" s="344" customFormat="1" ht="21" customHeight="1">
      <c r="B46" s="930"/>
      <c r="C46" s="930"/>
      <c r="D46" s="1003" t="s">
        <v>422</v>
      </c>
      <c r="E46" s="1004"/>
      <c r="F46" s="1004"/>
      <c r="G46" s="1004"/>
      <c r="H46" s="1004"/>
      <c r="I46" s="1004"/>
      <c r="J46" s="1004"/>
      <c r="K46" s="1004"/>
      <c r="L46" s="1004"/>
      <c r="M46" s="1004"/>
      <c r="N46" s="1004"/>
      <c r="O46" s="1004"/>
      <c r="P46" s="957"/>
      <c r="Q46" s="958"/>
      <c r="R46" s="958"/>
      <c r="S46" s="958"/>
      <c r="T46" s="958"/>
      <c r="U46" s="958"/>
      <c r="V46" s="959"/>
      <c r="W46" s="960"/>
      <c r="X46" s="961"/>
      <c r="Y46" s="961"/>
      <c r="Z46" s="961"/>
      <c r="AA46" s="961">
        <v>7</v>
      </c>
      <c r="AB46" s="961"/>
      <c r="AC46" s="962"/>
      <c r="AD46" s="960">
        <v>1</v>
      </c>
      <c r="AE46" s="961">
        <v>4</v>
      </c>
      <c r="AF46" s="961">
        <v>4</v>
      </c>
      <c r="AG46" s="961"/>
      <c r="AH46" s="961">
        <v>7</v>
      </c>
      <c r="AI46" s="961"/>
      <c r="AJ46" s="962"/>
      <c r="AK46" s="960">
        <v>1</v>
      </c>
      <c r="AL46" s="961">
        <v>4</v>
      </c>
      <c r="AM46" s="961">
        <v>4</v>
      </c>
      <c r="AN46" s="961"/>
      <c r="AO46" s="961">
        <v>7</v>
      </c>
      <c r="AP46" s="961">
        <v>2</v>
      </c>
      <c r="AQ46" s="962"/>
      <c r="AR46" s="1005">
        <v>1</v>
      </c>
      <c r="AS46" s="961">
        <v>4</v>
      </c>
      <c r="AT46" s="961"/>
      <c r="AU46" s="961"/>
      <c r="AV46" s="961">
        <v>7</v>
      </c>
      <c r="AW46" s="961"/>
      <c r="AX46" s="962">
        <v>4</v>
      </c>
      <c r="AY46" s="964">
        <f t="shared" si="0"/>
        <v>57</v>
      </c>
      <c r="AZ46" s="1006"/>
      <c r="BA46" s="1006"/>
      <c r="BB46" s="1007">
        <f t="shared" si="1"/>
        <v>14.25</v>
      </c>
      <c r="BC46" s="1007"/>
      <c r="BD46" s="1007"/>
      <c r="BE46" s="1008"/>
      <c r="BF46" s="1009"/>
      <c r="BG46" s="1010"/>
      <c r="BH46" s="1011"/>
      <c r="BI46" s="1012"/>
      <c r="BJ46" s="1013"/>
      <c r="BK46" s="694"/>
      <c r="BL46" s="695"/>
      <c r="BM46" s="695"/>
      <c r="BN46" s="987"/>
      <c r="BO46" s="952"/>
    </row>
    <row r="47" spans="2:76" s="344" customFormat="1" ht="21" customHeight="1">
      <c r="B47" s="930"/>
      <c r="C47" s="930"/>
      <c r="D47" s="1003" t="s">
        <v>423</v>
      </c>
      <c r="E47" s="1004"/>
      <c r="F47" s="1004"/>
      <c r="G47" s="1004"/>
      <c r="H47" s="1004"/>
      <c r="I47" s="1004"/>
      <c r="J47" s="1004"/>
      <c r="K47" s="1004"/>
      <c r="L47" s="1004"/>
      <c r="M47" s="1004"/>
      <c r="N47" s="1004"/>
      <c r="O47" s="1004"/>
      <c r="P47" s="957"/>
      <c r="Q47" s="958"/>
      <c r="R47" s="958"/>
      <c r="S47" s="958"/>
      <c r="T47" s="958"/>
      <c r="U47" s="958"/>
      <c r="V47" s="959"/>
      <c r="W47" s="960"/>
      <c r="X47" s="961"/>
      <c r="Y47" s="961"/>
      <c r="Z47" s="961"/>
      <c r="AA47" s="961">
        <v>7</v>
      </c>
      <c r="AB47" s="961"/>
      <c r="AC47" s="962"/>
      <c r="AD47" s="960">
        <v>1</v>
      </c>
      <c r="AE47" s="961">
        <v>4</v>
      </c>
      <c r="AF47" s="961">
        <v>4</v>
      </c>
      <c r="AG47" s="961"/>
      <c r="AH47" s="961">
        <v>7</v>
      </c>
      <c r="AI47" s="961"/>
      <c r="AJ47" s="962"/>
      <c r="AK47" s="960">
        <v>1</v>
      </c>
      <c r="AL47" s="961">
        <v>4</v>
      </c>
      <c r="AM47" s="961">
        <v>4</v>
      </c>
      <c r="AN47" s="961"/>
      <c r="AO47" s="961">
        <v>7</v>
      </c>
      <c r="AP47" s="961">
        <v>2</v>
      </c>
      <c r="AQ47" s="962"/>
      <c r="AR47" s="1005">
        <v>1</v>
      </c>
      <c r="AS47" s="961">
        <v>4</v>
      </c>
      <c r="AT47" s="961"/>
      <c r="AU47" s="961"/>
      <c r="AV47" s="961">
        <v>7</v>
      </c>
      <c r="AW47" s="961"/>
      <c r="AX47" s="962">
        <v>4</v>
      </c>
      <c r="AY47" s="964">
        <f t="shared" si="0"/>
        <v>57</v>
      </c>
      <c r="AZ47" s="1006"/>
      <c r="BA47" s="1006"/>
      <c r="BB47" s="1007">
        <f t="shared" si="1"/>
        <v>14.25</v>
      </c>
      <c r="BC47" s="1007"/>
      <c r="BD47" s="1007"/>
      <c r="BE47" s="1008"/>
      <c r="BF47" s="1009"/>
      <c r="BG47" s="1010"/>
      <c r="BH47" s="1011"/>
      <c r="BI47" s="1012"/>
      <c r="BJ47" s="1013"/>
      <c r="BK47" s="685"/>
      <c r="BL47" s="686"/>
      <c r="BM47" s="686"/>
      <c r="BN47" s="971"/>
      <c r="BO47" s="952"/>
    </row>
    <row r="48" spans="2:76" s="344" customFormat="1" ht="21" customHeight="1">
      <c r="B48" s="930"/>
      <c r="C48" s="930"/>
      <c r="D48" s="1003"/>
      <c r="E48" s="1004"/>
      <c r="F48" s="1004"/>
      <c r="G48" s="1004"/>
      <c r="H48" s="1004"/>
      <c r="I48" s="1004"/>
      <c r="J48" s="1004"/>
      <c r="K48" s="1004"/>
      <c r="L48" s="1004"/>
      <c r="M48" s="1004"/>
      <c r="N48" s="1004"/>
      <c r="O48" s="1004"/>
      <c r="P48" s="957"/>
      <c r="Q48" s="958"/>
      <c r="R48" s="958"/>
      <c r="S48" s="958"/>
      <c r="T48" s="958"/>
      <c r="U48" s="958"/>
      <c r="V48" s="959"/>
      <c r="W48" s="960"/>
      <c r="X48" s="961"/>
      <c r="Y48" s="961"/>
      <c r="Z48" s="961"/>
      <c r="AA48" s="961"/>
      <c r="AB48" s="961"/>
      <c r="AC48" s="962"/>
      <c r="AD48" s="960"/>
      <c r="AE48" s="961"/>
      <c r="AF48" s="961"/>
      <c r="AG48" s="961"/>
      <c r="AH48" s="961"/>
      <c r="AI48" s="961"/>
      <c r="AJ48" s="962"/>
      <c r="AK48" s="960"/>
      <c r="AL48" s="961"/>
      <c r="AM48" s="961"/>
      <c r="AN48" s="961"/>
      <c r="AO48" s="961"/>
      <c r="AP48" s="961"/>
      <c r="AQ48" s="962"/>
      <c r="AR48" s="1005"/>
      <c r="AS48" s="961"/>
      <c r="AT48" s="961"/>
      <c r="AU48" s="961"/>
      <c r="AV48" s="961"/>
      <c r="AW48" s="961"/>
      <c r="AX48" s="962"/>
      <c r="AY48" s="964">
        <f t="shared" si="0"/>
        <v>0</v>
      </c>
      <c r="AZ48" s="1006"/>
      <c r="BA48" s="1006"/>
      <c r="BB48" s="1007">
        <f t="shared" si="1"/>
        <v>0</v>
      </c>
      <c r="BC48" s="1007"/>
      <c r="BD48" s="1007"/>
      <c r="BE48" s="1008"/>
      <c r="BF48" s="1009"/>
      <c r="BG48" s="1010"/>
      <c r="BH48" s="1011"/>
      <c r="BI48" s="1012"/>
      <c r="BJ48" s="1013"/>
      <c r="BK48" s="685"/>
      <c r="BL48" s="686"/>
      <c r="BM48" s="686"/>
      <c r="BN48" s="971"/>
      <c r="BO48" s="952"/>
    </row>
    <row r="49" spans="2:67" s="344" customFormat="1" ht="21" customHeight="1">
      <c r="B49" s="930"/>
      <c r="C49" s="930"/>
      <c r="D49" s="1003"/>
      <c r="E49" s="1004"/>
      <c r="F49" s="1004"/>
      <c r="G49" s="1004"/>
      <c r="H49" s="1004"/>
      <c r="I49" s="1004"/>
      <c r="J49" s="1004"/>
      <c r="K49" s="1004"/>
      <c r="L49" s="1004"/>
      <c r="M49" s="1004"/>
      <c r="N49" s="1004"/>
      <c r="O49" s="1004"/>
      <c r="P49" s="957"/>
      <c r="Q49" s="958"/>
      <c r="R49" s="958"/>
      <c r="S49" s="958"/>
      <c r="T49" s="958"/>
      <c r="U49" s="958"/>
      <c r="V49" s="959"/>
      <c r="W49" s="960"/>
      <c r="X49" s="961"/>
      <c r="Y49" s="961"/>
      <c r="Z49" s="961"/>
      <c r="AA49" s="961"/>
      <c r="AB49" s="961"/>
      <c r="AC49" s="962"/>
      <c r="AD49" s="960"/>
      <c r="AE49" s="961"/>
      <c r="AF49" s="961"/>
      <c r="AG49" s="961"/>
      <c r="AH49" s="961"/>
      <c r="AI49" s="961"/>
      <c r="AJ49" s="962"/>
      <c r="AK49" s="960"/>
      <c r="AL49" s="961"/>
      <c r="AM49" s="961"/>
      <c r="AN49" s="961"/>
      <c r="AO49" s="961"/>
      <c r="AP49" s="961"/>
      <c r="AQ49" s="962"/>
      <c r="AR49" s="1005"/>
      <c r="AS49" s="961"/>
      <c r="AT49" s="961"/>
      <c r="AU49" s="961"/>
      <c r="AV49" s="961"/>
      <c r="AW49" s="961"/>
      <c r="AX49" s="962"/>
      <c r="AY49" s="964">
        <f t="shared" si="0"/>
        <v>0</v>
      </c>
      <c r="AZ49" s="1006"/>
      <c r="BA49" s="1006"/>
      <c r="BB49" s="1007">
        <f t="shared" si="1"/>
        <v>0</v>
      </c>
      <c r="BC49" s="1007"/>
      <c r="BD49" s="1007"/>
      <c r="BE49" s="1008"/>
      <c r="BF49" s="1009"/>
      <c r="BG49" s="1010"/>
      <c r="BH49" s="1011"/>
      <c r="BI49" s="1012"/>
      <c r="BJ49" s="1013"/>
      <c r="BK49" s="685"/>
      <c r="BL49" s="686"/>
      <c r="BM49" s="686"/>
      <c r="BN49" s="971"/>
      <c r="BO49" s="952"/>
    </row>
    <row r="50" spans="2:67" s="344" customFormat="1" ht="21" customHeight="1" thickBot="1">
      <c r="B50" s="930"/>
      <c r="C50" s="930"/>
      <c r="D50" s="1015"/>
      <c r="E50" s="1016"/>
      <c r="F50" s="1016"/>
      <c r="G50" s="1016"/>
      <c r="H50" s="1016"/>
      <c r="I50" s="1016"/>
      <c r="J50" s="1016"/>
      <c r="K50" s="1016"/>
      <c r="L50" s="1016"/>
      <c r="M50" s="1016"/>
      <c r="N50" s="1016"/>
      <c r="O50" s="1016"/>
      <c r="P50" s="1017"/>
      <c r="Q50" s="1018"/>
      <c r="R50" s="1018"/>
      <c r="S50" s="1018"/>
      <c r="T50" s="1018"/>
      <c r="U50" s="1018"/>
      <c r="V50" s="1019"/>
      <c r="W50" s="1020"/>
      <c r="X50" s="1021"/>
      <c r="Y50" s="1021"/>
      <c r="Z50" s="1021"/>
      <c r="AA50" s="1021"/>
      <c r="AB50" s="1021"/>
      <c r="AC50" s="1022"/>
      <c r="AD50" s="1020"/>
      <c r="AE50" s="1021"/>
      <c r="AF50" s="1021"/>
      <c r="AG50" s="1021"/>
      <c r="AH50" s="1021"/>
      <c r="AI50" s="1021"/>
      <c r="AJ50" s="1022"/>
      <c r="AK50" s="1020"/>
      <c r="AL50" s="1021"/>
      <c r="AM50" s="1021"/>
      <c r="AN50" s="1021"/>
      <c r="AO50" s="1021"/>
      <c r="AP50" s="1021"/>
      <c r="AQ50" s="1022"/>
      <c r="AR50" s="1023"/>
      <c r="AS50" s="1021"/>
      <c r="AT50" s="1021"/>
      <c r="AU50" s="1021"/>
      <c r="AV50" s="1021"/>
      <c r="AW50" s="1021"/>
      <c r="AX50" s="1022"/>
      <c r="AY50" s="1024">
        <f t="shared" si="0"/>
        <v>0</v>
      </c>
      <c r="AZ50" s="1025"/>
      <c r="BA50" s="1025"/>
      <c r="BB50" s="1026">
        <f t="shared" si="1"/>
        <v>0</v>
      </c>
      <c r="BC50" s="1026"/>
      <c r="BD50" s="1026"/>
      <c r="BE50" s="1027"/>
      <c r="BF50" s="1028"/>
      <c r="BG50" s="1029"/>
      <c r="BH50" s="1030"/>
      <c r="BI50" s="1031"/>
      <c r="BJ50" s="1032"/>
      <c r="BK50" s="1033"/>
      <c r="BL50" s="1034"/>
      <c r="BM50" s="1034"/>
      <c r="BN50" s="1035"/>
      <c r="BO50" s="952"/>
    </row>
    <row r="51" spans="2:67" s="344" customFormat="1" ht="21" customHeight="1">
      <c r="B51" s="930"/>
      <c r="C51" s="1036" t="s">
        <v>328</v>
      </c>
      <c r="D51" s="933" t="s">
        <v>424</v>
      </c>
      <c r="E51" s="992"/>
      <c r="F51" s="992"/>
      <c r="G51" s="992"/>
      <c r="H51" s="992"/>
      <c r="I51" s="992"/>
      <c r="J51" s="992"/>
      <c r="K51" s="992"/>
      <c r="L51" s="992"/>
      <c r="M51" s="992"/>
      <c r="N51" s="992"/>
      <c r="O51" s="992"/>
      <c r="P51" s="935"/>
      <c r="Q51" s="936"/>
      <c r="R51" s="936"/>
      <c r="S51" s="936"/>
      <c r="T51" s="936"/>
      <c r="U51" s="936"/>
      <c r="V51" s="937"/>
      <c r="W51" s="1037"/>
      <c r="X51" s="1038">
        <v>7</v>
      </c>
      <c r="Y51" s="1038">
        <v>7</v>
      </c>
      <c r="Z51" s="1038"/>
      <c r="AA51" s="1038">
        <v>7</v>
      </c>
      <c r="AB51" s="1038"/>
      <c r="AC51" s="1039">
        <v>7</v>
      </c>
      <c r="AD51" s="1037"/>
      <c r="AE51" s="1038">
        <v>7</v>
      </c>
      <c r="AF51" s="1038">
        <v>7</v>
      </c>
      <c r="AG51" s="1038"/>
      <c r="AH51" s="1038">
        <v>7</v>
      </c>
      <c r="AI51" s="1038"/>
      <c r="AJ51" s="1039">
        <v>7</v>
      </c>
      <c r="AK51" s="1037"/>
      <c r="AL51" s="1038">
        <v>7</v>
      </c>
      <c r="AM51" s="1038">
        <v>7</v>
      </c>
      <c r="AN51" s="1038"/>
      <c r="AO51" s="1038">
        <v>7</v>
      </c>
      <c r="AP51" s="1038"/>
      <c r="AQ51" s="1039">
        <v>7</v>
      </c>
      <c r="AR51" s="1037"/>
      <c r="AS51" s="1038">
        <v>7</v>
      </c>
      <c r="AT51" s="1038">
        <v>7</v>
      </c>
      <c r="AU51" s="1038"/>
      <c r="AV51" s="1038"/>
      <c r="AW51" s="1038"/>
      <c r="AX51" s="1039">
        <v>7</v>
      </c>
      <c r="AY51" s="1040">
        <f t="shared" si="0"/>
        <v>105</v>
      </c>
      <c r="AZ51" s="1041"/>
      <c r="BA51" s="1041"/>
      <c r="BB51" s="1042">
        <f t="shared" si="1"/>
        <v>26.25</v>
      </c>
      <c r="BC51" s="1042"/>
      <c r="BD51" s="1042"/>
      <c r="BE51" s="1008">
        <f>ROUNDDOWN(SUM(BB51:BD57)/AY60,1)</f>
        <v>4.2</v>
      </c>
      <c r="BF51" s="1009"/>
      <c r="BG51" s="1010"/>
      <c r="BH51" s="1043">
        <f>ROUNDDOWN(SUM(BB51:BD57)/40,1)</f>
        <v>3.3</v>
      </c>
      <c r="BI51" s="1044"/>
      <c r="BJ51" s="1045"/>
      <c r="BK51" s="1046"/>
      <c r="BL51" s="1047"/>
      <c r="BM51" s="1047"/>
      <c r="BN51" s="1048"/>
      <c r="BO51" s="952"/>
    </row>
    <row r="52" spans="2:67" s="344" customFormat="1" ht="21" customHeight="1">
      <c r="B52" s="930"/>
      <c r="C52" s="1049"/>
      <c r="D52" s="955" t="s">
        <v>425</v>
      </c>
      <c r="E52" s="1004"/>
      <c r="F52" s="1004"/>
      <c r="G52" s="1004"/>
      <c r="H52" s="1004"/>
      <c r="I52" s="1004"/>
      <c r="J52" s="1004"/>
      <c r="K52" s="1004"/>
      <c r="L52" s="1004"/>
      <c r="M52" s="1004"/>
      <c r="N52" s="1004"/>
      <c r="O52" s="1004"/>
      <c r="P52" s="957"/>
      <c r="Q52" s="958"/>
      <c r="R52" s="958"/>
      <c r="S52" s="958"/>
      <c r="T52" s="958"/>
      <c r="U52" s="958"/>
      <c r="V52" s="959"/>
      <c r="W52" s="960"/>
      <c r="X52" s="961">
        <v>7</v>
      </c>
      <c r="Y52" s="961">
        <v>7</v>
      </c>
      <c r="Z52" s="961"/>
      <c r="AA52" s="961">
        <v>7</v>
      </c>
      <c r="AB52" s="961"/>
      <c r="AC52" s="962">
        <v>7</v>
      </c>
      <c r="AD52" s="960"/>
      <c r="AE52" s="961">
        <v>7</v>
      </c>
      <c r="AF52" s="961">
        <v>7</v>
      </c>
      <c r="AG52" s="961"/>
      <c r="AH52" s="961">
        <v>7</v>
      </c>
      <c r="AI52" s="961"/>
      <c r="AJ52" s="962">
        <v>7</v>
      </c>
      <c r="AK52" s="960"/>
      <c r="AL52" s="961">
        <v>7</v>
      </c>
      <c r="AM52" s="961">
        <v>7</v>
      </c>
      <c r="AN52" s="961"/>
      <c r="AO52" s="961"/>
      <c r="AP52" s="961"/>
      <c r="AQ52" s="962">
        <v>7</v>
      </c>
      <c r="AR52" s="960"/>
      <c r="AS52" s="961"/>
      <c r="AT52" s="961">
        <v>7</v>
      </c>
      <c r="AU52" s="961"/>
      <c r="AV52" s="961"/>
      <c r="AW52" s="961"/>
      <c r="AX52" s="962">
        <v>7</v>
      </c>
      <c r="AY52" s="964">
        <f t="shared" si="0"/>
        <v>91</v>
      </c>
      <c r="AZ52" s="1006"/>
      <c r="BA52" s="1006"/>
      <c r="BB52" s="1007">
        <f t="shared" si="1"/>
        <v>22.75</v>
      </c>
      <c r="BC52" s="1007"/>
      <c r="BD52" s="1007"/>
      <c r="BE52" s="1008"/>
      <c r="BF52" s="1009"/>
      <c r="BG52" s="1010"/>
      <c r="BH52" s="1043"/>
      <c r="BI52" s="1044"/>
      <c r="BJ52" s="1045"/>
      <c r="BK52" s="1050"/>
      <c r="BL52" s="1050"/>
      <c r="BM52" s="1050"/>
      <c r="BN52" s="1051"/>
      <c r="BO52" s="952"/>
    </row>
    <row r="53" spans="2:67" s="344" customFormat="1" ht="21" customHeight="1">
      <c r="B53" s="930"/>
      <c r="C53" s="1049"/>
      <c r="D53" s="955" t="s">
        <v>426</v>
      </c>
      <c r="E53" s="1004"/>
      <c r="F53" s="1004"/>
      <c r="G53" s="1004"/>
      <c r="H53" s="1004"/>
      <c r="I53" s="1004"/>
      <c r="J53" s="1004"/>
      <c r="K53" s="1004"/>
      <c r="L53" s="1004"/>
      <c r="M53" s="1004"/>
      <c r="N53" s="1004"/>
      <c r="O53" s="1004"/>
      <c r="P53" s="957"/>
      <c r="Q53" s="958"/>
      <c r="R53" s="958"/>
      <c r="S53" s="958"/>
      <c r="T53" s="958"/>
      <c r="U53" s="958"/>
      <c r="V53" s="959"/>
      <c r="W53" s="960">
        <v>7</v>
      </c>
      <c r="X53" s="961"/>
      <c r="Y53" s="961">
        <v>7</v>
      </c>
      <c r="Z53" s="961">
        <v>7</v>
      </c>
      <c r="AA53" s="961">
        <v>7</v>
      </c>
      <c r="AB53" s="961">
        <v>7</v>
      </c>
      <c r="AC53" s="962"/>
      <c r="AD53" s="960">
        <v>7</v>
      </c>
      <c r="AE53" s="961"/>
      <c r="AF53" s="961">
        <v>7</v>
      </c>
      <c r="AG53" s="961">
        <v>7</v>
      </c>
      <c r="AH53" s="961">
        <v>7</v>
      </c>
      <c r="AI53" s="961">
        <v>7</v>
      </c>
      <c r="AJ53" s="962"/>
      <c r="AK53" s="960">
        <v>7</v>
      </c>
      <c r="AL53" s="961"/>
      <c r="AM53" s="961">
        <v>7</v>
      </c>
      <c r="AN53" s="961">
        <v>7</v>
      </c>
      <c r="AO53" s="961"/>
      <c r="AP53" s="961">
        <v>7</v>
      </c>
      <c r="AQ53" s="962"/>
      <c r="AR53" s="960">
        <v>7</v>
      </c>
      <c r="AS53" s="961"/>
      <c r="AT53" s="961">
        <v>7</v>
      </c>
      <c r="AU53" s="961"/>
      <c r="AV53" s="961">
        <v>7</v>
      </c>
      <c r="AW53" s="961"/>
      <c r="AX53" s="962"/>
      <c r="AY53" s="964">
        <f t="shared" si="0"/>
        <v>119</v>
      </c>
      <c r="AZ53" s="1006"/>
      <c r="BA53" s="1006"/>
      <c r="BB53" s="1007">
        <f t="shared" si="1"/>
        <v>29.75</v>
      </c>
      <c r="BC53" s="1007"/>
      <c r="BD53" s="1007"/>
      <c r="BE53" s="1008"/>
      <c r="BF53" s="1009"/>
      <c r="BG53" s="1010"/>
      <c r="BH53" s="1043"/>
      <c r="BI53" s="1044"/>
      <c r="BJ53" s="1045"/>
      <c r="BK53" s="1050"/>
      <c r="BL53" s="1050"/>
      <c r="BM53" s="1050"/>
      <c r="BN53" s="1051"/>
      <c r="BO53" s="952"/>
    </row>
    <row r="54" spans="2:67" s="344" customFormat="1" ht="21" customHeight="1">
      <c r="B54" s="930"/>
      <c r="C54" s="1049"/>
      <c r="D54" s="955" t="s">
        <v>427</v>
      </c>
      <c r="E54" s="1004"/>
      <c r="F54" s="1004"/>
      <c r="G54" s="1004"/>
      <c r="H54" s="1004"/>
      <c r="I54" s="1004"/>
      <c r="J54" s="1004"/>
      <c r="K54" s="1004"/>
      <c r="L54" s="1004"/>
      <c r="M54" s="1004"/>
      <c r="N54" s="1004"/>
      <c r="O54" s="1004"/>
      <c r="P54" s="957"/>
      <c r="Q54" s="958"/>
      <c r="R54" s="958"/>
      <c r="S54" s="958"/>
      <c r="T54" s="958"/>
      <c r="U54" s="958"/>
      <c r="V54" s="959"/>
      <c r="W54" s="960">
        <v>7</v>
      </c>
      <c r="X54" s="961"/>
      <c r="Y54" s="961"/>
      <c r="Z54" s="961">
        <v>7</v>
      </c>
      <c r="AA54" s="961">
        <v>7</v>
      </c>
      <c r="AB54" s="961">
        <v>7</v>
      </c>
      <c r="AC54" s="962"/>
      <c r="AD54" s="960">
        <v>7</v>
      </c>
      <c r="AE54" s="961"/>
      <c r="AF54" s="961"/>
      <c r="AG54" s="961">
        <v>7</v>
      </c>
      <c r="AH54" s="961">
        <v>7</v>
      </c>
      <c r="AI54" s="961">
        <v>7</v>
      </c>
      <c r="AJ54" s="962"/>
      <c r="AK54" s="960">
        <v>7</v>
      </c>
      <c r="AL54" s="961"/>
      <c r="AM54" s="961">
        <v>7</v>
      </c>
      <c r="AN54" s="961">
        <v>7</v>
      </c>
      <c r="AO54" s="961">
        <v>7</v>
      </c>
      <c r="AP54" s="961">
        <v>7</v>
      </c>
      <c r="AQ54" s="962"/>
      <c r="AR54" s="960">
        <v>7</v>
      </c>
      <c r="AS54" s="961"/>
      <c r="AT54" s="961">
        <v>7</v>
      </c>
      <c r="AU54" s="961"/>
      <c r="AV54" s="961">
        <v>7</v>
      </c>
      <c r="AW54" s="961"/>
      <c r="AX54" s="962"/>
      <c r="AY54" s="964">
        <f t="shared" si="0"/>
        <v>112</v>
      </c>
      <c r="AZ54" s="1006"/>
      <c r="BA54" s="1006"/>
      <c r="BB54" s="1007">
        <f t="shared" si="1"/>
        <v>28</v>
      </c>
      <c r="BC54" s="1007"/>
      <c r="BD54" s="1007"/>
      <c r="BE54" s="1008"/>
      <c r="BF54" s="1009"/>
      <c r="BG54" s="1010"/>
      <c r="BH54" s="1043"/>
      <c r="BI54" s="1044"/>
      <c r="BJ54" s="1045"/>
      <c r="BK54" s="1050"/>
      <c r="BL54" s="1050"/>
      <c r="BM54" s="1050"/>
      <c r="BN54" s="1051"/>
    </row>
    <row r="55" spans="2:67" s="344" customFormat="1" ht="21" customHeight="1">
      <c r="B55" s="930"/>
      <c r="C55" s="1049"/>
      <c r="D55" s="955" t="s">
        <v>428</v>
      </c>
      <c r="E55" s="1004"/>
      <c r="F55" s="1004"/>
      <c r="G55" s="1004"/>
      <c r="H55" s="1004"/>
      <c r="I55" s="1004"/>
      <c r="J55" s="1004"/>
      <c r="K55" s="1004"/>
      <c r="L55" s="1004"/>
      <c r="M55" s="1004"/>
      <c r="N55" s="1004"/>
      <c r="O55" s="1004"/>
      <c r="P55" s="957"/>
      <c r="Q55" s="958"/>
      <c r="R55" s="958"/>
      <c r="S55" s="958"/>
      <c r="T55" s="958"/>
      <c r="U55" s="958"/>
      <c r="V55" s="959"/>
      <c r="W55" s="960">
        <v>7</v>
      </c>
      <c r="X55" s="961"/>
      <c r="Y55" s="961"/>
      <c r="Z55" s="961">
        <v>7</v>
      </c>
      <c r="AA55" s="961">
        <v>7</v>
      </c>
      <c r="AB55" s="961">
        <v>7</v>
      </c>
      <c r="AC55" s="962"/>
      <c r="AD55" s="960">
        <v>7</v>
      </c>
      <c r="AE55" s="961"/>
      <c r="AF55" s="961"/>
      <c r="AG55" s="961">
        <v>7</v>
      </c>
      <c r="AH55" s="961">
        <v>7</v>
      </c>
      <c r="AI55" s="961">
        <v>7</v>
      </c>
      <c r="AJ55" s="962"/>
      <c r="AK55" s="960">
        <v>7</v>
      </c>
      <c r="AL55" s="961"/>
      <c r="AM55" s="961">
        <v>7</v>
      </c>
      <c r="AN55" s="961">
        <v>7</v>
      </c>
      <c r="AO55" s="961">
        <v>7</v>
      </c>
      <c r="AP55" s="961">
        <v>7</v>
      </c>
      <c r="AQ55" s="962"/>
      <c r="AR55" s="960">
        <v>7</v>
      </c>
      <c r="AS55" s="961"/>
      <c r="AT55" s="961">
        <v>7</v>
      </c>
      <c r="AU55" s="961"/>
      <c r="AV55" s="961">
        <v>7</v>
      </c>
      <c r="AW55" s="961"/>
      <c r="AX55" s="962"/>
      <c r="AY55" s="964">
        <f t="shared" si="0"/>
        <v>112</v>
      </c>
      <c r="AZ55" s="1006"/>
      <c r="BA55" s="1006"/>
      <c r="BB55" s="1007">
        <f t="shared" si="1"/>
        <v>28</v>
      </c>
      <c r="BC55" s="1007"/>
      <c r="BD55" s="1007"/>
      <c r="BE55" s="1008"/>
      <c r="BF55" s="1009"/>
      <c r="BG55" s="1010"/>
      <c r="BH55" s="1043"/>
      <c r="BI55" s="1044"/>
      <c r="BJ55" s="1045"/>
      <c r="BK55" s="1050"/>
      <c r="BL55" s="1050"/>
      <c r="BM55" s="1050"/>
      <c r="BN55" s="1051"/>
    </row>
    <row r="56" spans="2:67" s="344" customFormat="1" ht="21" customHeight="1">
      <c r="B56" s="930"/>
      <c r="C56" s="1049"/>
      <c r="D56" s="955"/>
      <c r="E56" s="1004"/>
      <c r="F56" s="1004"/>
      <c r="G56" s="1004"/>
      <c r="H56" s="1004"/>
      <c r="I56" s="1004"/>
      <c r="J56" s="1004"/>
      <c r="K56" s="1004"/>
      <c r="L56" s="1004"/>
      <c r="M56" s="1004"/>
      <c r="N56" s="1004"/>
      <c r="O56" s="1004"/>
      <c r="P56" s="957"/>
      <c r="Q56" s="958"/>
      <c r="R56" s="958"/>
      <c r="S56" s="958"/>
      <c r="T56" s="958"/>
      <c r="U56" s="958"/>
      <c r="V56" s="959"/>
      <c r="W56" s="960"/>
      <c r="X56" s="961"/>
      <c r="Y56" s="961"/>
      <c r="Z56" s="961"/>
      <c r="AA56" s="961"/>
      <c r="AB56" s="961"/>
      <c r="AC56" s="962"/>
      <c r="AD56" s="960"/>
      <c r="AE56" s="961"/>
      <c r="AF56" s="961"/>
      <c r="AG56" s="961"/>
      <c r="AH56" s="961"/>
      <c r="AI56" s="961"/>
      <c r="AJ56" s="962"/>
      <c r="AK56" s="960"/>
      <c r="AL56" s="961"/>
      <c r="AM56" s="961"/>
      <c r="AN56" s="961"/>
      <c r="AO56" s="961"/>
      <c r="AP56" s="961"/>
      <c r="AQ56" s="962"/>
      <c r="AR56" s="960"/>
      <c r="AS56" s="961"/>
      <c r="AT56" s="961"/>
      <c r="AU56" s="961"/>
      <c r="AV56" s="961"/>
      <c r="AW56" s="961"/>
      <c r="AX56" s="962"/>
      <c r="AY56" s="964">
        <f t="shared" si="0"/>
        <v>0</v>
      </c>
      <c r="AZ56" s="1006"/>
      <c r="BA56" s="1006"/>
      <c r="BB56" s="1007">
        <f t="shared" si="1"/>
        <v>0</v>
      </c>
      <c r="BC56" s="1007"/>
      <c r="BD56" s="1007"/>
      <c r="BE56" s="1008"/>
      <c r="BF56" s="1009"/>
      <c r="BG56" s="1010"/>
      <c r="BH56" s="1043"/>
      <c r="BI56" s="1044"/>
      <c r="BJ56" s="1045"/>
      <c r="BK56" s="1050"/>
      <c r="BL56" s="1050"/>
      <c r="BM56" s="1050"/>
      <c r="BN56" s="1051"/>
    </row>
    <row r="57" spans="2:67" s="344" customFormat="1" ht="21" customHeight="1" thickBot="1">
      <c r="B57" s="930"/>
      <c r="C57" s="1052"/>
      <c r="D57" s="1053"/>
      <c r="E57" s="1054"/>
      <c r="F57" s="1054"/>
      <c r="G57" s="1054"/>
      <c r="H57" s="1054"/>
      <c r="I57" s="1054"/>
      <c r="J57" s="1055"/>
      <c r="K57" s="1055"/>
      <c r="L57" s="1055"/>
      <c r="M57" s="1055"/>
      <c r="N57" s="1055"/>
      <c r="O57" s="1055"/>
      <c r="P57" s="1056"/>
      <c r="Q57" s="1057"/>
      <c r="R57" s="1057"/>
      <c r="S57" s="1057"/>
      <c r="T57" s="1057"/>
      <c r="U57" s="1057"/>
      <c r="V57" s="1058"/>
      <c r="W57" s="1020"/>
      <c r="X57" s="1021"/>
      <c r="Y57" s="1021"/>
      <c r="Z57" s="1021"/>
      <c r="AA57" s="1021"/>
      <c r="AB57" s="1021"/>
      <c r="AC57" s="1022"/>
      <c r="AD57" s="1020"/>
      <c r="AE57" s="1021"/>
      <c r="AF57" s="1021"/>
      <c r="AG57" s="1021"/>
      <c r="AH57" s="1021"/>
      <c r="AI57" s="1021"/>
      <c r="AJ57" s="1022"/>
      <c r="AK57" s="1020"/>
      <c r="AL57" s="1021"/>
      <c r="AM57" s="1021"/>
      <c r="AN57" s="1021"/>
      <c r="AO57" s="1021"/>
      <c r="AP57" s="1021"/>
      <c r="AQ57" s="1022"/>
      <c r="AR57" s="1020"/>
      <c r="AS57" s="1021"/>
      <c r="AT57" s="1021"/>
      <c r="AU57" s="1021"/>
      <c r="AV57" s="1021"/>
      <c r="AW57" s="1021"/>
      <c r="AX57" s="1022"/>
      <c r="AY57" s="980">
        <f>SUM(W57:AX57)</f>
        <v>0</v>
      </c>
      <c r="AZ57" s="1059"/>
      <c r="BA57" s="1059"/>
      <c r="BB57" s="1060">
        <f t="shared" si="1"/>
        <v>0</v>
      </c>
      <c r="BC57" s="1060"/>
      <c r="BD57" s="1060"/>
      <c r="BE57" s="1008"/>
      <c r="BF57" s="1009"/>
      <c r="BG57" s="1010"/>
      <c r="BH57" s="1043"/>
      <c r="BI57" s="1044"/>
      <c r="BJ57" s="1045"/>
      <c r="BK57" s="1061"/>
      <c r="BL57" s="1061"/>
      <c r="BM57" s="1061"/>
      <c r="BN57" s="1062"/>
    </row>
    <row r="58" spans="2:67" s="344" customFormat="1" ht="21" customHeight="1" thickBot="1">
      <c r="B58" s="930"/>
      <c r="C58" s="1063" t="s">
        <v>410</v>
      </c>
      <c r="D58" s="1064"/>
      <c r="E58" s="1064"/>
      <c r="F58" s="1064"/>
      <c r="G58" s="1064"/>
      <c r="H58" s="1064"/>
      <c r="I58" s="1064"/>
      <c r="J58" s="1064"/>
      <c r="K58" s="1064"/>
      <c r="L58" s="1064"/>
      <c r="M58" s="1064"/>
      <c r="N58" s="1064"/>
      <c r="O58" s="1064"/>
      <c r="P58" s="1064"/>
      <c r="Q58" s="1064"/>
      <c r="R58" s="1064"/>
      <c r="S58" s="1064"/>
      <c r="T58" s="1064"/>
      <c r="U58" s="1064"/>
      <c r="V58" s="1065"/>
      <c r="W58" s="1066">
        <f t="shared" ref="W58:AX58" si="2">SUM(W43:W57)</f>
        <v>29</v>
      </c>
      <c r="X58" s="1067">
        <f t="shared" si="2"/>
        <v>22</v>
      </c>
      <c r="Y58" s="1067">
        <f t="shared" si="2"/>
        <v>35</v>
      </c>
      <c r="Z58" s="1067">
        <f t="shared" si="2"/>
        <v>29</v>
      </c>
      <c r="AA58" s="1067">
        <f t="shared" si="2"/>
        <v>57</v>
      </c>
      <c r="AB58" s="1067">
        <f t="shared" si="2"/>
        <v>23</v>
      </c>
      <c r="AC58" s="1068">
        <f t="shared" si="2"/>
        <v>22</v>
      </c>
      <c r="AD58" s="1066">
        <f t="shared" si="2"/>
        <v>31</v>
      </c>
      <c r="AE58" s="1067">
        <f t="shared" si="2"/>
        <v>30</v>
      </c>
      <c r="AF58" s="1067">
        <f t="shared" si="2"/>
        <v>43</v>
      </c>
      <c r="AG58" s="1067">
        <f t="shared" si="2"/>
        <v>29</v>
      </c>
      <c r="AH58" s="1067">
        <f t="shared" si="2"/>
        <v>57</v>
      </c>
      <c r="AI58" s="1067">
        <f t="shared" si="2"/>
        <v>23</v>
      </c>
      <c r="AJ58" s="1068">
        <f t="shared" si="2"/>
        <v>22</v>
      </c>
      <c r="AK58" s="1066">
        <f t="shared" si="2"/>
        <v>31</v>
      </c>
      <c r="AL58" s="1067">
        <f t="shared" si="2"/>
        <v>30</v>
      </c>
      <c r="AM58" s="1067">
        <f t="shared" si="2"/>
        <v>57</v>
      </c>
      <c r="AN58" s="1067">
        <f t="shared" si="2"/>
        <v>33</v>
      </c>
      <c r="AO58" s="1067">
        <f t="shared" si="2"/>
        <v>43</v>
      </c>
      <c r="AP58" s="1067">
        <f t="shared" si="2"/>
        <v>27</v>
      </c>
      <c r="AQ58" s="1068">
        <f t="shared" si="2"/>
        <v>22</v>
      </c>
      <c r="AR58" s="1066">
        <f t="shared" si="2"/>
        <v>31</v>
      </c>
      <c r="AS58" s="1067">
        <f t="shared" si="2"/>
        <v>23</v>
      </c>
      <c r="AT58" s="1067">
        <f t="shared" si="2"/>
        <v>35</v>
      </c>
      <c r="AU58" s="1067">
        <f t="shared" si="2"/>
        <v>8</v>
      </c>
      <c r="AV58" s="1067">
        <f t="shared" si="2"/>
        <v>43</v>
      </c>
      <c r="AW58" s="1067">
        <f t="shared" si="2"/>
        <v>0</v>
      </c>
      <c r="AX58" s="1068">
        <f t="shared" si="2"/>
        <v>36</v>
      </c>
      <c r="AY58" s="921">
        <f>SUM(AY37:BA53)</f>
        <v>887</v>
      </c>
      <c r="AZ58" s="1069"/>
      <c r="BA58" s="1069"/>
      <c r="BB58" s="1070">
        <f>SUM($BB$43:$BD$57)</f>
        <v>217.75</v>
      </c>
      <c r="BC58" s="1070"/>
      <c r="BD58" s="1070"/>
      <c r="BE58" s="1071">
        <f>SUM(BE43:BG57)</f>
        <v>6.7</v>
      </c>
      <c r="BF58" s="1071"/>
      <c r="BG58" s="1071"/>
      <c r="BH58" s="1072">
        <f>SUM(BH43:BJ57)</f>
        <v>5.3</v>
      </c>
      <c r="BI58" s="1073"/>
      <c r="BJ58" s="1073"/>
      <c r="BK58" s="1074"/>
      <c r="BL58" s="1074"/>
      <c r="BM58" s="1074"/>
      <c r="BN58" s="1075"/>
    </row>
    <row r="59" spans="2:67" s="344" customFormat="1" ht="21" customHeight="1" thickBot="1">
      <c r="B59" s="1076"/>
      <c r="C59" s="1063" t="s">
        <v>411</v>
      </c>
      <c r="D59" s="1064"/>
      <c r="E59" s="1064"/>
      <c r="F59" s="1064"/>
      <c r="G59" s="1064"/>
      <c r="H59" s="1064"/>
      <c r="I59" s="1064"/>
      <c r="J59" s="1064"/>
      <c r="K59" s="1064"/>
      <c r="L59" s="1064"/>
      <c r="M59" s="1064"/>
      <c r="N59" s="1064"/>
      <c r="O59" s="1064"/>
      <c r="P59" s="1064"/>
      <c r="Q59" s="1064"/>
      <c r="R59" s="1064"/>
      <c r="S59" s="1064"/>
      <c r="T59" s="1064"/>
      <c r="U59" s="1064"/>
      <c r="V59" s="1065"/>
      <c r="W59" s="1077">
        <f t="shared" ref="W59:AM59" si="3">SUM(W37:W54)</f>
        <v>34</v>
      </c>
      <c r="X59" s="1078">
        <f t="shared" si="3"/>
        <v>34</v>
      </c>
      <c r="Y59" s="1078">
        <f t="shared" si="3"/>
        <v>47</v>
      </c>
      <c r="Z59" s="1078">
        <f t="shared" si="3"/>
        <v>34</v>
      </c>
      <c r="AA59" s="1078">
        <f t="shared" si="3"/>
        <v>62</v>
      </c>
      <c r="AB59" s="1078">
        <f t="shared" si="3"/>
        <v>16</v>
      </c>
      <c r="AC59" s="1079">
        <f t="shared" si="3"/>
        <v>22</v>
      </c>
      <c r="AD59" s="1077">
        <f t="shared" si="3"/>
        <v>36</v>
      </c>
      <c r="AE59" s="1078">
        <f t="shared" si="3"/>
        <v>42</v>
      </c>
      <c r="AF59" s="1078">
        <f t="shared" si="3"/>
        <v>55</v>
      </c>
      <c r="AG59" s="1078">
        <f t="shared" si="3"/>
        <v>34</v>
      </c>
      <c r="AH59" s="1078">
        <f t="shared" si="3"/>
        <v>62</v>
      </c>
      <c r="AI59" s="1078">
        <f t="shared" si="3"/>
        <v>16</v>
      </c>
      <c r="AJ59" s="1079">
        <f t="shared" si="3"/>
        <v>22</v>
      </c>
      <c r="AK59" s="1077">
        <f t="shared" si="3"/>
        <v>36</v>
      </c>
      <c r="AL59" s="1078">
        <f t="shared" si="3"/>
        <v>42</v>
      </c>
      <c r="AM59" s="1078">
        <f t="shared" si="3"/>
        <v>62</v>
      </c>
      <c r="AN59" s="1078">
        <f>SUM(AN37:AN55)</f>
        <v>45</v>
      </c>
      <c r="AO59" s="1078">
        <f t="shared" ref="AO59:AX59" si="4">SUM(AO37:AO54)</f>
        <v>48</v>
      </c>
      <c r="AP59" s="1078">
        <f t="shared" si="4"/>
        <v>20</v>
      </c>
      <c r="AQ59" s="1079">
        <f t="shared" si="4"/>
        <v>22</v>
      </c>
      <c r="AR59" s="1077">
        <f t="shared" si="4"/>
        <v>36</v>
      </c>
      <c r="AS59" s="1078">
        <f t="shared" si="4"/>
        <v>35</v>
      </c>
      <c r="AT59" s="1078">
        <f t="shared" si="4"/>
        <v>40</v>
      </c>
      <c r="AU59" s="1078">
        <f t="shared" si="4"/>
        <v>20</v>
      </c>
      <c r="AV59" s="1078">
        <f t="shared" si="4"/>
        <v>48</v>
      </c>
      <c r="AW59" s="1078">
        <f t="shared" si="4"/>
        <v>0</v>
      </c>
      <c r="AX59" s="1079">
        <f t="shared" si="4"/>
        <v>36</v>
      </c>
      <c r="AY59" s="921">
        <f>SUM(AY38:BA54)</f>
        <v>919</v>
      </c>
      <c r="AZ59" s="1069"/>
      <c r="BA59" s="1069"/>
      <c r="BB59" s="1070">
        <f>SUM($BB$37:$BD$57)</f>
        <v>277.75</v>
      </c>
      <c r="BC59" s="1070"/>
      <c r="BD59" s="1070"/>
      <c r="BE59" s="1080"/>
      <c r="BF59" s="1081"/>
      <c r="BG59" s="1082"/>
      <c r="BH59" s="1083"/>
      <c r="BI59" s="1084"/>
      <c r="BJ59" s="1084"/>
      <c r="BK59" s="1074"/>
      <c r="BL59" s="1074"/>
      <c r="BM59" s="1074"/>
      <c r="BN59" s="1075"/>
    </row>
    <row r="60" spans="2:67" s="344" customFormat="1" ht="21" customHeight="1" thickBot="1">
      <c r="B60" s="1085" t="s">
        <v>412</v>
      </c>
      <c r="C60" s="1086"/>
      <c r="D60" s="1087"/>
      <c r="E60" s="1088"/>
      <c r="F60" s="1088"/>
      <c r="G60" s="1088"/>
      <c r="H60" s="1088"/>
      <c r="I60" s="1088"/>
      <c r="J60" s="1088"/>
      <c r="K60" s="1088"/>
      <c r="L60" s="1088"/>
      <c r="M60" s="1088"/>
      <c r="N60" s="1088"/>
      <c r="O60" s="1088"/>
      <c r="P60" s="1088"/>
      <c r="Q60" s="1088"/>
      <c r="R60" s="1088"/>
      <c r="S60" s="1088"/>
      <c r="T60" s="1088"/>
      <c r="U60" s="1088"/>
      <c r="V60" s="1088"/>
      <c r="W60" s="875"/>
      <c r="X60" s="875"/>
      <c r="Y60" s="875"/>
      <c r="Z60" s="875"/>
      <c r="AA60" s="875"/>
      <c r="AB60" s="875"/>
      <c r="AC60" s="875"/>
      <c r="AD60" s="875"/>
      <c r="AE60" s="875"/>
      <c r="AF60" s="875"/>
      <c r="AG60" s="875"/>
      <c r="AH60" s="875"/>
      <c r="AI60" s="875"/>
      <c r="AJ60" s="875"/>
      <c r="AK60" s="875"/>
      <c r="AL60" s="875"/>
      <c r="AM60" s="875"/>
      <c r="AN60" s="875"/>
      <c r="AO60" s="875"/>
      <c r="AP60" s="875"/>
      <c r="AQ60" s="875"/>
      <c r="AR60" s="875"/>
      <c r="AS60" s="875"/>
      <c r="AT60" s="875"/>
      <c r="AU60" s="875"/>
      <c r="AV60" s="875"/>
      <c r="AW60" s="875"/>
      <c r="AX60" s="1089"/>
      <c r="AY60" s="1090">
        <v>32</v>
      </c>
      <c r="AZ60" s="915"/>
      <c r="BA60" s="915"/>
      <c r="BB60" s="915"/>
      <c r="BC60" s="915"/>
      <c r="BD60" s="915"/>
      <c r="BE60" s="915"/>
      <c r="BF60" s="915"/>
      <c r="BG60" s="915"/>
      <c r="BH60" s="915"/>
      <c r="BI60" s="915"/>
      <c r="BJ60" s="915"/>
      <c r="BK60" s="915"/>
      <c r="BL60" s="915"/>
      <c r="BM60" s="915"/>
      <c r="BN60" s="916"/>
    </row>
    <row r="61" spans="2:67" s="344" customFormat="1" ht="21" customHeight="1">
      <c r="D61" s="655"/>
      <c r="E61" s="655"/>
      <c r="F61" s="655"/>
    </row>
    <row r="62" spans="2:67" s="344" customFormat="1" ht="21" customHeight="1" thickBot="1">
      <c r="B62" s="704" t="s">
        <v>413</v>
      </c>
      <c r="D62" s="811"/>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11"/>
      <c r="AW62" s="811"/>
      <c r="AX62" s="811"/>
      <c r="AY62" s="811"/>
      <c r="AZ62" s="811"/>
      <c r="BA62" s="794"/>
      <c r="BB62" s="811"/>
      <c r="BC62" s="794"/>
      <c r="BD62" s="794"/>
      <c r="BE62" s="811"/>
      <c r="BF62" s="794"/>
      <c r="BG62" s="811"/>
      <c r="BH62" s="811"/>
      <c r="BI62" s="811"/>
      <c r="BJ62" s="811"/>
      <c r="BK62" s="811"/>
      <c r="BL62" s="811"/>
      <c r="BM62" s="811"/>
      <c r="BN62" s="811"/>
    </row>
    <row r="63" spans="2:67" s="344" customFormat="1" ht="21" customHeight="1" thickBot="1">
      <c r="B63" s="880"/>
      <c r="C63" s="881"/>
      <c r="D63" s="882" t="s">
        <v>35</v>
      </c>
      <c r="E63" s="882"/>
      <c r="F63" s="882"/>
      <c r="G63" s="882"/>
      <c r="H63" s="882"/>
      <c r="I63" s="883"/>
      <c r="J63" s="884" t="s">
        <v>392</v>
      </c>
      <c r="K63" s="885"/>
      <c r="L63" s="885"/>
      <c r="M63" s="885"/>
      <c r="N63" s="885"/>
      <c r="O63" s="886"/>
      <c r="P63" s="887" t="s">
        <v>34</v>
      </c>
      <c r="Q63" s="882"/>
      <c r="R63" s="882"/>
      <c r="S63" s="882"/>
      <c r="T63" s="882"/>
      <c r="U63" s="882"/>
      <c r="V63" s="888"/>
      <c r="W63" s="889" t="s">
        <v>393</v>
      </c>
      <c r="X63" s="890"/>
      <c r="Y63" s="890"/>
      <c r="Z63" s="890"/>
      <c r="AA63" s="890"/>
      <c r="AB63" s="890"/>
      <c r="AC63" s="891"/>
      <c r="AD63" s="889" t="s">
        <v>394</v>
      </c>
      <c r="AE63" s="890"/>
      <c r="AF63" s="890"/>
      <c r="AG63" s="890"/>
      <c r="AH63" s="890"/>
      <c r="AI63" s="890"/>
      <c r="AJ63" s="891"/>
      <c r="AK63" s="889" t="s">
        <v>395</v>
      </c>
      <c r="AL63" s="890"/>
      <c r="AM63" s="890"/>
      <c r="AN63" s="890"/>
      <c r="AO63" s="890"/>
      <c r="AP63" s="890"/>
      <c r="AQ63" s="891"/>
      <c r="AR63" s="880" t="s">
        <v>396</v>
      </c>
      <c r="AS63" s="882"/>
      <c r="AT63" s="882"/>
      <c r="AU63" s="882"/>
      <c r="AV63" s="882"/>
      <c r="AW63" s="882"/>
      <c r="AX63" s="882"/>
      <c r="AY63" s="1091" t="s">
        <v>397</v>
      </c>
      <c r="AZ63" s="1092"/>
      <c r="BA63" s="1092"/>
      <c r="BB63" s="1092" t="s">
        <v>398</v>
      </c>
      <c r="BC63" s="1092"/>
      <c r="BD63" s="1092"/>
      <c r="BE63" s="1092" t="s">
        <v>400</v>
      </c>
      <c r="BF63" s="1092"/>
      <c r="BG63" s="1092"/>
      <c r="BH63" s="1092"/>
      <c r="BI63" s="1092"/>
      <c r="BJ63" s="1092"/>
      <c r="BK63" s="890" t="s">
        <v>401</v>
      </c>
      <c r="BL63" s="890"/>
      <c r="BM63" s="890"/>
      <c r="BN63" s="891"/>
    </row>
    <row r="64" spans="2:67" s="344" customFormat="1" ht="21" customHeight="1" thickBot="1">
      <c r="B64" s="892"/>
      <c r="C64" s="893"/>
      <c r="D64" s="679"/>
      <c r="E64" s="679"/>
      <c r="F64" s="679"/>
      <c r="G64" s="679"/>
      <c r="H64" s="679"/>
      <c r="I64" s="894"/>
      <c r="J64" s="895"/>
      <c r="K64" s="896"/>
      <c r="L64" s="896"/>
      <c r="M64" s="896"/>
      <c r="N64" s="896"/>
      <c r="O64" s="897"/>
      <c r="P64" s="907"/>
      <c r="Q64" s="679"/>
      <c r="R64" s="679"/>
      <c r="S64" s="679"/>
      <c r="T64" s="679"/>
      <c r="U64" s="679"/>
      <c r="V64" s="908"/>
      <c r="W64" s="901" t="s">
        <v>402</v>
      </c>
      <c r="X64" s="902" t="s">
        <v>403</v>
      </c>
      <c r="Y64" s="902" t="s">
        <v>404</v>
      </c>
      <c r="Z64" s="902" t="s">
        <v>405</v>
      </c>
      <c r="AA64" s="902" t="s">
        <v>406</v>
      </c>
      <c r="AB64" s="902" t="s">
        <v>407</v>
      </c>
      <c r="AC64" s="903" t="s">
        <v>292</v>
      </c>
      <c r="AD64" s="901" t="s">
        <v>402</v>
      </c>
      <c r="AE64" s="902" t="s">
        <v>403</v>
      </c>
      <c r="AF64" s="902" t="s">
        <v>404</v>
      </c>
      <c r="AG64" s="902" t="s">
        <v>405</v>
      </c>
      <c r="AH64" s="902" t="s">
        <v>406</v>
      </c>
      <c r="AI64" s="902" t="s">
        <v>407</v>
      </c>
      <c r="AJ64" s="903" t="s">
        <v>292</v>
      </c>
      <c r="AK64" s="901" t="s">
        <v>402</v>
      </c>
      <c r="AL64" s="902" t="s">
        <v>403</v>
      </c>
      <c r="AM64" s="902" t="s">
        <v>404</v>
      </c>
      <c r="AN64" s="902" t="s">
        <v>405</v>
      </c>
      <c r="AO64" s="902" t="s">
        <v>406</v>
      </c>
      <c r="AP64" s="902" t="s">
        <v>407</v>
      </c>
      <c r="AQ64" s="903" t="s">
        <v>292</v>
      </c>
      <c r="AR64" s="904" t="s">
        <v>402</v>
      </c>
      <c r="AS64" s="905" t="s">
        <v>403</v>
      </c>
      <c r="AT64" s="905" t="s">
        <v>404</v>
      </c>
      <c r="AU64" s="905" t="s">
        <v>405</v>
      </c>
      <c r="AV64" s="905" t="s">
        <v>406</v>
      </c>
      <c r="AW64" s="905" t="s">
        <v>407</v>
      </c>
      <c r="AX64" s="1093" t="s">
        <v>292</v>
      </c>
      <c r="AY64" s="1094"/>
      <c r="AZ64" s="1095"/>
      <c r="BA64" s="1095"/>
      <c r="BB64" s="1095"/>
      <c r="BC64" s="1095"/>
      <c r="BD64" s="1095"/>
      <c r="BE64" s="1095"/>
      <c r="BF64" s="1095"/>
      <c r="BG64" s="1095"/>
      <c r="BH64" s="1095"/>
      <c r="BI64" s="1095"/>
      <c r="BJ64" s="1095"/>
      <c r="BK64" s="1096"/>
      <c r="BL64" s="1096"/>
      <c r="BM64" s="1096"/>
      <c r="BN64" s="1097"/>
    </row>
    <row r="65" spans="2:66" s="344" customFormat="1" ht="21" customHeight="1">
      <c r="B65" s="930"/>
      <c r="C65" s="990" t="s">
        <v>336</v>
      </c>
      <c r="D65" s="991" t="s">
        <v>429</v>
      </c>
      <c r="E65" s="992"/>
      <c r="F65" s="992"/>
      <c r="G65" s="992"/>
      <c r="H65" s="992"/>
      <c r="I65" s="992"/>
      <c r="J65" s="992"/>
      <c r="K65" s="992"/>
      <c r="L65" s="992"/>
      <c r="M65" s="992"/>
      <c r="N65" s="992"/>
      <c r="O65" s="992"/>
      <c r="P65" s="1098"/>
      <c r="Q65" s="1098"/>
      <c r="R65" s="1098"/>
      <c r="S65" s="1098"/>
      <c r="T65" s="1098"/>
      <c r="U65" s="1098"/>
      <c r="V65" s="1099"/>
      <c r="W65" s="993"/>
      <c r="X65" s="939">
        <v>7</v>
      </c>
      <c r="Y65" s="939">
        <v>7</v>
      </c>
      <c r="Z65" s="939"/>
      <c r="AA65" s="939">
        <v>7</v>
      </c>
      <c r="AB65" s="939">
        <v>7</v>
      </c>
      <c r="AC65" s="940"/>
      <c r="AD65" s="938"/>
      <c r="AE65" s="939">
        <v>7</v>
      </c>
      <c r="AF65" s="939">
        <v>7</v>
      </c>
      <c r="AG65" s="939"/>
      <c r="AH65" s="939">
        <v>7</v>
      </c>
      <c r="AI65" s="939">
        <v>7</v>
      </c>
      <c r="AJ65" s="940"/>
      <c r="AK65" s="938"/>
      <c r="AL65" s="939">
        <v>7</v>
      </c>
      <c r="AM65" s="939">
        <v>7</v>
      </c>
      <c r="AN65" s="939"/>
      <c r="AO65" s="939">
        <v>7</v>
      </c>
      <c r="AP65" s="939">
        <v>7</v>
      </c>
      <c r="AQ65" s="940"/>
      <c r="AR65" s="938"/>
      <c r="AS65" s="939">
        <v>7</v>
      </c>
      <c r="AT65" s="939">
        <v>7</v>
      </c>
      <c r="AU65" s="939"/>
      <c r="AV65" s="939">
        <v>7</v>
      </c>
      <c r="AW65" s="939"/>
      <c r="AX65" s="940"/>
      <c r="AY65" s="1100">
        <f t="shared" ref="AY65:AY72" si="5">SUM(W65:AX65)</f>
        <v>105</v>
      </c>
      <c r="AZ65" s="1041"/>
      <c r="BA65" s="1041"/>
      <c r="BB65" s="1042">
        <f>AY65/4</f>
        <v>26.25</v>
      </c>
      <c r="BC65" s="1042"/>
      <c r="BD65" s="1101"/>
      <c r="BE65" s="1102">
        <f>ROUNDDOWN(SUM($BB$65:$BD$72)/40,1)</f>
        <v>2.5</v>
      </c>
      <c r="BF65" s="1102"/>
      <c r="BG65" s="1102"/>
      <c r="BH65" s="1102"/>
      <c r="BI65" s="1102"/>
      <c r="BJ65" s="1102"/>
      <c r="BK65" s="1103"/>
      <c r="BL65" s="1103"/>
      <c r="BM65" s="1103"/>
      <c r="BN65" s="1104"/>
    </row>
    <row r="66" spans="2:66" s="344" customFormat="1" ht="21" customHeight="1">
      <c r="B66" s="930"/>
      <c r="C66" s="930"/>
      <c r="D66" s="1003" t="s">
        <v>420</v>
      </c>
      <c r="E66" s="1004"/>
      <c r="F66" s="1004"/>
      <c r="G66" s="1004"/>
      <c r="H66" s="1004"/>
      <c r="I66" s="1004"/>
      <c r="J66" s="1004"/>
      <c r="K66" s="1004"/>
      <c r="L66" s="1004"/>
      <c r="M66" s="1004"/>
      <c r="N66" s="1004"/>
      <c r="O66" s="1004"/>
      <c r="P66" s="1105"/>
      <c r="Q66" s="1105"/>
      <c r="R66" s="1105"/>
      <c r="S66" s="1105"/>
      <c r="T66" s="1105"/>
      <c r="U66" s="1105"/>
      <c r="V66" s="1106"/>
      <c r="W66" s="1005">
        <v>4</v>
      </c>
      <c r="X66" s="961"/>
      <c r="Y66" s="961">
        <v>7</v>
      </c>
      <c r="Z66" s="961"/>
      <c r="AA66" s="961"/>
      <c r="AB66" s="961">
        <v>1</v>
      </c>
      <c r="AC66" s="962">
        <v>4</v>
      </c>
      <c r="AD66" s="960">
        <v>4</v>
      </c>
      <c r="AE66" s="961"/>
      <c r="AF66" s="961">
        <v>7</v>
      </c>
      <c r="AG66" s="961"/>
      <c r="AH66" s="961"/>
      <c r="AI66" s="961">
        <v>1</v>
      </c>
      <c r="AJ66" s="962">
        <v>4</v>
      </c>
      <c r="AK66" s="960">
        <v>4</v>
      </c>
      <c r="AL66" s="961"/>
      <c r="AM66" s="961">
        <v>7</v>
      </c>
      <c r="AN66" s="961">
        <v>2</v>
      </c>
      <c r="AO66" s="961"/>
      <c r="AP66" s="961">
        <v>1</v>
      </c>
      <c r="AQ66" s="962">
        <v>4</v>
      </c>
      <c r="AR66" s="1005">
        <v>4</v>
      </c>
      <c r="AS66" s="961"/>
      <c r="AT66" s="961">
        <v>7</v>
      </c>
      <c r="AU66" s="961"/>
      <c r="AV66" s="961"/>
      <c r="AW66" s="961"/>
      <c r="AX66" s="962"/>
      <c r="AY66" s="1107">
        <f t="shared" si="5"/>
        <v>61</v>
      </c>
      <c r="AZ66" s="1006"/>
      <c r="BA66" s="1006"/>
      <c r="BB66" s="1007">
        <f>AY66/4</f>
        <v>15.25</v>
      </c>
      <c r="BC66" s="1007"/>
      <c r="BD66" s="965"/>
      <c r="BE66" s="1108"/>
      <c r="BF66" s="1108"/>
      <c r="BG66" s="1108"/>
      <c r="BH66" s="1108"/>
      <c r="BI66" s="1108"/>
      <c r="BJ66" s="1108"/>
      <c r="BK66" s="1050"/>
      <c r="BL66" s="1050"/>
      <c r="BM66" s="1050"/>
      <c r="BN66" s="1051"/>
    </row>
    <row r="67" spans="2:66" s="344" customFormat="1" ht="21" customHeight="1">
      <c r="B67" s="930"/>
      <c r="C67" s="930"/>
      <c r="D67" s="1003" t="s">
        <v>424</v>
      </c>
      <c r="E67" s="1004"/>
      <c r="F67" s="1004"/>
      <c r="G67" s="1004"/>
      <c r="H67" s="1004"/>
      <c r="I67" s="1004"/>
      <c r="J67" s="1004"/>
      <c r="K67" s="1004"/>
      <c r="L67" s="1004"/>
      <c r="M67" s="1004"/>
      <c r="N67" s="1004"/>
      <c r="O67" s="1004"/>
      <c r="P67" s="1105"/>
      <c r="Q67" s="1105"/>
      <c r="R67" s="1105"/>
      <c r="S67" s="1105"/>
      <c r="T67" s="1105"/>
      <c r="U67" s="1105"/>
      <c r="V67" s="1106"/>
      <c r="W67" s="1109"/>
      <c r="X67" s="1038">
        <v>7</v>
      </c>
      <c r="Y67" s="1038">
        <v>7</v>
      </c>
      <c r="Z67" s="1038"/>
      <c r="AA67" s="1038">
        <v>7</v>
      </c>
      <c r="AB67" s="1038">
        <v>7</v>
      </c>
      <c r="AC67" s="1039"/>
      <c r="AD67" s="1037"/>
      <c r="AE67" s="1038">
        <v>7</v>
      </c>
      <c r="AF67" s="1038">
        <v>7</v>
      </c>
      <c r="AG67" s="1038"/>
      <c r="AH67" s="1038">
        <v>7</v>
      </c>
      <c r="AI67" s="1038">
        <v>7</v>
      </c>
      <c r="AJ67" s="1039"/>
      <c r="AK67" s="1037"/>
      <c r="AL67" s="1038">
        <v>7</v>
      </c>
      <c r="AM67" s="1038">
        <v>7</v>
      </c>
      <c r="AN67" s="1038"/>
      <c r="AO67" s="1038">
        <v>7</v>
      </c>
      <c r="AP67" s="1038">
        <v>7</v>
      </c>
      <c r="AQ67" s="1039"/>
      <c r="AR67" s="1037"/>
      <c r="AS67" s="1038">
        <v>7</v>
      </c>
      <c r="AT67" s="1038"/>
      <c r="AU67" s="1038"/>
      <c r="AV67" s="1038">
        <v>7</v>
      </c>
      <c r="AW67" s="1038"/>
      <c r="AX67" s="1039">
        <v>7</v>
      </c>
      <c r="AY67" s="1107">
        <f t="shared" si="5"/>
        <v>105</v>
      </c>
      <c r="AZ67" s="1006"/>
      <c r="BA67" s="1006"/>
      <c r="BB67" s="1007">
        <f t="shared" ref="BB67:BB72" si="6">AY67/4</f>
        <v>26.25</v>
      </c>
      <c r="BC67" s="1007"/>
      <c r="BD67" s="965"/>
      <c r="BE67" s="1108"/>
      <c r="BF67" s="1108"/>
      <c r="BG67" s="1108"/>
      <c r="BH67" s="1108"/>
      <c r="BI67" s="1108"/>
      <c r="BJ67" s="1108"/>
      <c r="BK67" s="1050"/>
      <c r="BL67" s="1050"/>
      <c r="BM67" s="1050"/>
      <c r="BN67" s="1051"/>
    </row>
    <row r="68" spans="2:66" s="344" customFormat="1" ht="21" customHeight="1">
      <c r="B68" s="930"/>
      <c r="C68" s="930"/>
      <c r="D68" s="1003" t="s">
        <v>425</v>
      </c>
      <c r="E68" s="1004"/>
      <c r="F68" s="1004"/>
      <c r="G68" s="1004"/>
      <c r="H68" s="1004"/>
      <c r="I68" s="1004"/>
      <c r="J68" s="1004"/>
      <c r="K68" s="1004"/>
      <c r="L68" s="1004"/>
      <c r="M68" s="1004"/>
      <c r="N68" s="1004"/>
      <c r="O68" s="1004"/>
      <c r="P68" s="957"/>
      <c r="Q68" s="958"/>
      <c r="R68" s="958"/>
      <c r="S68" s="958"/>
      <c r="T68" s="958"/>
      <c r="U68" s="958"/>
      <c r="V68" s="959"/>
      <c r="W68" s="1005"/>
      <c r="X68" s="961"/>
      <c r="Y68" s="961"/>
      <c r="Z68" s="1038">
        <v>7</v>
      </c>
      <c r="AA68" s="1038">
        <v>7</v>
      </c>
      <c r="AB68" s="961"/>
      <c r="AC68" s="962"/>
      <c r="AD68" s="960"/>
      <c r="AE68" s="961"/>
      <c r="AF68" s="961"/>
      <c r="AG68" s="1038">
        <v>7</v>
      </c>
      <c r="AH68" s="1038">
        <v>7</v>
      </c>
      <c r="AI68" s="961"/>
      <c r="AJ68" s="962"/>
      <c r="AK68" s="960"/>
      <c r="AL68" s="961"/>
      <c r="AM68" s="961"/>
      <c r="AN68" s="1038">
        <v>7</v>
      </c>
      <c r="AO68" s="1038">
        <v>7</v>
      </c>
      <c r="AP68" s="961"/>
      <c r="AQ68" s="962"/>
      <c r="AR68" s="1005"/>
      <c r="AS68" s="961"/>
      <c r="AT68" s="961"/>
      <c r="AU68" s="1038">
        <v>7</v>
      </c>
      <c r="AV68" s="961"/>
      <c r="AW68" s="961"/>
      <c r="AX68" s="962">
        <v>7</v>
      </c>
      <c r="AY68" s="1107">
        <f t="shared" si="5"/>
        <v>56</v>
      </c>
      <c r="AZ68" s="1006"/>
      <c r="BA68" s="1006"/>
      <c r="BB68" s="1007">
        <f t="shared" si="6"/>
        <v>14</v>
      </c>
      <c r="BC68" s="1007"/>
      <c r="BD68" s="965"/>
      <c r="BE68" s="1108"/>
      <c r="BF68" s="1108"/>
      <c r="BG68" s="1108"/>
      <c r="BH68" s="1108"/>
      <c r="BI68" s="1108"/>
      <c r="BJ68" s="1108"/>
      <c r="BK68" s="1050"/>
      <c r="BL68" s="1050"/>
      <c r="BM68" s="1050"/>
      <c r="BN68" s="1051"/>
    </row>
    <row r="69" spans="2:66" s="344" customFormat="1" ht="21" customHeight="1">
      <c r="B69" s="930"/>
      <c r="C69" s="930"/>
      <c r="D69" s="1003" t="s">
        <v>426</v>
      </c>
      <c r="E69" s="1004"/>
      <c r="F69" s="1004"/>
      <c r="G69" s="1004"/>
      <c r="H69" s="1004"/>
      <c r="I69" s="1004"/>
      <c r="J69" s="1004"/>
      <c r="K69" s="1004"/>
      <c r="L69" s="1004"/>
      <c r="M69" s="1004"/>
      <c r="N69" s="1004"/>
      <c r="O69" s="1004"/>
      <c r="P69" s="1105"/>
      <c r="Q69" s="1105"/>
      <c r="R69" s="1105"/>
      <c r="S69" s="1105"/>
      <c r="T69" s="1105"/>
      <c r="U69" s="1105"/>
      <c r="V69" s="1106"/>
      <c r="W69" s="1109">
        <v>4</v>
      </c>
      <c r="X69" s="1038">
        <v>7</v>
      </c>
      <c r="Y69" s="1038">
        <v>7</v>
      </c>
      <c r="Z69" s="1038"/>
      <c r="AA69" s="1038">
        <v>7</v>
      </c>
      <c r="AB69" s="1038">
        <v>7</v>
      </c>
      <c r="AC69" s="1039"/>
      <c r="AD69" s="1037"/>
      <c r="AE69" s="1038">
        <v>7</v>
      </c>
      <c r="AF69" s="1038"/>
      <c r="AG69" s="1038"/>
      <c r="AH69" s="1038">
        <v>7</v>
      </c>
      <c r="AI69" s="1038">
        <v>7</v>
      </c>
      <c r="AJ69" s="1039"/>
      <c r="AK69" s="1037"/>
      <c r="AL69" s="1038"/>
      <c r="AM69" s="1038"/>
      <c r="AN69" s="1038"/>
      <c r="AO69" s="1038"/>
      <c r="AP69" s="1038"/>
      <c r="AQ69" s="1039"/>
      <c r="AR69" s="1037"/>
      <c r="AS69" s="1038">
        <v>7</v>
      </c>
      <c r="AT69" s="1038"/>
      <c r="AU69" s="1038"/>
      <c r="AV69" s="1038">
        <v>7</v>
      </c>
      <c r="AW69" s="1038"/>
      <c r="AX69" s="1039">
        <v>7</v>
      </c>
      <c r="AY69" s="1107">
        <f t="shared" si="5"/>
        <v>74</v>
      </c>
      <c r="AZ69" s="1006"/>
      <c r="BA69" s="1006"/>
      <c r="BB69" s="1007">
        <f t="shared" si="6"/>
        <v>18.5</v>
      </c>
      <c r="BC69" s="1007"/>
      <c r="BD69" s="965"/>
      <c r="BE69" s="1108"/>
      <c r="BF69" s="1108"/>
      <c r="BG69" s="1108"/>
      <c r="BH69" s="1108"/>
      <c r="BI69" s="1108"/>
      <c r="BJ69" s="1108"/>
      <c r="BK69" s="1050"/>
      <c r="BL69" s="1050"/>
      <c r="BM69" s="1050"/>
      <c r="BN69" s="1051"/>
    </row>
    <row r="70" spans="2:66" s="344" customFormat="1" ht="21" customHeight="1">
      <c r="B70" s="930"/>
      <c r="C70" s="930"/>
      <c r="D70" s="1003"/>
      <c r="E70" s="1004"/>
      <c r="F70" s="1004"/>
      <c r="G70" s="1004"/>
      <c r="H70" s="1004"/>
      <c r="I70" s="1004"/>
      <c r="J70" s="1004"/>
      <c r="K70" s="1004"/>
      <c r="L70" s="1004"/>
      <c r="M70" s="1004"/>
      <c r="N70" s="1004"/>
      <c r="O70" s="1004"/>
      <c r="P70" s="957"/>
      <c r="Q70" s="958"/>
      <c r="R70" s="958"/>
      <c r="S70" s="958"/>
      <c r="T70" s="958"/>
      <c r="U70" s="958"/>
      <c r="V70" s="959"/>
      <c r="W70" s="1005"/>
      <c r="X70" s="961"/>
      <c r="Y70" s="961"/>
      <c r="Z70" s="961"/>
      <c r="AA70" s="961"/>
      <c r="AB70" s="961"/>
      <c r="AC70" s="1110"/>
      <c r="AD70" s="960"/>
      <c r="AE70" s="961"/>
      <c r="AF70" s="961"/>
      <c r="AG70" s="961"/>
      <c r="AH70" s="961"/>
      <c r="AI70" s="961"/>
      <c r="AJ70" s="1110"/>
      <c r="AK70" s="960"/>
      <c r="AL70" s="961"/>
      <c r="AM70" s="961"/>
      <c r="AN70" s="961"/>
      <c r="AO70" s="961"/>
      <c r="AP70" s="961"/>
      <c r="AQ70" s="1110"/>
      <c r="AR70" s="960"/>
      <c r="AS70" s="961"/>
      <c r="AT70" s="961"/>
      <c r="AU70" s="961"/>
      <c r="AV70" s="961"/>
      <c r="AW70" s="961"/>
      <c r="AX70" s="1110"/>
      <c r="AY70" s="1107">
        <f t="shared" si="5"/>
        <v>0</v>
      </c>
      <c r="AZ70" s="1006"/>
      <c r="BA70" s="1006"/>
      <c r="BB70" s="1007">
        <f t="shared" si="6"/>
        <v>0</v>
      </c>
      <c r="BC70" s="1007"/>
      <c r="BD70" s="965"/>
      <c r="BE70" s="1108"/>
      <c r="BF70" s="1108"/>
      <c r="BG70" s="1108"/>
      <c r="BH70" s="1108"/>
      <c r="BI70" s="1108"/>
      <c r="BJ70" s="1108"/>
      <c r="BK70" s="1050"/>
      <c r="BL70" s="1050"/>
      <c r="BM70" s="1050"/>
      <c r="BN70" s="1051"/>
    </row>
    <row r="71" spans="2:66" s="344" customFormat="1" ht="21" customHeight="1">
      <c r="B71" s="930"/>
      <c r="C71" s="930"/>
      <c r="D71" s="1003"/>
      <c r="E71" s="1004"/>
      <c r="F71" s="1004"/>
      <c r="G71" s="1004"/>
      <c r="H71" s="1004"/>
      <c r="I71" s="1004"/>
      <c r="J71" s="1004"/>
      <c r="K71" s="1004"/>
      <c r="L71" s="1004"/>
      <c r="M71" s="1004"/>
      <c r="N71" s="1004"/>
      <c r="O71" s="1004"/>
      <c r="P71" s="957"/>
      <c r="Q71" s="958"/>
      <c r="R71" s="958"/>
      <c r="S71" s="958"/>
      <c r="T71" s="958"/>
      <c r="U71" s="958"/>
      <c r="V71" s="959"/>
      <c r="W71" s="1005"/>
      <c r="X71" s="961"/>
      <c r="Y71" s="961"/>
      <c r="Z71" s="961"/>
      <c r="AA71" s="961"/>
      <c r="AB71" s="961"/>
      <c r="AC71" s="962"/>
      <c r="AD71" s="960"/>
      <c r="AE71" s="961"/>
      <c r="AF71" s="961"/>
      <c r="AG71" s="961"/>
      <c r="AH71" s="961"/>
      <c r="AI71" s="961"/>
      <c r="AJ71" s="962"/>
      <c r="AK71" s="960"/>
      <c r="AL71" s="961"/>
      <c r="AM71" s="961"/>
      <c r="AN71" s="961"/>
      <c r="AO71" s="961"/>
      <c r="AP71" s="961"/>
      <c r="AQ71" s="962"/>
      <c r="AR71" s="1005"/>
      <c r="AS71" s="961"/>
      <c r="AT71" s="961"/>
      <c r="AU71" s="961"/>
      <c r="AV71" s="961"/>
      <c r="AW71" s="961"/>
      <c r="AX71" s="962"/>
      <c r="AY71" s="1107">
        <f t="shared" si="5"/>
        <v>0</v>
      </c>
      <c r="AZ71" s="1006"/>
      <c r="BA71" s="1006"/>
      <c r="BB71" s="1007">
        <f t="shared" si="6"/>
        <v>0</v>
      </c>
      <c r="BC71" s="1007"/>
      <c r="BD71" s="965"/>
      <c r="BE71" s="1108"/>
      <c r="BF71" s="1108"/>
      <c r="BG71" s="1108"/>
      <c r="BH71" s="1108"/>
      <c r="BI71" s="1108"/>
      <c r="BJ71" s="1108"/>
      <c r="BK71" s="1050"/>
      <c r="BL71" s="1050"/>
      <c r="BM71" s="1050"/>
      <c r="BN71" s="1051"/>
    </row>
    <row r="72" spans="2:66" s="344" customFormat="1" ht="21" customHeight="1" thickBot="1">
      <c r="B72" s="930"/>
      <c r="C72" s="930"/>
      <c r="D72" s="1111"/>
      <c r="E72" s="1055"/>
      <c r="F72" s="1055"/>
      <c r="G72" s="1055"/>
      <c r="H72" s="1055"/>
      <c r="I72" s="1055"/>
      <c r="J72" s="1055"/>
      <c r="K72" s="1055"/>
      <c r="L72" s="1055"/>
      <c r="M72" s="1055"/>
      <c r="N72" s="1055"/>
      <c r="O72" s="1055"/>
      <c r="P72" s="1056"/>
      <c r="Q72" s="1057"/>
      <c r="R72" s="1057"/>
      <c r="S72" s="1057"/>
      <c r="T72" s="1057"/>
      <c r="U72" s="1057"/>
      <c r="V72" s="1058"/>
      <c r="W72" s="1023"/>
      <c r="X72" s="1021"/>
      <c r="Y72" s="1021"/>
      <c r="Z72" s="1021"/>
      <c r="AA72" s="1021"/>
      <c r="AB72" s="1021"/>
      <c r="AC72" s="1022"/>
      <c r="AD72" s="1020"/>
      <c r="AE72" s="1021"/>
      <c r="AF72" s="1021"/>
      <c r="AG72" s="1021"/>
      <c r="AH72" s="1021"/>
      <c r="AI72" s="1021"/>
      <c r="AJ72" s="1022"/>
      <c r="AK72" s="1020"/>
      <c r="AL72" s="1021"/>
      <c r="AM72" s="1021"/>
      <c r="AN72" s="1021"/>
      <c r="AO72" s="1021"/>
      <c r="AP72" s="1021"/>
      <c r="AQ72" s="1022"/>
      <c r="AR72" s="1023"/>
      <c r="AS72" s="1021"/>
      <c r="AT72" s="1021"/>
      <c r="AU72" s="1021"/>
      <c r="AV72" s="1021"/>
      <c r="AW72" s="1021"/>
      <c r="AX72" s="1022"/>
      <c r="AY72" s="1112">
        <f t="shared" si="5"/>
        <v>0</v>
      </c>
      <c r="AZ72" s="1059"/>
      <c r="BA72" s="1059"/>
      <c r="BB72" s="1060">
        <f t="shared" si="6"/>
        <v>0</v>
      </c>
      <c r="BC72" s="1060"/>
      <c r="BD72" s="981"/>
      <c r="BE72" s="1113"/>
      <c r="BF72" s="1113"/>
      <c r="BG72" s="1113"/>
      <c r="BH72" s="1113"/>
      <c r="BI72" s="1113"/>
      <c r="BJ72" s="1113"/>
      <c r="BK72" s="1061"/>
      <c r="BL72" s="1061"/>
      <c r="BM72" s="1061"/>
      <c r="BN72" s="1062"/>
    </row>
    <row r="73" spans="2:66" s="344" customFormat="1" ht="21" customHeight="1" thickBot="1">
      <c r="B73" s="930"/>
      <c r="C73" s="1063" t="s">
        <v>410</v>
      </c>
      <c r="D73" s="1064"/>
      <c r="E73" s="1064"/>
      <c r="F73" s="1064"/>
      <c r="G73" s="1064"/>
      <c r="H73" s="1064"/>
      <c r="I73" s="1064"/>
      <c r="J73" s="1064"/>
      <c r="K73" s="1064"/>
      <c r="L73" s="1064"/>
      <c r="M73" s="1064"/>
      <c r="N73" s="1064"/>
      <c r="O73" s="1064"/>
      <c r="P73" s="1064"/>
      <c r="Q73" s="1064"/>
      <c r="R73" s="1064"/>
      <c r="S73" s="1064"/>
      <c r="T73" s="1064"/>
      <c r="U73" s="1064"/>
      <c r="V73" s="1065"/>
      <c r="W73" s="1066">
        <f t="shared" ref="W73:AX73" si="7">SUM(W65:W72)</f>
        <v>8</v>
      </c>
      <c r="X73" s="1067">
        <f t="shared" si="7"/>
        <v>21</v>
      </c>
      <c r="Y73" s="1067">
        <f t="shared" si="7"/>
        <v>28</v>
      </c>
      <c r="Z73" s="1067">
        <f t="shared" si="7"/>
        <v>7</v>
      </c>
      <c r="AA73" s="1067">
        <f t="shared" si="7"/>
        <v>28</v>
      </c>
      <c r="AB73" s="1067">
        <f t="shared" si="7"/>
        <v>22</v>
      </c>
      <c r="AC73" s="1068">
        <f t="shared" si="7"/>
        <v>4</v>
      </c>
      <c r="AD73" s="1066">
        <f t="shared" si="7"/>
        <v>4</v>
      </c>
      <c r="AE73" s="1067">
        <f t="shared" si="7"/>
        <v>21</v>
      </c>
      <c r="AF73" s="1067">
        <f t="shared" si="7"/>
        <v>21</v>
      </c>
      <c r="AG73" s="1067">
        <f t="shared" si="7"/>
        <v>7</v>
      </c>
      <c r="AH73" s="1067">
        <f t="shared" si="7"/>
        <v>28</v>
      </c>
      <c r="AI73" s="1067">
        <f t="shared" si="7"/>
        <v>22</v>
      </c>
      <c r="AJ73" s="1068">
        <f t="shared" si="7"/>
        <v>4</v>
      </c>
      <c r="AK73" s="1066">
        <f t="shared" si="7"/>
        <v>4</v>
      </c>
      <c r="AL73" s="1067">
        <f t="shared" si="7"/>
        <v>14</v>
      </c>
      <c r="AM73" s="1067">
        <f t="shared" si="7"/>
        <v>21</v>
      </c>
      <c r="AN73" s="1067">
        <f t="shared" si="7"/>
        <v>9</v>
      </c>
      <c r="AO73" s="1067">
        <f t="shared" si="7"/>
        <v>21</v>
      </c>
      <c r="AP73" s="1067">
        <f t="shared" si="7"/>
        <v>15</v>
      </c>
      <c r="AQ73" s="1068">
        <f t="shared" si="7"/>
        <v>4</v>
      </c>
      <c r="AR73" s="1066">
        <f t="shared" si="7"/>
        <v>4</v>
      </c>
      <c r="AS73" s="1067">
        <f t="shared" si="7"/>
        <v>21</v>
      </c>
      <c r="AT73" s="1067">
        <f t="shared" si="7"/>
        <v>14</v>
      </c>
      <c r="AU73" s="1067">
        <f t="shared" si="7"/>
        <v>7</v>
      </c>
      <c r="AV73" s="1067">
        <f t="shared" si="7"/>
        <v>21</v>
      </c>
      <c r="AW73" s="1067">
        <f t="shared" si="7"/>
        <v>0</v>
      </c>
      <c r="AX73" s="1068">
        <f t="shared" si="7"/>
        <v>21</v>
      </c>
      <c r="AY73" s="1114">
        <f>SUM(AY65:BA72)</f>
        <v>401</v>
      </c>
      <c r="AZ73" s="1115"/>
      <c r="BA73" s="1115"/>
      <c r="BB73" s="1116">
        <f>SUM($BB$65:$BD$72)</f>
        <v>100.25</v>
      </c>
      <c r="BC73" s="1116"/>
      <c r="BD73" s="1117"/>
      <c r="BE73" s="1118">
        <f>SUM(BE65)</f>
        <v>2.5</v>
      </c>
      <c r="BF73" s="1119"/>
      <c r="BG73" s="1119"/>
      <c r="BH73" s="1119"/>
      <c r="BI73" s="1119"/>
      <c r="BJ73" s="1120"/>
      <c r="BK73" s="1121"/>
      <c r="BL73" s="1121"/>
      <c r="BM73" s="1121"/>
      <c r="BN73" s="1122"/>
    </row>
    <row r="74" spans="2:66" s="344" customFormat="1" ht="21" customHeight="1" thickBot="1">
      <c r="B74" s="1085" t="s">
        <v>412</v>
      </c>
      <c r="C74" s="1086"/>
      <c r="D74" s="1087"/>
      <c r="E74" s="1088"/>
      <c r="F74" s="1088"/>
      <c r="G74" s="1088"/>
      <c r="H74" s="1088"/>
      <c r="I74" s="1088"/>
      <c r="J74" s="1088"/>
      <c r="K74" s="1088"/>
      <c r="L74" s="1088"/>
      <c r="M74" s="1088"/>
      <c r="N74" s="1088"/>
      <c r="O74" s="1088"/>
      <c r="P74" s="1088"/>
      <c r="Q74" s="1088"/>
      <c r="R74" s="1088"/>
      <c r="S74" s="1088"/>
      <c r="T74" s="1088"/>
      <c r="U74" s="1088"/>
      <c r="V74" s="1088"/>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1089"/>
      <c r="AY74" s="1123">
        <v>40</v>
      </c>
      <c r="AZ74" s="920"/>
      <c r="BA74" s="920"/>
      <c r="BB74" s="920"/>
      <c r="BC74" s="920"/>
      <c r="BD74" s="920"/>
      <c r="BE74" s="920"/>
      <c r="BF74" s="920"/>
      <c r="BG74" s="920"/>
      <c r="BH74" s="920"/>
      <c r="BI74" s="920"/>
      <c r="BJ74" s="920"/>
      <c r="BK74" s="920"/>
      <c r="BL74" s="920"/>
      <c r="BM74" s="920"/>
      <c r="BN74" s="1124"/>
    </row>
    <row r="75" spans="2:66" s="344" customFormat="1" ht="21" customHeight="1">
      <c r="B75" s="344" t="s">
        <v>414</v>
      </c>
      <c r="D75" s="655"/>
      <c r="E75" s="655"/>
      <c r="F75" s="655"/>
      <c r="G75" s="655"/>
    </row>
    <row r="76" spans="2:66" s="344" customFormat="1" ht="21" customHeight="1">
      <c r="B76" s="344" t="s">
        <v>415</v>
      </c>
      <c r="D76" s="655"/>
      <c r="E76" s="655"/>
      <c r="F76" s="655"/>
    </row>
    <row r="77" spans="2:66" s="344" customFormat="1" ht="21" customHeight="1">
      <c r="D77" s="655"/>
      <c r="E77" s="655"/>
      <c r="F77" s="655"/>
    </row>
    <row r="78" spans="2:66" s="344" customFormat="1" ht="21" customHeight="1">
      <c r="D78" s="655"/>
      <c r="E78" s="655"/>
      <c r="F78" s="655"/>
      <c r="G78" s="655"/>
    </row>
    <row r="79" spans="2:66" s="344" customFormat="1" ht="21" customHeight="1">
      <c r="D79" s="655"/>
      <c r="E79" s="655"/>
      <c r="F79" s="655"/>
      <c r="G79" s="655"/>
    </row>
    <row r="80" spans="2:66" s="344" customFormat="1" ht="21" customHeight="1">
      <c r="D80" s="655"/>
      <c r="E80" s="655"/>
      <c r="F80" s="655"/>
      <c r="G80" s="655"/>
    </row>
    <row r="81" spans="4:7" s="344" customFormat="1" ht="21" customHeight="1">
      <c r="D81" s="655"/>
      <c r="E81" s="655"/>
      <c r="F81" s="655"/>
      <c r="G81" s="655"/>
    </row>
    <row r="82" spans="4:7" s="344" customFormat="1" ht="21" customHeight="1">
      <c r="D82" s="655"/>
      <c r="E82" s="655"/>
      <c r="F82" s="655"/>
      <c r="G82" s="655"/>
    </row>
    <row r="83" spans="4:7" s="344" customFormat="1" ht="21" customHeight="1">
      <c r="D83" s="655"/>
      <c r="E83" s="655"/>
      <c r="F83" s="655"/>
      <c r="G83" s="655"/>
    </row>
    <row r="84" spans="4:7" s="344" customFormat="1" ht="21" customHeight="1">
      <c r="D84" s="655"/>
      <c r="E84" s="655"/>
      <c r="F84" s="655"/>
      <c r="G84" s="655"/>
    </row>
    <row r="85" spans="4:7" s="344" customFormat="1" ht="21" customHeight="1">
      <c r="D85" s="655"/>
      <c r="E85" s="655"/>
      <c r="F85" s="655"/>
      <c r="G85" s="655"/>
    </row>
    <row r="86" spans="4:7" s="344" customFormat="1" ht="21" customHeight="1">
      <c r="D86" s="655"/>
      <c r="E86" s="655"/>
      <c r="F86" s="655"/>
      <c r="G86" s="655"/>
    </row>
    <row r="87" spans="4:7" s="344" customFormat="1" ht="21" customHeight="1">
      <c r="D87" s="655"/>
      <c r="E87" s="655"/>
      <c r="F87" s="655"/>
      <c r="G87" s="655"/>
    </row>
    <row r="88" spans="4:7" s="344" customFormat="1" ht="21" customHeight="1">
      <c r="D88" s="655"/>
      <c r="E88" s="655"/>
      <c r="F88" s="655"/>
      <c r="G88" s="655"/>
    </row>
  </sheetData>
  <mergeCells count="454">
    <mergeCell ref="C73:V73"/>
    <mergeCell ref="AY73:BA73"/>
    <mergeCell ref="BB73:BD73"/>
    <mergeCell ref="BE73:BJ73"/>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7:BN67"/>
    <mergeCell ref="D68:I68"/>
    <mergeCell ref="J68:L68"/>
    <mergeCell ref="M68:O68"/>
    <mergeCell ref="P68:V68"/>
    <mergeCell ref="AY68:BA68"/>
    <mergeCell ref="BB68:BD68"/>
    <mergeCell ref="BK68:BN68"/>
    <mergeCell ref="D67:I67"/>
    <mergeCell ref="J67:L67"/>
    <mergeCell ref="M67:O67"/>
    <mergeCell ref="P67:V67"/>
    <mergeCell ref="AY67:BA67"/>
    <mergeCell ref="BB67:BD67"/>
    <mergeCell ref="BB65:BD65"/>
    <mergeCell ref="BE65:BJ72"/>
    <mergeCell ref="BK65:BN65"/>
    <mergeCell ref="D66:I66"/>
    <mergeCell ref="J66:L66"/>
    <mergeCell ref="M66:O66"/>
    <mergeCell ref="P66:V66"/>
    <mergeCell ref="AY66:BA66"/>
    <mergeCell ref="BB66:BD66"/>
    <mergeCell ref="BK66:BN66"/>
    <mergeCell ref="BB63:BD64"/>
    <mergeCell ref="BE63:BJ64"/>
    <mergeCell ref="BK63:BN64"/>
    <mergeCell ref="B65:B73"/>
    <mergeCell ref="C65:C72"/>
    <mergeCell ref="D65:I65"/>
    <mergeCell ref="J65:L65"/>
    <mergeCell ref="M65:O65"/>
    <mergeCell ref="P65:V65"/>
    <mergeCell ref="AY65:BA65"/>
    <mergeCell ref="AY60:BN60"/>
    <mergeCell ref="B63:B64"/>
    <mergeCell ref="D63:I64"/>
    <mergeCell ref="J63:O64"/>
    <mergeCell ref="P63:V64"/>
    <mergeCell ref="W63:AC63"/>
    <mergeCell ref="AD63:AJ63"/>
    <mergeCell ref="AK63:AQ63"/>
    <mergeCell ref="AR63:AX63"/>
    <mergeCell ref="AY63:BA64"/>
    <mergeCell ref="C59:V59"/>
    <mergeCell ref="AY59:BA59"/>
    <mergeCell ref="BB59:BD59"/>
    <mergeCell ref="BE59:BG59"/>
    <mergeCell ref="BH59:BJ59"/>
    <mergeCell ref="BK59:BN59"/>
    <mergeCell ref="C58:V58"/>
    <mergeCell ref="AY58:BA58"/>
    <mergeCell ref="BB58:BD58"/>
    <mergeCell ref="BE58:BG58"/>
    <mergeCell ref="BH58:BJ58"/>
    <mergeCell ref="BK58:BN58"/>
    <mergeCell ref="BK56:BN56"/>
    <mergeCell ref="D57:I57"/>
    <mergeCell ref="J57:L57"/>
    <mergeCell ref="M57:O57"/>
    <mergeCell ref="P57:V57"/>
    <mergeCell ref="AY57:BA57"/>
    <mergeCell ref="BB57:BD57"/>
    <mergeCell ref="BK57:BN57"/>
    <mergeCell ref="D56:I56"/>
    <mergeCell ref="J56:L56"/>
    <mergeCell ref="M56:O56"/>
    <mergeCell ref="P56:V56"/>
    <mergeCell ref="AY56:BA56"/>
    <mergeCell ref="BB56:BD56"/>
    <mergeCell ref="AY54:BA54"/>
    <mergeCell ref="BB54:BD54"/>
    <mergeCell ref="BK54:BN54"/>
    <mergeCell ref="D55:I55"/>
    <mergeCell ref="J55:L55"/>
    <mergeCell ref="M55:O55"/>
    <mergeCell ref="P55:V55"/>
    <mergeCell ref="AY55:BA55"/>
    <mergeCell ref="BB55:BD55"/>
    <mergeCell ref="BK55:BN55"/>
    <mergeCell ref="BK52:BN52"/>
    <mergeCell ref="D53:I53"/>
    <mergeCell ref="J53:L53"/>
    <mergeCell ref="M53:O53"/>
    <mergeCell ref="P53:V53"/>
    <mergeCell ref="AY53:BA53"/>
    <mergeCell ref="BB53:BD53"/>
    <mergeCell ref="BK53:BN53"/>
    <mergeCell ref="BB51:BD51"/>
    <mergeCell ref="BE51:BG57"/>
    <mergeCell ref="BH51:BJ57"/>
    <mergeCell ref="BK51:BN51"/>
    <mergeCell ref="D52:I52"/>
    <mergeCell ref="J52:L52"/>
    <mergeCell ref="M52:O52"/>
    <mergeCell ref="P52:V52"/>
    <mergeCell ref="AY52:BA52"/>
    <mergeCell ref="BB52:BD52"/>
    <mergeCell ref="C51:C57"/>
    <mergeCell ref="D51:I51"/>
    <mergeCell ref="J51:L51"/>
    <mergeCell ref="M51:O51"/>
    <mergeCell ref="P51:V51"/>
    <mergeCell ref="AY51:BA51"/>
    <mergeCell ref="D54:I54"/>
    <mergeCell ref="J54:L54"/>
    <mergeCell ref="M54:O54"/>
    <mergeCell ref="P54:V54"/>
    <mergeCell ref="BK49:BN49"/>
    <mergeCell ref="D50:I50"/>
    <mergeCell ref="J50:L50"/>
    <mergeCell ref="M50:O50"/>
    <mergeCell ref="P50:V50"/>
    <mergeCell ref="AY50:BA50"/>
    <mergeCell ref="BB50:BD50"/>
    <mergeCell ref="BK50:BN50"/>
    <mergeCell ref="D49:I49"/>
    <mergeCell ref="J49:L49"/>
    <mergeCell ref="M49:O49"/>
    <mergeCell ref="P49:V49"/>
    <mergeCell ref="AY49:BA49"/>
    <mergeCell ref="BB49:BD49"/>
    <mergeCell ref="BK47:BN47"/>
    <mergeCell ref="D48:I48"/>
    <mergeCell ref="J48:L48"/>
    <mergeCell ref="M48:O48"/>
    <mergeCell ref="P48:V48"/>
    <mergeCell ref="AY48:BA48"/>
    <mergeCell ref="BB48:BD48"/>
    <mergeCell ref="BK48:BN48"/>
    <mergeCell ref="D47:I47"/>
    <mergeCell ref="J47:L47"/>
    <mergeCell ref="M47:O47"/>
    <mergeCell ref="P47:V47"/>
    <mergeCell ref="AY47:BA47"/>
    <mergeCell ref="BB47:BD47"/>
    <mergeCell ref="BK45:BN45"/>
    <mergeCell ref="D46:I46"/>
    <mergeCell ref="J46:L46"/>
    <mergeCell ref="M46:O46"/>
    <mergeCell ref="P46:V46"/>
    <mergeCell ref="AY46:BA46"/>
    <mergeCell ref="BB46:BD46"/>
    <mergeCell ref="BK46:BN46"/>
    <mergeCell ref="D45:I45"/>
    <mergeCell ref="J45:L45"/>
    <mergeCell ref="M45:O45"/>
    <mergeCell ref="P45:V45"/>
    <mergeCell ref="AY45:BA45"/>
    <mergeCell ref="BB45:BD45"/>
    <mergeCell ref="BK43:BN43"/>
    <mergeCell ref="D44:I44"/>
    <mergeCell ref="J44:L44"/>
    <mergeCell ref="M44:O44"/>
    <mergeCell ref="P44:V44"/>
    <mergeCell ref="AY44:BA44"/>
    <mergeCell ref="BB44:BD44"/>
    <mergeCell ref="BK44:BN44"/>
    <mergeCell ref="BK42:BN42"/>
    <mergeCell ref="C43:C50"/>
    <mergeCell ref="D43:I43"/>
    <mergeCell ref="J43:L43"/>
    <mergeCell ref="M43:O43"/>
    <mergeCell ref="P43:V43"/>
    <mergeCell ref="AY43:BA43"/>
    <mergeCell ref="BB43:BD43"/>
    <mergeCell ref="BE43:BG50"/>
    <mergeCell ref="BH43:BJ50"/>
    <mergeCell ref="BH41:BJ41"/>
    <mergeCell ref="BK41:BN41"/>
    <mergeCell ref="D42:I42"/>
    <mergeCell ref="J42:L42"/>
    <mergeCell ref="M42:O42"/>
    <mergeCell ref="P42:V42"/>
    <mergeCell ref="AY42:BA42"/>
    <mergeCell ref="BB42:BD42"/>
    <mergeCell ref="BE42:BG42"/>
    <mergeCell ref="BH42:BJ42"/>
    <mergeCell ref="BE40:BG40"/>
    <mergeCell ref="BH40:BJ40"/>
    <mergeCell ref="BK40:BN40"/>
    <mergeCell ref="D41:I41"/>
    <mergeCell ref="J41:L41"/>
    <mergeCell ref="M41:O41"/>
    <mergeCell ref="P41:V41"/>
    <mergeCell ref="AY41:BA41"/>
    <mergeCell ref="BB41:BD41"/>
    <mergeCell ref="BE41:BG41"/>
    <mergeCell ref="BB39:BD39"/>
    <mergeCell ref="BE39:BG39"/>
    <mergeCell ref="BH39:BJ39"/>
    <mergeCell ref="BK39:BN39"/>
    <mergeCell ref="D40:I40"/>
    <mergeCell ref="J40:L40"/>
    <mergeCell ref="M40:O40"/>
    <mergeCell ref="P40:V40"/>
    <mergeCell ref="AY40:BA40"/>
    <mergeCell ref="BB40:BD40"/>
    <mergeCell ref="AY38:BA38"/>
    <mergeCell ref="BB38:BD38"/>
    <mergeCell ref="BE38:BG38"/>
    <mergeCell ref="BH38:BJ38"/>
    <mergeCell ref="BK38:BN38"/>
    <mergeCell ref="D39:I39"/>
    <mergeCell ref="J39:L39"/>
    <mergeCell ref="M39:O39"/>
    <mergeCell ref="P39:V39"/>
    <mergeCell ref="AY39:BA39"/>
    <mergeCell ref="AY37:BA37"/>
    <mergeCell ref="BB37:BD37"/>
    <mergeCell ref="BE37:BG37"/>
    <mergeCell ref="BH37:BJ37"/>
    <mergeCell ref="BK37:BN37"/>
    <mergeCell ref="C38:C42"/>
    <mergeCell ref="D38:I38"/>
    <mergeCell ref="J38:L38"/>
    <mergeCell ref="M38:O38"/>
    <mergeCell ref="P38:V38"/>
    <mergeCell ref="AY35:BA36"/>
    <mergeCell ref="BB35:BD36"/>
    <mergeCell ref="BE35:BG36"/>
    <mergeCell ref="BH35:BJ36"/>
    <mergeCell ref="BK35:BN36"/>
    <mergeCell ref="B37:B59"/>
    <mergeCell ref="D37:I37"/>
    <mergeCell ref="J37:L37"/>
    <mergeCell ref="M37:O37"/>
    <mergeCell ref="P37:V37"/>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BC16:BE16"/>
    <mergeCell ref="Z17:AD17"/>
    <mergeCell ref="AE17:AH17"/>
    <mergeCell ref="AI17:AK17"/>
    <mergeCell ref="AL17:AN17"/>
    <mergeCell ref="AQ17:AU17"/>
    <mergeCell ref="AV17:AY17"/>
    <mergeCell ref="AZ17:BB17"/>
    <mergeCell ref="BC17:BE17"/>
    <mergeCell ref="BH15:BL15"/>
    <mergeCell ref="BM15:BP15"/>
    <mergeCell ref="BQ15:BS15"/>
    <mergeCell ref="Z16:AD16"/>
    <mergeCell ref="AE16:AH16"/>
    <mergeCell ref="AI16:AK16"/>
    <mergeCell ref="AL16:AN16"/>
    <mergeCell ref="AQ16:AU16"/>
    <mergeCell ref="AV16:AY16"/>
    <mergeCell ref="AZ16:BB16"/>
    <mergeCell ref="BQ14:BS14"/>
    <mergeCell ref="BZ14:CA14"/>
    <mergeCell ref="Z15:AD15"/>
    <mergeCell ref="AE15:AH15"/>
    <mergeCell ref="AI15:AK15"/>
    <mergeCell ref="AL15:AN15"/>
    <mergeCell ref="AQ15:AU15"/>
    <mergeCell ref="AV15:AY15"/>
    <mergeCell ref="AZ15:BB15"/>
    <mergeCell ref="BC15:BE15"/>
    <mergeCell ref="AQ14:AU14"/>
    <mergeCell ref="AV14:AY14"/>
    <mergeCell ref="AZ14:BB14"/>
    <mergeCell ref="BC14:BE14"/>
    <mergeCell ref="BH14:BL14"/>
    <mergeCell ref="BM14:BP14"/>
    <mergeCell ref="BH13:BL13"/>
    <mergeCell ref="BM13:BP13"/>
    <mergeCell ref="BQ13:BS13"/>
    <mergeCell ref="BZ13:CA13"/>
    <mergeCell ref="D14:E14"/>
    <mergeCell ref="F14:V14"/>
    <mergeCell ref="Z14:AD14"/>
    <mergeCell ref="AE14:AH14"/>
    <mergeCell ref="AI14:AK14"/>
    <mergeCell ref="AL14:AN14"/>
    <mergeCell ref="BC12:BE13"/>
    <mergeCell ref="BM12:BS12"/>
    <mergeCell ref="BW12:CA12"/>
    <mergeCell ref="D13:E13"/>
    <mergeCell ref="F13:V13"/>
    <mergeCell ref="AE13:AH13"/>
    <mergeCell ref="AI13:AK13"/>
    <mergeCell ref="AQ13:AU13"/>
    <mergeCell ref="AV13:AY13"/>
    <mergeCell ref="AZ13:BB13"/>
    <mergeCell ref="AW9:AZ9"/>
    <mergeCell ref="BA9:BD9"/>
    <mergeCell ref="BE9:BG9"/>
    <mergeCell ref="BW9:CA9"/>
    <mergeCell ref="BW10:CA10"/>
    <mergeCell ref="D12:E12"/>
    <mergeCell ref="F12:V12"/>
    <mergeCell ref="AE12:AK12"/>
    <mergeCell ref="AL12:AN13"/>
    <mergeCell ref="AV12:BB12"/>
    <mergeCell ref="AW8:AZ8"/>
    <mergeCell ref="BA8:BD8"/>
    <mergeCell ref="BE8:BG8"/>
    <mergeCell ref="BW8:CA8"/>
    <mergeCell ref="CB8:CD8"/>
    <mergeCell ref="Z9:AF9"/>
    <mergeCell ref="AG9:AJ9"/>
    <mergeCell ref="AK9:AN9"/>
    <mergeCell ref="AO9:AR9"/>
    <mergeCell ref="AS9:AV9"/>
    <mergeCell ref="AS7:AV7"/>
    <mergeCell ref="AW7:AZ7"/>
    <mergeCell ref="BA7:BD7"/>
    <mergeCell ref="BE7:BG7"/>
    <mergeCell ref="CB7:CD7"/>
    <mergeCell ref="Z8:AF8"/>
    <mergeCell ref="AG8:AJ8"/>
    <mergeCell ref="AK8:AN8"/>
    <mergeCell ref="AO8:AR8"/>
    <mergeCell ref="AS8:AV8"/>
    <mergeCell ref="AW6:AZ6"/>
    <mergeCell ref="BA6:BD6"/>
    <mergeCell ref="BE6:BG6"/>
    <mergeCell ref="CB6:CD6"/>
    <mergeCell ref="D7:F7"/>
    <mergeCell ref="G7:T7"/>
    <mergeCell ref="AA7:AF7"/>
    <mergeCell ref="AG7:AJ7"/>
    <mergeCell ref="AK7:AN7"/>
    <mergeCell ref="AO7:AR7"/>
    <mergeCell ref="BA5:BD5"/>
    <mergeCell ref="BE5:BG5"/>
    <mergeCell ref="CB5:CD5"/>
    <mergeCell ref="D6:F6"/>
    <mergeCell ref="G6:T6"/>
    <mergeCell ref="Z6:AF6"/>
    <mergeCell ref="AG6:AJ6"/>
    <mergeCell ref="AK6:AN6"/>
    <mergeCell ref="AO6:AR6"/>
    <mergeCell ref="AS6:AV6"/>
    <mergeCell ref="D4:J4"/>
    <mergeCell ref="CB4:CD4"/>
    <mergeCell ref="D5:F5"/>
    <mergeCell ref="G5:T5"/>
    <mergeCell ref="Z5:AF5"/>
    <mergeCell ref="AG5:AJ5"/>
    <mergeCell ref="AK5:AN5"/>
    <mergeCell ref="AO5:AR5"/>
    <mergeCell ref="AS5:AV5"/>
    <mergeCell ref="AW5:AZ5"/>
    <mergeCell ref="AO2:AV2"/>
    <mergeCell ref="AW2:BR2"/>
    <mergeCell ref="AO3:AV3"/>
    <mergeCell ref="AW3:BJ3"/>
    <mergeCell ref="BK3:BN3"/>
    <mergeCell ref="BO3:BR3"/>
  </mergeCells>
  <phoneticPr fontId="1"/>
  <conditionalFormatting sqref="C31:N31 C27:D27 T27 Q27:S28 T28:X28 C28:H29 C30:AG30 AG31 C25:H26 Q25:X26 I25:L29 Y25:AB29 AG25:AG29 BV27:BV28 BV29:BY29 M27:M28 M29:X29 CA29 CA25:CA26 AC29:AF29 AC25:AF26">
    <cfRule type="expression" dxfId="30" priority="13">
      <formula>COUNTA($D$7)&gt;=1</formula>
    </cfRule>
  </conditionalFormatting>
  <conditionalFormatting sqref="C24:AG24">
    <cfRule type="expression" dxfId="29" priority="19">
      <formula>COUNTA($D$7)&gt;=1</formula>
    </cfRule>
  </conditionalFormatting>
  <conditionalFormatting sqref="C32:AG33">
    <cfRule type="expression" dxfId="28" priority="15">
      <formula>COUNTA($D$7)&gt;=1</formula>
    </cfRule>
  </conditionalFormatting>
  <conditionalFormatting sqref="D5:D7 E16:E17">
    <cfRule type="expression" dxfId="27" priority="26">
      <formula>IF($E$9:$F$9="〇",TRUE,FALSE)</formula>
    </cfRule>
  </conditionalFormatting>
  <conditionalFormatting sqref="D5:D7">
    <cfRule type="expression" dxfId="26" priority="25">
      <formula>IF($E$10:$F$11="〇",TRUE,FALSE)</formula>
    </cfRule>
  </conditionalFormatting>
  <conditionalFormatting sqref="D10">
    <cfRule type="expression" dxfId="25" priority="24">
      <formula>IF($E$9:$F$9="〇",TRUE,FALSE)</formula>
    </cfRule>
  </conditionalFormatting>
  <conditionalFormatting sqref="D12:E12 D13:D14">
    <cfRule type="expression" dxfId="24" priority="22">
      <formula>IF($E$9:$F$9="〇",TRUE,FALSE)</formula>
    </cfRule>
    <cfRule type="expression" dxfId="23" priority="23">
      <formula>IF($E$10:$F$11="〇",TRUE,FALSE)</formula>
    </cfRule>
  </conditionalFormatting>
  <conditionalFormatting sqref="N31:P31">
    <cfRule type="expression" dxfId="22" priority="28" stopIfTrue="1">
      <formula>NOT(ISERROR(SEARCH("不可",N31)))</formula>
    </cfRule>
  </conditionalFormatting>
  <conditionalFormatting sqref="Q31:AD31">
    <cfRule type="expression" dxfId="21" priority="12">
      <formula>COUNTA($D$7)&gt;=1</formula>
    </cfRule>
  </conditionalFormatting>
  <conditionalFormatting sqref="AD31:AF31">
    <cfRule type="expression" dxfId="20" priority="29" stopIfTrue="1">
      <formula>NOT(ISERROR(SEARCH("不可",AD31)))</formula>
    </cfRule>
  </conditionalFormatting>
  <conditionalFormatting sqref="AE15">
    <cfRule type="expression" dxfId="19" priority="21">
      <formula>COUNTA($D$5,$D$6)&gt;=1</formula>
    </cfRule>
  </conditionalFormatting>
  <conditionalFormatting sqref="AE14:AN14">
    <cfRule type="expression" dxfId="18" priority="18">
      <formula>COUNTA($D$7)&gt;=1</formula>
    </cfRule>
  </conditionalFormatting>
  <conditionalFormatting sqref="AE16:AN16">
    <cfRule type="expression" dxfId="17" priority="20">
      <formula>COUNTA($D$6)&gt;=1</formula>
    </cfRule>
  </conditionalFormatting>
  <conditionalFormatting sqref="AI15:AN15">
    <cfRule type="expression" dxfId="16" priority="27">
      <formula>COUNTA($D$5,$D$6)&gt;=1</formula>
    </cfRule>
  </conditionalFormatting>
  <conditionalFormatting sqref="AI31:AT31 AI24:BM24 AI30:BM30 AI25:AR29 BM25:BM29 AW25:BH29">
    <cfRule type="expression" dxfId="15" priority="11">
      <formula>COUNTA($D$5:$D$6)&gt;=1</formula>
    </cfRule>
  </conditionalFormatting>
  <conditionalFormatting sqref="BM31">
    <cfRule type="expression" dxfId="14" priority="16">
      <formula>COUNTA($D$5:$D$6)&gt;=1</formula>
    </cfRule>
  </conditionalFormatting>
  <conditionalFormatting sqref="AI32:BM32">
    <cfRule type="expression" dxfId="13" priority="14">
      <formula>COUNTA($D$5:$D$6)&gt;=1</formula>
    </cfRule>
  </conditionalFormatting>
  <conditionalFormatting sqref="AT31:AV31">
    <cfRule type="expression" dxfId="12" priority="30" stopIfTrue="1">
      <formula>NOT(ISERROR(SEARCH("不可",AT31)))</formula>
    </cfRule>
  </conditionalFormatting>
  <conditionalFormatting sqref="AV14:BE14">
    <cfRule type="expression" dxfId="11" priority="7">
      <formula>COUNTA($D$7)&gt;=1</formula>
    </cfRule>
  </conditionalFormatting>
  <conditionalFormatting sqref="AV15:BE15">
    <cfRule type="expression" dxfId="10" priority="8">
      <formula>COUNTA($D$5,$D$6)&gt;=1</formula>
    </cfRule>
  </conditionalFormatting>
  <conditionalFormatting sqref="AV16:BE16">
    <cfRule type="expression" dxfId="9" priority="9">
      <formula>COUNTA($D$6)&gt;=1</formula>
    </cfRule>
  </conditionalFormatting>
  <conditionalFormatting sqref="AW31:BJ31">
    <cfRule type="expression" dxfId="8" priority="10">
      <formula>COUNTA($D$5:$D$6)&gt;=1</formula>
    </cfRule>
  </conditionalFormatting>
  <conditionalFormatting sqref="BJ31:BL31">
    <cfRule type="expression" dxfId="7" priority="31" stopIfTrue="1">
      <formula>NOT(ISERROR(SEARCH("不可",BJ31)))</formula>
    </cfRule>
  </conditionalFormatting>
  <conditionalFormatting sqref="BM14:BS14">
    <cfRule type="expression" dxfId="6" priority="17">
      <formula>COUNTA($D$7)&gt;=1</formula>
    </cfRule>
  </conditionalFormatting>
  <conditionalFormatting sqref="BV25:BY26">
    <cfRule type="expression" dxfId="5" priority="6">
      <formula>COUNTA($D$7)&gt;=1</formula>
    </cfRule>
  </conditionalFormatting>
  <conditionalFormatting sqref="M25:P26">
    <cfRule type="expression" dxfId="4" priority="5">
      <formula>COUNTA($D$7)&gt;=1</formula>
    </cfRule>
  </conditionalFormatting>
  <conditionalFormatting sqref="CA27:CA28">
    <cfRule type="expression" dxfId="3" priority="4">
      <formula>COUNTA($D$7)&gt;=1</formula>
    </cfRule>
  </conditionalFormatting>
  <conditionalFormatting sqref="AC27:AC28">
    <cfRule type="expression" dxfId="2" priority="3">
      <formula>COUNTA($D$7)&gt;=1</formula>
    </cfRule>
  </conditionalFormatting>
  <conditionalFormatting sqref="AS25:AV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D12:D14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D65548:D65550 IZ65548:IZ65550 SV65548:SV65550 ACR65548:ACR65550 AMN65548:AMN65550 AWJ65548:AWJ65550 BGF65548:BGF65550 BQB65548:BQB65550 BZX65548:BZX65550 CJT65548:CJT65550 CTP65548:CTP65550 DDL65548:DDL65550 DNH65548:DNH65550 DXD65548:DXD65550 EGZ65548:EGZ65550 EQV65548:EQV65550 FAR65548:FAR65550 FKN65548:FKN65550 FUJ65548:FUJ65550 GEF65548:GEF65550 GOB65548:GOB65550 GXX65548:GXX65550 HHT65548:HHT65550 HRP65548:HRP65550 IBL65548:IBL65550 ILH65548:ILH65550 IVD65548:IVD65550 JEZ65548:JEZ65550 JOV65548:JOV65550 JYR65548:JYR65550 KIN65548:KIN65550 KSJ65548:KSJ65550 LCF65548:LCF65550 LMB65548:LMB65550 LVX65548:LVX65550 MFT65548:MFT65550 MPP65548:MPP65550 MZL65548:MZL65550 NJH65548:NJH65550 NTD65548:NTD65550 OCZ65548:OCZ65550 OMV65548:OMV65550 OWR65548:OWR65550 PGN65548:PGN65550 PQJ65548:PQJ65550 QAF65548:QAF65550 QKB65548:QKB65550 QTX65548:QTX65550 RDT65548:RDT65550 RNP65548:RNP65550 RXL65548:RXL65550 SHH65548:SHH65550 SRD65548:SRD65550 TAZ65548:TAZ65550 TKV65548:TKV65550 TUR65548:TUR65550 UEN65548:UEN65550 UOJ65548:UOJ65550 UYF65548:UYF65550 VIB65548:VIB65550 VRX65548:VRX65550 WBT65548:WBT65550 WLP65548:WLP65550 WVL65548:WVL65550 D131084:D131086 IZ131084:IZ131086 SV131084:SV131086 ACR131084:ACR131086 AMN131084:AMN131086 AWJ131084:AWJ131086 BGF131084:BGF131086 BQB131084:BQB131086 BZX131084:BZX131086 CJT131084:CJT131086 CTP131084:CTP131086 DDL131084:DDL131086 DNH131084:DNH131086 DXD131084:DXD131086 EGZ131084:EGZ131086 EQV131084:EQV131086 FAR131084:FAR131086 FKN131084:FKN131086 FUJ131084:FUJ131086 GEF131084:GEF131086 GOB131084:GOB131086 GXX131084:GXX131086 HHT131084:HHT131086 HRP131084:HRP131086 IBL131084:IBL131086 ILH131084:ILH131086 IVD131084:IVD131086 JEZ131084:JEZ131086 JOV131084:JOV131086 JYR131084:JYR131086 KIN131084:KIN131086 KSJ131084:KSJ131086 LCF131084:LCF131086 LMB131084:LMB131086 LVX131084:LVX131086 MFT131084:MFT131086 MPP131084:MPP131086 MZL131084:MZL131086 NJH131084:NJH131086 NTD131084:NTD131086 OCZ131084:OCZ131086 OMV131084:OMV131086 OWR131084:OWR131086 PGN131084:PGN131086 PQJ131084:PQJ131086 QAF131084:QAF131086 QKB131084:QKB131086 QTX131084:QTX131086 RDT131084:RDT131086 RNP131084:RNP131086 RXL131084:RXL131086 SHH131084:SHH131086 SRD131084:SRD131086 TAZ131084:TAZ131086 TKV131084:TKV131086 TUR131084:TUR131086 UEN131084:UEN131086 UOJ131084:UOJ131086 UYF131084:UYF131086 VIB131084:VIB131086 VRX131084:VRX131086 WBT131084:WBT131086 WLP131084:WLP131086 WVL131084:WVL131086 D196620:D196622 IZ196620:IZ196622 SV196620:SV196622 ACR196620:ACR196622 AMN196620:AMN196622 AWJ196620:AWJ196622 BGF196620:BGF196622 BQB196620:BQB196622 BZX196620:BZX196622 CJT196620:CJT196622 CTP196620:CTP196622 DDL196620:DDL196622 DNH196620:DNH196622 DXD196620:DXD196622 EGZ196620:EGZ196622 EQV196620:EQV196622 FAR196620:FAR196622 FKN196620:FKN196622 FUJ196620:FUJ196622 GEF196620:GEF196622 GOB196620:GOB196622 GXX196620:GXX196622 HHT196620:HHT196622 HRP196620:HRP196622 IBL196620:IBL196622 ILH196620:ILH196622 IVD196620:IVD196622 JEZ196620:JEZ196622 JOV196620:JOV196622 JYR196620:JYR196622 KIN196620:KIN196622 KSJ196620:KSJ196622 LCF196620:LCF196622 LMB196620:LMB196622 LVX196620:LVX196622 MFT196620:MFT196622 MPP196620:MPP196622 MZL196620:MZL196622 NJH196620:NJH196622 NTD196620:NTD196622 OCZ196620:OCZ196622 OMV196620:OMV196622 OWR196620:OWR196622 PGN196620:PGN196622 PQJ196620:PQJ196622 QAF196620:QAF196622 QKB196620:QKB196622 QTX196620:QTX196622 RDT196620:RDT196622 RNP196620:RNP196622 RXL196620:RXL196622 SHH196620:SHH196622 SRD196620:SRD196622 TAZ196620:TAZ196622 TKV196620:TKV196622 TUR196620:TUR196622 UEN196620:UEN196622 UOJ196620:UOJ196622 UYF196620:UYF196622 VIB196620:VIB196622 VRX196620:VRX196622 WBT196620:WBT196622 WLP196620:WLP196622 WVL196620:WVL196622 D262156:D262158 IZ262156:IZ262158 SV262156:SV262158 ACR262156:ACR262158 AMN262156:AMN262158 AWJ262156:AWJ262158 BGF262156:BGF262158 BQB262156:BQB262158 BZX262156:BZX262158 CJT262156:CJT262158 CTP262156:CTP262158 DDL262156:DDL262158 DNH262156:DNH262158 DXD262156:DXD262158 EGZ262156:EGZ262158 EQV262156:EQV262158 FAR262156:FAR262158 FKN262156:FKN262158 FUJ262156:FUJ262158 GEF262156:GEF262158 GOB262156:GOB262158 GXX262156:GXX262158 HHT262156:HHT262158 HRP262156:HRP262158 IBL262156:IBL262158 ILH262156:ILH262158 IVD262156:IVD262158 JEZ262156:JEZ262158 JOV262156:JOV262158 JYR262156:JYR262158 KIN262156:KIN262158 KSJ262156:KSJ262158 LCF262156:LCF262158 LMB262156:LMB262158 LVX262156:LVX262158 MFT262156:MFT262158 MPP262156:MPP262158 MZL262156:MZL262158 NJH262156:NJH262158 NTD262156:NTD262158 OCZ262156:OCZ262158 OMV262156:OMV262158 OWR262156:OWR262158 PGN262156:PGN262158 PQJ262156:PQJ262158 QAF262156:QAF262158 QKB262156:QKB262158 QTX262156:QTX262158 RDT262156:RDT262158 RNP262156:RNP262158 RXL262156:RXL262158 SHH262156:SHH262158 SRD262156:SRD262158 TAZ262156:TAZ262158 TKV262156:TKV262158 TUR262156:TUR262158 UEN262156:UEN262158 UOJ262156:UOJ262158 UYF262156:UYF262158 VIB262156:VIB262158 VRX262156:VRX262158 WBT262156:WBT262158 WLP262156:WLP262158 WVL262156:WVL262158 D327692:D327694 IZ327692:IZ327694 SV327692:SV327694 ACR327692:ACR327694 AMN327692:AMN327694 AWJ327692:AWJ327694 BGF327692:BGF327694 BQB327692:BQB327694 BZX327692:BZX327694 CJT327692:CJT327694 CTP327692:CTP327694 DDL327692:DDL327694 DNH327692:DNH327694 DXD327692:DXD327694 EGZ327692:EGZ327694 EQV327692:EQV327694 FAR327692:FAR327694 FKN327692:FKN327694 FUJ327692:FUJ327694 GEF327692:GEF327694 GOB327692:GOB327694 GXX327692:GXX327694 HHT327692:HHT327694 HRP327692:HRP327694 IBL327692:IBL327694 ILH327692:ILH327694 IVD327692:IVD327694 JEZ327692:JEZ327694 JOV327692:JOV327694 JYR327692:JYR327694 KIN327692:KIN327694 KSJ327692:KSJ327694 LCF327692:LCF327694 LMB327692:LMB327694 LVX327692:LVX327694 MFT327692:MFT327694 MPP327692:MPP327694 MZL327692:MZL327694 NJH327692:NJH327694 NTD327692:NTD327694 OCZ327692:OCZ327694 OMV327692:OMV327694 OWR327692:OWR327694 PGN327692:PGN327694 PQJ327692:PQJ327694 QAF327692:QAF327694 QKB327692:QKB327694 QTX327692:QTX327694 RDT327692:RDT327694 RNP327692:RNP327694 RXL327692:RXL327694 SHH327692:SHH327694 SRD327692:SRD327694 TAZ327692:TAZ327694 TKV327692:TKV327694 TUR327692:TUR327694 UEN327692:UEN327694 UOJ327692:UOJ327694 UYF327692:UYF327694 VIB327692:VIB327694 VRX327692:VRX327694 WBT327692:WBT327694 WLP327692:WLP327694 WVL327692:WVL327694 D393228:D393230 IZ393228:IZ393230 SV393228:SV393230 ACR393228:ACR393230 AMN393228:AMN393230 AWJ393228:AWJ393230 BGF393228:BGF393230 BQB393228:BQB393230 BZX393228:BZX393230 CJT393228:CJT393230 CTP393228:CTP393230 DDL393228:DDL393230 DNH393228:DNH393230 DXD393228:DXD393230 EGZ393228:EGZ393230 EQV393228:EQV393230 FAR393228:FAR393230 FKN393228:FKN393230 FUJ393228:FUJ393230 GEF393228:GEF393230 GOB393228:GOB393230 GXX393228:GXX393230 HHT393228:HHT393230 HRP393228:HRP393230 IBL393228:IBL393230 ILH393228:ILH393230 IVD393228:IVD393230 JEZ393228:JEZ393230 JOV393228:JOV393230 JYR393228:JYR393230 KIN393228:KIN393230 KSJ393228:KSJ393230 LCF393228:LCF393230 LMB393228:LMB393230 LVX393228:LVX393230 MFT393228:MFT393230 MPP393228:MPP393230 MZL393228:MZL393230 NJH393228:NJH393230 NTD393228:NTD393230 OCZ393228:OCZ393230 OMV393228:OMV393230 OWR393228:OWR393230 PGN393228:PGN393230 PQJ393228:PQJ393230 QAF393228:QAF393230 QKB393228:QKB393230 QTX393228:QTX393230 RDT393228:RDT393230 RNP393228:RNP393230 RXL393228:RXL393230 SHH393228:SHH393230 SRD393228:SRD393230 TAZ393228:TAZ393230 TKV393228:TKV393230 TUR393228:TUR393230 UEN393228:UEN393230 UOJ393228:UOJ393230 UYF393228:UYF393230 VIB393228:VIB393230 VRX393228:VRX393230 WBT393228:WBT393230 WLP393228:WLP393230 WVL393228:WVL393230 D458764:D458766 IZ458764:IZ458766 SV458764:SV458766 ACR458764:ACR458766 AMN458764:AMN458766 AWJ458764:AWJ458766 BGF458764:BGF458766 BQB458764:BQB458766 BZX458764:BZX458766 CJT458764:CJT458766 CTP458764:CTP458766 DDL458764:DDL458766 DNH458764:DNH458766 DXD458764:DXD458766 EGZ458764:EGZ458766 EQV458764:EQV458766 FAR458764:FAR458766 FKN458764:FKN458766 FUJ458764:FUJ458766 GEF458764:GEF458766 GOB458764:GOB458766 GXX458764:GXX458766 HHT458764:HHT458766 HRP458764:HRP458766 IBL458764:IBL458766 ILH458764:ILH458766 IVD458764:IVD458766 JEZ458764:JEZ458766 JOV458764:JOV458766 JYR458764:JYR458766 KIN458764:KIN458766 KSJ458764:KSJ458766 LCF458764:LCF458766 LMB458764:LMB458766 LVX458764:LVX458766 MFT458764:MFT458766 MPP458764:MPP458766 MZL458764:MZL458766 NJH458764:NJH458766 NTD458764:NTD458766 OCZ458764:OCZ458766 OMV458764:OMV458766 OWR458764:OWR458766 PGN458764:PGN458766 PQJ458764:PQJ458766 QAF458764:QAF458766 QKB458764:QKB458766 QTX458764:QTX458766 RDT458764:RDT458766 RNP458764:RNP458766 RXL458764:RXL458766 SHH458764:SHH458766 SRD458764:SRD458766 TAZ458764:TAZ458766 TKV458764:TKV458766 TUR458764:TUR458766 UEN458764:UEN458766 UOJ458764:UOJ458766 UYF458764:UYF458766 VIB458764:VIB458766 VRX458764:VRX458766 WBT458764:WBT458766 WLP458764:WLP458766 WVL458764:WVL458766 D524300:D524302 IZ524300:IZ524302 SV524300:SV524302 ACR524300:ACR524302 AMN524300:AMN524302 AWJ524300:AWJ524302 BGF524300:BGF524302 BQB524300:BQB524302 BZX524300:BZX524302 CJT524300:CJT524302 CTP524300:CTP524302 DDL524300:DDL524302 DNH524300:DNH524302 DXD524300:DXD524302 EGZ524300:EGZ524302 EQV524300:EQV524302 FAR524300:FAR524302 FKN524300:FKN524302 FUJ524300:FUJ524302 GEF524300:GEF524302 GOB524300:GOB524302 GXX524300:GXX524302 HHT524300:HHT524302 HRP524300:HRP524302 IBL524300:IBL524302 ILH524300:ILH524302 IVD524300:IVD524302 JEZ524300:JEZ524302 JOV524300:JOV524302 JYR524300:JYR524302 KIN524300:KIN524302 KSJ524300:KSJ524302 LCF524300:LCF524302 LMB524300:LMB524302 LVX524300:LVX524302 MFT524300:MFT524302 MPP524300:MPP524302 MZL524300:MZL524302 NJH524300:NJH524302 NTD524300:NTD524302 OCZ524300:OCZ524302 OMV524300:OMV524302 OWR524300:OWR524302 PGN524300:PGN524302 PQJ524300:PQJ524302 QAF524300:QAF524302 QKB524300:QKB524302 QTX524300:QTX524302 RDT524300:RDT524302 RNP524300:RNP524302 RXL524300:RXL524302 SHH524300:SHH524302 SRD524300:SRD524302 TAZ524300:TAZ524302 TKV524300:TKV524302 TUR524300:TUR524302 UEN524300:UEN524302 UOJ524300:UOJ524302 UYF524300:UYF524302 VIB524300:VIB524302 VRX524300:VRX524302 WBT524300:WBT524302 WLP524300:WLP524302 WVL524300:WVL524302 D589836:D589838 IZ589836:IZ589838 SV589836:SV589838 ACR589836:ACR589838 AMN589836:AMN589838 AWJ589836:AWJ589838 BGF589836:BGF589838 BQB589836:BQB589838 BZX589836:BZX589838 CJT589836:CJT589838 CTP589836:CTP589838 DDL589836:DDL589838 DNH589836:DNH589838 DXD589836:DXD589838 EGZ589836:EGZ589838 EQV589836:EQV589838 FAR589836:FAR589838 FKN589836:FKN589838 FUJ589836:FUJ589838 GEF589836:GEF589838 GOB589836:GOB589838 GXX589836:GXX589838 HHT589836:HHT589838 HRP589836:HRP589838 IBL589836:IBL589838 ILH589836:ILH589838 IVD589836:IVD589838 JEZ589836:JEZ589838 JOV589836:JOV589838 JYR589836:JYR589838 KIN589836:KIN589838 KSJ589836:KSJ589838 LCF589836:LCF589838 LMB589836:LMB589838 LVX589836:LVX589838 MFT589836:MFT589838 MPP589836:MPP589838 MZL589836:MZL589838 NJH589836:NJH589838 NTD589836:NTD589838 OCZ589836:OCZ589838 OMV589836:OMV589838 OWR589836:OWR589838 PGN589836:PGN589838 PQJ589836:PQJ589838 QAF589836:QAF589838 QKB589836:QKB589838 QTX589836:QTX589838 RDT589836:RDT589838 RNP589836:RNP589838 RXL589836:RXL589838 SHH589836:SHH589838 SRD589836:SRD589838 TAZ589836:TAZ589838 TKV589836:TKV589838 TUR589836:TUR589838 UEN589836:UEN589838 UOJ589836:UOJ589838 UYF589836:UYF589838 VIB589836:VIB589838 VRX589836:VRX589838 WBT589836:WBT589838 WLP589836:WLP589838 WVL589836:WVL589838 D655372:D655374 IZ655372:IZ655374 SV655372:SV655374 ACR655372:ACR655374 AMN655372:AMN655374 AWJ655372:AWJ655374 BGF655372:BGF655374 BQB655372:BQB655374 BZX655372:BZX655374 CJT655372:CJT655374 CTP655372:CTP655374 DDL655372:DDL655374 DNH655372:DNH655374 DXD655372:DXD655374 EGZ655372:EGZ655374 EQV655372:EQV655374 FAR655372:FAR655374 FKN655372:FKN655374 FUJ655372:FUJ655374 GEF655372:GEF655374 GOB655372:GOB655374 GXX655372:GXX655374 HHT655372:HHT655374 HRP655372:HRP655374 IBL655372:IBL655374 ILH655372:ILH655374 IVD655372:IVD655374 JEZ655372:JEZ655374 JOV655372:JOV655374 JYR655372:JYR655374 KIN655372:KIN655374 KSJ655372:KSJ655374 LCF655372:LCF655374 LMB655372:LMB655374 LVX655372:LVX655374 MFT655372:MFT655374 MPP655372:MPP655374 MZL655372:MZL655374 NJH655372:NJH655374 NTD655372:NTD655374 OCZ655372:OCZ655374 OMV655372:OMV655374 OWR655372:OWR655374 PGN655372:PGN655374 PQJ655372:PQJ655374 QAF655372:QAF655374 QKB655372:QKB655374 QTX655372:QTX655374 RDT655372:RDT655374 RNP655372:RNP655374 RXL655372:RXL655374 SHH655372:SHH655374 SRD655372:SRD655374 TAZ655372:TAZ655374 TKV655372:TKV655374 TUR655372:TUR655374 UEN655372:UEN655374 UOJ655372:UOJ655374 UYF655372:UYF655374 VIB655372:VIB655374 VRX655372:VRX655374 WBT655372:WBT655374 WLP655372:WLP655374 WVL655372:WVL655374 D720908:D720910 IZ720908:IZ720910 SV720908:SV720910 ACR720908:ACR720910 AMN720908:AMN720910 AWJ720908:AWJ720910 BGF720908:BGF720910 BQB720908:BQB720910 BZX720908:BZX720910 CJT720908:CJT720910 CTP720908:CTP720910 DDL720908:DDL720910 DNH720908:DNH720910 DXD720908:DXD720910 EGZ720908:EGZ720910 EQV720908:EQV720910 FAR720908:FAR720910 FKN720908:FKN720910 FUJ720908:FUJ720910 GEF720908:GEF720910 GOB720908:GOB720910 GXX720908:GXX720910 HHT720908:HHT720910 HRP720908:HRP720910 IBL720908:IBL720910 ILH720908:ILH720910 IVD720908:IVD720910 JEZ720908:JEZ720910 JOV720908:JOV720910 JYR720908:JYR720910 KIN720908:KIN720910 KSJ720908:KSJ720910 LCF720908:LCF720910 LMB720908:LMB720910 LVX720908:LVX720910 MFT720908:MFT720910 MPP720908:MPP720910 MZL720908:MZL720910 NJH720908:NJH720910 NTD720908:NTD720910 OCZ720908:OCZ720910 OMV720908:OMV720910 OWR720908:OWR720910 PGN720908:PGN720910 PQJ720908:PQJ720910 QAF720908:QAF720910 QKB720908:QKB720910 QTX720908:QTX720910 RDT720908:RDT720910 RNP720908:RNP720910 RXL720908:RXL720910 SHH720908:SHH720910 SRD720908:SRD720910 TAZ720908:TAZ720910 TKV720908:TKV720910 TUR720908:TUR720910 UEN720908:UEN720910 UOJ720908:UOJ720910 UYF720908:UYF720910 VIB720908:VIB720910 VRX720908:VRX720910 WBT720908:WBT720910 WLP720908:WLP720910 WVL720908:WVL720910 D786444:D786446 IZ786444:IZ786446 SV786444:SV786446 ACR786444:ACR786446 AMN786444:AMN786446 AWJ786444:AWJ786446 BGF786444:BGF786446 BQB786444:BQB786446 BZX786444:BZX786446 CJT786444:CJT786446 CTP786444:CTP786446 DDL786444:DDL786446 DNH786444:DNH786446 DXD786444:DXD786446 EGZ786444:EGZ786446 EQV786444:EQV786446 FAR786444:FAR786446 FKN786444:FKN786446 FUJ786444:FUJ786446 GEF786444:GEF786446 GOB786444:GOB786446 GXX786444:GXX786446 HHT786444:HHT786446 HRP786444:HRP786446 IBL786444:IBL786446 ILH786444:ILH786446 IVD786444:IVD786446 JEZ786444:JEZ786446 JOV786444:JOV786446 JYR786444:JYR786446 KIN786444:KIN786446 KSJ786444:KSJ786446 LCF786444:LCF786446 LMB786444:LMB786446 LVX786444:LVX786446 MFT786444:MFT786446 MPP786444:MPP786446 MZL786444:MZL786446 NJH786444:NJH786446 NTD786444:NTD786446 OCZ786444:OCZ786446 OMV786444:OMV786446 OWR786444:OWR786446 PGN786444:PGN786446 PQJ786444:PQJ786446 QAF786444:QAF786446 QKB786444:QKB786446 QTX786444:QTX786446 RDT786444:RDT786446 RNP786444:RNP786446 RXL786444:RXL786446 SHH786444:SHH786446 SRD786444:SRD786446 TAZ786444:TAZ786446 TKV786444:TKV786446 TUR786444:TUR786446 UEN786444:UEN786446 UOJ786444:UOJ786446 UYF786444:UYF786446 VIB786444:VIB786446 VRX786444:VRX786446 WBT786444:WBT786446 WLP786444:WLP786446 WVL786444:WVL786446 D851980:D851982 IZ851980:IZ851982 SV851980:SV851982 ACR851980:ACR851982 AMN851980:AMN851982 AWJ851980:AWJ851982 BGF851980:BGF851982 BQB851980:BQB851982 BZX851980:BZX851982 CJT851980:CJT851982 CTP851980:CTP851982 DDL851980:DDL851982 DNH851980:DNH851982 DXD851980:DXD851982 EGZ851980:EGZ851982 EQV851980:EQV851982 FAR851980:FAR851982 FKN851980:FKN851982 FUJ851980:FUJ851982 GEF851980:GEF851982 GOB851980:GOB851982 GXX851980:GXX851982 HHT851980:HHT851982 HRP851980:HRP851982 IBL851980:IBL851982 ILH851980:ILH851982 IVD851980:IVD851982 JEZ851980:JEZ851982 JOV851980:JOV851982 JYR851980:JYR851982 KIN851980:KIN851982 KSJ851980:KSJ851982 LCF851980:LCF851982 LMB851980:LMB851982 LVX851980:LVX851982 MFT851980:MFT851982 MPP851980:MPP851982 MZL851980:MZL851982 NJH851980:NJH851982 NTD851980:NTD851982 OCZ851980:OCZ851982 OMV851980:OMV851982 OWR851980:OWR851982 PGN851980:PGN851982 PQJ851980:PQJ851982 QAF851980:QAF851982 QKB851980:QKB851982 QTX851980:QTX851982 RDT851980:RDT851982 RNP851980:RNP851982 RXL851980:RXL851982 SHH851980:SHH851982 SRD851980:SRD851982 TAZ851980:TAZ851982 TKV851980:TKV851982 TUR851980:TUR851982 UEN851980:UEN851982 UOJ851980:UOJ851982 UYF851980:UYF851982 VIB851980:VIB851982 VRX851980:VRX851982 WBT851980:WBT851982 WLP851980:WLP851982 WVL851980:WVL851982 D917516:D917518 IZ917516:IZ917518 SV917516:SV917518 ACR917516:ACR917518 AMN917516:AMN917518 AWJ917516:AWJ917518 BGF917516:BGF917518 BQB917516:BQB917518 BZX917516:BZX917518 CJT917516:CJT917518 CTP917516:CTP917518 DDL917516:DDL917518 DNH917516:DNH917518 DXD917516:DXD917518 EGZ917516:EGZ917518 EQV917516:EQV917518 FAR917516:FAR917518 FKN917516:FKN917518 FUJ917516:FUJ917518 GEF917516:GEF917518 GOB917516:GOB917518 GXX917516:GXX917518 HHT917516:HHT917518 HRP917516:HRP917518 IBL917516:IBL917518 ILH917516:ILH917518 IVD917516:IVD917518 JEZ917516:JEZ917518 JOV917516:JOV917518 JYR917516:JYR917518 KIN917516:KIN917518 KSJ917516:KSJ917518 LCF917516:LCF917518 LMB917516:LMB917518 LVX917516:LVX917518 MFT917516:MFT917518 MPP917516:MPP917518 MZL917516:MZL917518 NJH917516:NJH917518 NTD917516:NTD917518 OCZ917516:OCZ917518 OMV917516:OMV917518 OWR917516:OWR917518 PGN917516:PGN917518 PQJ917516:PQJ917518 QAF917516:QAF917518 QKB917516:QKB917518 QTX917516:QTX917518 RDT917516:RDT917518 RNP917516:RNP917518 RXL917516:RXL917518 SHH917516:SHH917518 SRD917516:SRD917518 TAZ917516:TAZ917518 TKV917516:TKV917518 TUR917516:TUR917518 UEN917516:UEN917518 UOJ917516:UOJ917518 UYF917516:UYF917518 VIB917516:VIB917518 VRX917516:VRX917518 WBT917516:WBT917518 WLP917516:WLP917518 WVL917516:WVL917518 D983052:D983054 IZ983052:IZ983054 SV983052:SV983054 ACR983052:ACR983054 AMN983052:AMN983054 AWJ983052:AWJ983054 BGF983052:BGF983054 BQB983052:BQB983054 BZX983052:BZX983054 CJT983052:CJT983054 CTP983052:CTP983054 DDL983052:DDL983054 DNH983052:DNH983054 DXD983052:DXD983054 EGZ983052:EGZ983054 EQV983052:EQV983054 FAR983052:FAR983054 FKN983052:FKN983054 FUJ983052:FUJ983054 GEF983052:GEF983054 GOB983052:GOB983054 GXX983052:GXX983054 HHT983052:HHT983054 HRP983052:HRP983054 IBL983052:IBL983054 ILH983052:ILH983054 IVD983052:IVD983054 JEZ983052:JEZ983054 JOV983052:JOV983054 JYR983052:JYR983054 KIN983052:KIN983054 KSJ983052:KSJ983054 LCF983052:LCF983054 LMB983052:LMB983054 LVX983052:LVX983054 MFT983052:MFT983054 MPP983052:MPP983054 MZL983052:MZL983054 NJH983052:NJH983054 NTD983052:NTD983054 OCZ983052:OCZ983054 OMV983052:OMV983054 OWR983052:OWR983054 PGN983052:PGN983054 PQJ983052:PQJ983054 QAF983052:QAF983054 QKB983052:QKB983054 QTX983052:QTX983054 RDT983052:RDT983054 RNP983052:RNP983054 RXL983052:RXL983054 SHH983052:SHH983054 SRD983052:SRD983054 TAZ983052:TAZ983054 TKV983052:TKV983054 TUR983052:TUR983054 UEN983052:UEN983054 UOJ983052:UOJ983054 UYF983052:UYF983054 VIB983052:VIB983054 VRX983052:VRX983054 WBT983052:WBT983054 WLP983052:WLP983054 WVL983052:WVL983054" xr:uid="{29BBC56C-0B17-4CDC-8EBA-6A8736B188E4}">
      <formula1>$W$1:$W$2</formula1>
    </dataValidation>
    <dataValidation type="list" allowBlank="1" showInputMessage="1" showErrorMessage="1" sqref="E16:E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552:E65553 JA65552:JA65553 SW65552:SW65553 ACS65552:ACS65553 AMO65552:AMO65553 AWK65552:AWK65553 BGG65552:BGG65553 BQC65552:BQC65553 BZY65552:BZY65553 CJU65552:CJU65553 CTQ65552:CTQ65553 DDM65552:DDM65553 DNI65552:DNI65553 DXE65552:DXE65553 EHA65552:EHA65553 EQW65552:EQW65553 FAS65552:FAS65553 FKO65552:FKO65553 FUK65552:FUK65553 GEG65552:GEG65553 GOC65552:GOC65553 GXY65552:GXY65553 HHU65552:HHU65553 HRQ65552:HRQ65553 IBM65552:IBM65553 ILI65552:ILI65553 IVE65552:IVE65553 JFA65552:JFA65553 JOW65552:JOW65553 JYS65552:JYS65553 KIO65552:KIO65553 KSK65552:KSK65553 LCG65552:LCG65553 LMC65552:LMC65553 LVY65552:LVY65553 MFU65552:MFU65553 MPQ65552:MPQ65553 MZM65552:MZM65553 NJI65552:NJI65553 NTE65552:NTE65553 ODA65552:ODA65553 OMW65552:OMW65553 OWS65552:OWS65553 PGO65552:PGO65553 PQK65552:PQK65553 QAG65552:QAG65553 QKC65552:QKC65553 QTY65552:QTY65553 RDU65552:RDU65553 RNQ65552:RNQ65553 RXM65552:RXM65553 SHI65552:SHI65553 SRE65552:SRE65553 TBA65552:TBA65553 TKW65552:TKW65553 TUS65552:TUS65553 UEO65552:UEO65553 UOK65552:UOK65553 UYG65552:UYG65553 VIC65552:VIC65553 VRY65552:VRY65553 WBU65552:WBU65553 WLQ65552:WLQ65553 WVM65552:WVM65553 E131088:E131089 JA131088:JA131089 SW131088:SW131089 ACS131088:ACS131089 AMO131088:AMO131089 AWK131088:AWK131089 BGG131088:BGG131089 BQC131088:BQC131089 BZY131088:BZY131089 CJU131088:CJU131089 CTQ131088:CTQ131089 DDM131088:DDM131089 DNI131088:DNI131089 DXE131088:DXE131089 EHA131088:EHA131089 EQW131088:EQW131089 FAS131088:FAS131089 FKO131088:FKO131089 FUK131088:FUK131089 GEG131088:GEG131089 GOC131088:GOC131089 GXY131088:GXY131089 HHU131088:HHU131089 HRQ131088:HRQ131089 IBM131088:IBM131089 ILI131088:ILI131089 IVE131088:IVE131089 JFA131088:JFA131089 JOW131088:JOW131089 JYS131088:JYS131089 KIO131088:KIO131089 KSK131088:KSK131089 LCG131088:LCG131089 LMC131088:LMC131089 LVY131088:LVY131089 MFU131088:MFU131089 MPQ131088:MPQ131089 MZM131088:MZM131089 NJI131088:NJI131089 NTE131088:NTE131089 ODA131088:ODA131089 OMW131088:OMW131089 OWS131088:OWS131089 PGO131088:PGO131089 PQK131088:PQK131089 QAG131088:QAG131089 QKC131088:QKC131089 QTY131088:QTY131089 RDU131088:RDU131089 RNQ131088:RNQ131089 RXM131088:RXM131089 SHI131088:SHI131089 SRE131088:SRE131089 TBA131088:TBA131089 TKW131088:TKW131089 TUS131088:TUS131089 UEO131088:UEO131089 UOK131088:UOK131089 UYG131088:UYG131089 VIC131088:VIC131089 VRY131088:VRY131089 WBU131088:WBU131089 WLQ131088:WLQ131089 WVM131088:WVM131089 E196624:E196625 JA196624:JA196625 SW196624:SW196625 ACS196624:ACS196625 AMO196624:AMO196625 AWK196624:AWK196625 BGG196624:BGG196625 BQC196624:BQC196625 BZY196624:BZY196625 CJU196624:CJU196625 CTQ196624:CTQ196625 DDM196624:DDM196625 DNI196624:DNI196625 DXE196624:DXE196625 EHA196624:EHA196625 EQW196624:EQW196625 FAS196624:FAS196625 FKO196624:FKO196625 FUK196624:FUK196625 GEG196624:GEG196625 GOC196624:GOC196625 GXY196624:GXY196625 HHU196624:HHU196625 HRQ196624:HRQ196625 IBM196624:IBM196625 ILI196624:ILI196625 IVE196624:IVE196625 JFA196624:JFA196625 JOW196624:JOW196625 JYS196624:JYS196625 KIO196624:KIO196625 KSK196624:KSK196625 LCG196624:LCG196625 LMC196624:LMC196625 LVY196624:LVY196625 MFU196624:MFU196625 MPQ196624:MPQ196625 MZM196624:MZM196625 NJI196624:NJI196625 NTE196624:NTE196625 ODA196624:ODA196625 OMW196624:OMW196625 OWS196624:OWS196625 PGO196624:PGO196625 PQK196624:PQK196625 QAG196624:QAG196625 QKC196624:QKC196625 QTY196624:QTY196625 RDU196624:RDU196625 RNQ196624:RNQ196625 RXM196624:RXM196625 SHI196624:SHI196625 SRE196624:SRE196625 TBA196624:TBA196625 TKW196624:TKW196625 TUS196624:TUS196625 UEO196624:UEO196625 UOK196624:UOK196625 UYG196624:UYG196625 VIC196624:VIC196625 VRY196624:VRY196625 WBU196624:WBU196625 WLQ196624:WLQ196625 WVM196624:WVM196625 E262160:E262161 JA262160:JA262161 SW262160:SW262161 ACS262160:ACS262161 AMO262160:AMO262161 AWK262160:AWK262161 BGG262160:BGG262161 BQC262160:BQC262161 BZY262160:BZY262161 CJU262160:CJU262161 CTQ262160:CTQ262161 DDM262160:DDM262161 DNI262160:DNI262161 DXE262160:DXE262161 EHA262160:EHA262161 EQW262160:EQW262161 FAS262160:FAS262161 FKO262160:FKO262161 FUK262160:FUK262161 GEG262160:GEG262161 GOC262160:GOC262161 GXY262160:GXY262161 HHU262160:HHU262161 HRQ262160:HRQ262161 IBM262160:IBM262161 ILI262160:ILI262161 IVE262160:IVE262161 JFA262160:JFA262161 JOW262160:JOW262161 JYS262160:JYS262161 KIO262160:KIO262161 KSK262160:KSK262161 LCG262160:LCG262161 LMC262160:LMC262161 LVY262160:LVY262161 MFU262160:MFU262161 MPQ262160:MPQ262161 MZM262160:MZM262161 NJI262160:NJI262161 NTE262160:NTE262161 ODA262160:ODA262161 OMW262160:OMW262161 OWS262160:OWS262161 PGO262160:PGO262161 PQK262160:PQK262161 QAG262160:QAG262161 QKC262160:QKC262161 QTY262160:QTY262161 RDU262160:RDU262161 RNQ262160:RNQ262161 RXM262160:RXM262161 SHI262160:SHI262161 SRE262160:SRE262161 TBA262160:TBA262161 TKW262160:TKW262161 TUS262160:TUS262161 UEO262160:UEO262161 UOK262160:UOK262161 UYG262160:UYG262161 VIC262160:VIC262161 VRY262160:VRY262161 WBU262160:WBU262161 WLQ262160:WLQ262161 WVM262160:WVM262161 E327696:E327697 JA327696:JA327697 SW327696:SW327697 ACS327696:ACS327697 AMO327696:AMO327697 AWK327696:AWK327697 BGG327696:BGG327697 BQC327696:BQC327697 BZY327696:BZY327697 CJU327696:CJU327697 CTQ327696:CTQ327697 DDM327696:DDM327697 DNI327696:DNI327697 DXE327696:DXE327697 EHA327696:EHA327697 EQW327696:EQW327697 FAS327696:FAS327697 FKO327696:FKO327697 FUK327696:FUK327697 GEG327696:GEG327697 GOC327696:GOC327697 GXY327696:GXY327697 HHU327696:HHU327697 HRQ327696:HRQ327697 IBM327696:IBM327697 ILI327696:ILI327697 IVE327696:IVE327697 JFA327696:JFA327697 JOW327696:JOW327697 JYS327696:JYS327697 KIO327696:KIO327697 KSK327696:KSK327697 LCG327696:LCG327697 LMC327696:LMC327697 LVY327696:LVY327697 MFU327696:MFU327697 MPQ327696:MPQ327697 MZM327696:MZM327697 NJI327696:NJI327697 NTE327696:NTE327697 ODA327696:ODA327697 OMW327696:OMW327697 OWS327696:OWS327697 PGO327696:PGO327697 PQK327696:PQK327697 QAG327696:QAG327697 QKC327696:QKC327697 QTY327696:QTY327697 RDU327696:RDU327697 RNQ327696:RNQ327697 RXM327696:RXM327697 SHI327696:SHI327697 SRE327696:SRE327697 TBA327696:TBA327697 TKW327696:TKW327697 TUS327696:TUS327697 UEO327696:UEO327697 UOK327696:UOK327697 UYG327696:UYG327697 VIC327696:VIC327697 VRY327696:VRY327697 WBU327696:WBU327697 WLQ327696:WLQ327697 WVM327696:WVM327697 E393232:E393233 JA393232:JA393233 SW393232:SW393233 ACS393232:ACS393233 AMO393232:AMO393233 AWK393232:AWK393233 BGG393232:BGG393233 BQC393232:BQC393233 BZY393232:BZY393233 CJU393232:CJU393233 CTQ393232:CTQ393233 DDM393232:DDM393233 DNI393232:DNI393233 DXE393232:DXE393233 EHA393232:EHA393233 EQW393232:EQW393233 FAS393232:FAS393233 FKO393232:FKO393233 FUK393232:FUK393233 GEG393232:GEG393233 GOC393232:GOC393233 GXY393232:GXY393233 HHU393232:HHU393233 HRQ393232:HRQ393233 IBM393232:IBM393233 ILI393232:ILI393233 IVE393232:IVE393233 JFA393232:JFA393233 JOW393232:JOW393233 JYS393232:JYS393233 KIO393232:KIO393233 KSK393232:KSK393233 LCG393232:LCG393233 LMC393232:LMC393233 LVY393232:LVY393233 MFU393232:MFU393233 MPQ393232:MPQ393233 MZM393232:MZM393233 NJI393232:NJI393233 NTE393232:NTE393233 ODA393232:ODA393233 OMW393232:OMW393233 OWS393232:OWS393233 PGO393232:PGO393233 PQK393232:PQK393233 QAG393232:QAG393233 QKC393232:QKC393233 QTY393232:QTY393233 RDU393232:RDU393233 RNQ393232:RNQ393233 RXM393232:RXM393233 SHI393232:SHI393233 SRE393232:SRE393233 TBA393232:TBA393233 TKW393232:TKW393233 TUS393232:TUS393233 UEO393232:UEO393233 UOK393232:UOK393233 UYG393232:UYG393233 VIC393232:VIC393233 VRY393232:VRY393233 WBU393232:WBU393233 WLQ393232:WLQ393233 WVM393232:WVM393233 E458768:E458769 JA458768:JA458769 SW458768:SW458769 ACS458768:ACS458769 AMO458768:AMO458769 AWK458768:AWK458769 BGG458768:BGG458769 BQC458768:BQC458769 BZY458768:BZY458769 CJU458768:CJU458769 CTQ458768:CTQ458769 DDM458768:DDM458769 DNI458768:DNI458769 DXE458768:DXE458769 EHA458768:EHA458769 EQW458768:EQW458769 FAS458768:FAS458769 FKO458768:FKO458769 FUK458768:FUK458769 GEG458768:GEG458769 GOC458768:GOC458769 GXY458768:GXY458769 HHU458768:HHU458769 HRQ458768:HRQ458769 IBM458768:IBM458769 ILI458768:ILI458769 IVE458768:IVE458769 JFA458768:JFA458769 JOW458768:JOW458769 JYS458768:JYS458769 KIO458768:KIO458769 KSK458768:KSK458769 LCG458768:LCG458769 LMC458768:LMC458769 LVY458768:LVY458769 MFU458768:MFU458769 MPQ458768:MPQ458769 MZM458768:MZM458769 NJI458768:NJI458769 NTE458768:NTE458769 ODA458768:ODA458769 OMW458768:OMW458769 OWS458768:OWS458769 PGO458768:PGO458769 PQK458768:PQK458769 QAG458768:QAG458769 QKC458768:QKC458769 QTY458768:QTY458769 RDU458768:RDU458769 RNQ458768:RNQ458769 RXM458768:RXM458769 SHI458768:SHI458769 SRE458768:SRE458769 TBA458768:TBA458769 TKW458768:TKW458769 TUS458768:TUS458769 UEO458768:UEO458769 UOK458768:UOK458769 UYG458768:UYG458769 VIC458768:VIC458769 VRY458768:VRY458769 WBU458768:WBU458769 WLQ458768:WLQ458769 WVM458768:WVM458769 E524304:E524305 JA524304:JA524305 SW524304:SW524305 ACS524304:ACS524305 AMO524304:AMO524305 AWK524304:AWK524305 BGG524304:BGG524305 BQC524304:BQC524305 BZY524304:BZY524305 CJU524304:CJU524305 CTQ524304:CTQ524305 DDM524304:DDM524305 DNI524304:DNI524305 DXE524304:DXE524305 EHA524304:EHA524305 EQW524304:EQW524305 FAS524304:FAS524305 FKO524304:FKO524305 FUK524304:FUK524305 GEG524304:GEG524305 GOC524304:GOC524305 GXY524304:GXY524305 HHU524304:HHU524305 HRQ524304:HRQ524305 IBM524304:IBM524305 ILI524304:ILI524305 IVE524304:IVE524305 JFA524304:JFA524305 JOW524304:JOW524305 JYS524304:JYS524305 KIO524304:KIO524305 KSK524304:KSK524305 LCG524304:LCG524305 LMC524304:LMC524305 LVY524304:LVY524305 MFU524304:MFU524305 MPQ524304:MPQ524305 MZM524304:MZM524305 NJI524304:NJI524305 NTE524304:NTE524305 ODA524304:ODA524305 OMW524304:OMW524305 OWS524304:OWS524305 PGO524304:PGO524305 PQK524304:PQK524305 QAG524304:QAG524305 QKC524304:QKC524305 QTY524304:QTY524305 RDU524304:RDU524305 RNQ524304:RNQ524305 RXM524304:RXM524305 SHI524304:SHI524305 SRE524304:SRE524305 TBA524304:TBA524305 TKW524304:TKW524305 TUS524304:TUS524305 UEO524304:UEO524305 UOK524304:UOK524305 UYG524304:UYG524305 VIC524304:VIC524305 VRY524304:VRY524305 WBU524304:WBU524305 WLQ524304:WLQ524305 WVM524304:WVM524305 E589840:E589841 JA589840:JA589841 SW589840:SW589841 ACS589840:ACS589841 AMO589840:AMO589841 AWK589840:AWK589841 BGG589840:BGG589841 BQC589840:BQC589841 BZY589840:BZY589841 CJU589840:CJU589841 CTQ589840:CTQ589841 DDM589840:DDM589841 DNI589840:DNI589841 DXE589840:DXE589841 EHA589840:EHA589841 EQW589840:EQW589841 FAS589840:FAS589841 FKO589840:FKO589841 FUK589840:FUK589841 GEG589840:GEG589841 GOC589840:GOC589841 GXY589840:GXY589841 HHU589840:HHU589841 HRQ589840:HRQ589841 IBM589840:IBM589841 ILI589840:ILI589841 IVE589840:IVE589841 JFA589840:JFA589841 JOW589840:JOW589841 JYS589840:JYS589841 KIO589840:KIO589841 KSK589840:KSK589841 LCG589840:LCG589841 LMC589840:LMC589841 LVY589840:LVY589841 MFU589840:MFU589841 MPQ589840:MPQ589841 MZM589840:MZM589841 NJI589840:NJI589841 NTE589840:NTE589841 ODA589840:ODA589841 OMW589840:OMW589841 OWS589840:OWS589841 PGO589840:PGO589841 PQK589840:PQK589841 QAG589840:QAG589841 QKC589840:QKC589841 QTY589840:QTY589841 RDU589840:RDU589841 RNQ589840:RNQ589841 RXM589840:RXM589841 SHI589840:SHI589841 SRE589840:SRE589841 TBA589840:TBA589841 TKW589840:TKW589841 TUS589840:TUS589841 UEO589840:UEO589841 UOK589840:UOK589841 UYG589840:UYG589841 VIC589840:VIC589841 VRY589840:VRY589841 WBU589840:WBU589841 WLQ589840:WLQ589841 WVM589840:WVM589841 E655376:E655377 JA655376:JA655377 SW655376:SW655377 ACS655376:ACS655377 AMO655376:AMO655377 AWK655376:AWK655377 BGG655376:BGG655377 BQC655376:BQC655377 BZY655376:BZY655377 CJU655376:CJU655377 CTQ655376:CTQ655377 DDM655376:DDM655377 DNI655376:DNI655377 DXE655376:DXE655377 EHA655376:EHA655377 EQW655376:EQW655377 FAS655376:FAS655377 FKO655376:FKO655377 FUK655376:FUK655377 GEG655376:GEG655377 GOC655376:GOC655377 GXY655376:GXY655377 HHU655376:HHU655377 HRQ655376:HRQ655377 IBM655376:IBM655377 ILI655376:ILI655377 IVE655376:IVE655377 JFA655376:JFA655377 JOW655376:JOW655377 JYS655376:JYS655377 KIO655376:KIO655377 KSK655376:KSK655377 LCG655376:LCG655377 LMC655376:LMC655377 LVY655376:LVY655377 MFU655376:MFU655377 MPQ655376:MPQ655377 MZM655376:MZM655377 NJI655376:NJI655377 NTE655376:NTE655377 ODA655376:ODA655377 OMW655376:OMW655377 OWS655376:OWS655377 PGO655376:PGO655377 PQK655376:PQK655377 QAG655376:QAG655377 QKC655376:QKC655377 QTY655376:QTY655377 RDU655376:RDU655377 RNQ655376:RNQ655377 RXM655376:RXM655377 SHI655376:SHI655377 SRE655376:SRE655377 TBA655376:TBA655377 TKW655376:TKW655377 TUS655376:TUS655377 UEO655376:UEO655377 UOK655376:UOK655377 UYG655376:UYG655377 VIC655376:VIC655377 VRY655376:VRY655377 WBU655376:WBU655377 WLQ655376:WLQ655377 WVM655376:WVM655377 E720912:E720913 JA720912:JA720913 SW720912:SW720913 ACS720912:ACS720913 AMO720912:AMO720913 AWK720912:AWK720913 BGG720912:BGG720913 BQC720912:BQC720913 BZY720912:BZY720913 CJU720912:CJU720913 CTQ720912:CTQ720913 DDM720912:DDM720913 DNI720912:DNI720913 DXE720912:DXE720913 EHA720912:EHA720913 EQW720912:EQW720913 FAS720912:FAS720913 FKO720912:FKO720913 FUK720912:FUK720913 GEG720912:GEG720913 GOC720912:GOC720913 GXY720912:GXY720913 HHU720912:HHU720913 HRQ720912:HRQ720913 IBM720912:IBM720913 ILI720912:ILI720913 IVE720912:IVE720913 JFA720912:JFA720913 JOW720912:JOW720913 JYS720912:JYS720913 KIO720912:KIO720913 KSK720912:KSK720913 LCG720912:LCG720913 LMC720912:LMC720913 LVY720912:LVY720913 MFU720912:MFU720913 MPQ720912:MPQ720913 MZM720912:MZM720913 NJI720912:NJI720913 NTE720912:NTE720913 ODA720912:ODA720913 OMW720912:OMW720913 OWS720912:OWS720913 PGO720912:PGO720913 PQK720912:PQK720913 QAG720912:QAG720913 QKC720912:QKC720913 QTY720912:QTY720913 RDU720912:RDU720913 RNQ720912:RNQ720913 RXM720912:RXM720913 SHI720912:SHI720913 SRE720912:SRE720913 TBA720912:TBA720913 TKW720912:TKW720913 TUS720912:TUS720913 UEO720912:UEO720913 UOK720912:UOK720913 UYG720912:UYG720913 VIC720912:VIC720913 VRY720912:VRY720913 WBU720912:WBU720913 WLQ720912:WLQ720913 WVM720912:WVM720913 E786448:E786449 JA786448:JA786449 SW786448:SW786449 ACS786448:ACS786449 AMO786448:AMO786449 AWK786448:AWK786449 BGG786448:BGG786449 BQC786448:BQC786449 BZY786448:BZY786449 CJU786448:CJU786449 CTQ786448:CTQ786449 DDM786448:DDM786449 DNI786448:DNI786449 DXE786448:DXE786449 EHA786448:EHA786449 EQW786448:EQW786449 FAS786448:FAS786449 FKO786448:FKO786449 FUK786448:FUK786449 GEG786448:GEG786449 GOC786448:GOC786449 GXY786448:GXY786449 HHU786448:HHU786449 HRQ786448:HRQ786449 IBM786448:IBM786449 ILI786448:ILI786449 IVE786448:IVE786449 JFA786448:JFA786449 JOW786448:JOW786449 JYS786448:JYS786449 KIO786448:KIO786449 KSK786448:KSK786449 LCG786448:LCG786449 LMC786448:LMC786449 LVY786448:LVY786449 MFU786448:MFU786449 MPQ786448:MPQ786449 MZM786448:MZM786449 NJI786448:NJI786449 NTE786448:NTE786449 ODA786448:ODA786449 OMW786448:OMW786449 OWS786448:OWS786449 PGO786448:PGO786449 PQK786448:PQK786449 QAG786448:QAG786449 QKC786448:QKC786449 QTY786448:QTY786449 RDU786448:RDU786449 RNQ786448:RNQ786449 RXM786448:RXM786449 SHI786448:SHI786449 SRE786448:SRE786449 TBA786448:TBA786449 TKW786448:TKW786449 TUS786448:TUS786449 UEO786448:UEO786449 UOK786448:UOK786449 UYG786448:UYG786449 VIC786448:VIC786449 VRY786448:VRY786449 WBU786448:WBU786449 WLQ786448:WLQ786449 WVM786448:WVM786449 E851984:E851985 JA851984:JA851985 SW851984:SW851985 ACS851984:ACS851985 AMO851984:AMO851985 AWK851984:AWK851985 BGG851984:BGG851985 BQC851984:BQC851985 BZY851984:BZY851985 CJU851984:CJU851985 CTQ851984:CTQ851985 DDM851984:DDM851985 DNI851984:DNI851985 DXE851984:DXE851985 EHA851984:EHA851985 EQW851984:EQW851985 FAS851984:FAS851985 FKO851984:FKO851985 FUK851984:FUK851985 GEG851984:GEG851985 GOC851984:GOC851985 GXY851984:GXY851985 HHU851984:HHU851985 HRQ851984:HRQ851985 IBM851984:IBM851985 ILI851984:ILI851985 IVE851984:IVE851985 JFA851984:JFA851985 JOW851984:JOW851985 JYS851984:JYS851985 KIO851984:KIO851985 KSK851984:KSK851985 LCG851984:LCG851985 LMC851984:LMC851985 LVY851984:LVY851985 MFU851984:MFU851985 MPQ851984:MPQ851985 MZM851984:MZM851985 NJI851984:NJI851985 NTE851984:NTE851985 ODA851984:ODA851985 OMW851984:OMW851985 OWS851984:OWS851985 PGO851984:PGO851985 PQK851984:PQK851985 QAG851984:QAG851985 QKC851984:QKC851985 QTY851984:QTY851985 RDU851984:RDU851985 RNQ851984:RNQ851985 RXM851984:RXM851985 SHI851984:SHI851985 SRE851984:SRE851985 TBA851984:TBA851985 TKW851984:TKW851985 TUS851984:TUS851985 UEO851984:UEO851985 UOK851984:UOK851985 UYG851984:UYG851985 VIC851984:VIC851985 VRY851984:VRY851985 WBU851984:WBU851985 WLQ851984:WLQ851985 WVM851984:WVM851985 E917520:E917521 JA917520:JA917521 SW917520:SW917521 ACS917520:ACS917521 AMO917520:AMO917521 AWK917520:AWK917521 BGG917520:BGG917521 BQC917520:BQC917521 BZY917520:BZY917521 CJU917520:CJU917521 CTQ917520:CTQ917521 DDM917520:DDM917521 DNI917520:DNI917521 DXE917520:DXE917521 EHA917520:EHA917521 EQW917520:EQW917521 FAS917520:FAS917521 FKO917520:FKO917521 FUK917520:FUK917521 GEG917520:GEG917521 GOC917520:GOC917521 GXY917520:GXY917521 HHU917520:HHU917521 HRQ917520:HRQ917521 IBM917520:IBM917521 ILI917520:ILI917521 IVE917520:IVE917521 JFA917520:JFA917521 JOW917520:JOW917521 JYS917520:JYS917521 KIO917520:KIO917521 KSK917520:KSK917521 LCG917520:LCG917521 LMC917520:LMC917521 LVY917520:LVY917521 MFU917520:MFU917521 MPQ917520:MPQ917521 MZM917520:MZM917521 NJI917520:NJI917521 NTE917520:NTE917521 ODA917520:ODA917521 OMW917520:OMW917521 OWS917520:OWS917521 PGO917520:PGO917521 PQK917520:PQK917521 QAG917520:QAG917521 QKC917520:QKC917521 QTY917520:QTY917521 RDU917520:RDU917521 RNQ917520:RNQ917521 RXM917520:RXM917521 SHI917520:SHI917521 SRE917520:SRE917521 TBA917520:TBA917521 TKW917520:TKW917521 TUS917520:TUS917521 UEO917520:UEO917521 UOK917520:UOK917521 UYG917520:UYG917521 VIC917520:VIC917521 VRY917520:VRY917521 WBU917520:WBU917521 WLQ917520:WLQ917521 WVM917520:WVM917521 E983056:E983057 JA983056:JA983057 SW983056:SW983057 ACS983056:ACS983057 AMO983056:AMO983057 AWK983056:AWK983057 BGG983056:BGG983057 BQC983056:BQC983057 BZY983056:BZY983057 CJU983056:CJU983057 CTQ983056:CTQ983057 DDM983056:DDM983057 DNI983056:DNI983057 DXE983056:DXE983057 EHA983056:EHA983057 EQW983056:EQW983057 FAS983056:FAS983057 FKO983056:FKO983057 FUK983056:FUK983057 GEG983056:GEG983057 GOC983056:GOC983057 GXY983056:GXY983057 HHU983056:HHU983057 HRQ983056:HRQ983057 IBM983056:IBM983057 ILI983056:ILI983057 IVE983056:IVE983057 JFA983056:JFA983057 JOW983056:JOW983057 JYS983056:JYS983057 KIO983056:KIO983057 KSK983056:KSK983057 LCG983056:LCG983057 LMC983056:LMC983057 LVY983056:LVY983057 MFU983056:MFU983057 MPQ983056:MPQ983057 MZM983056:MZM983057 NJI983056:NJI983057 NTE983056:NTE983057 ODA983056:ODA983057 OMW983056:OMW983057 OWS983056:OWS983057 PGO983056:PGO983057 PQK983056:PQK983057 QAG983056:QAG983057 QKC983056:QKC983057 QTY983056:QTY983057 RDU983056:RDU983057 RNQ983056:RNQ983057 RXM983056:RXM983057 SHI983056:SHI983057 SRE983056:SRE983057 TBA983056:TBA983057 TKW983056:TKW983057 TUS983056:TUS983057 UEO983056:UEO983057 UOK983056:UOK983057 UYG983056:UYG983057 VIC983056:VIC983057 VRY983056:VRY983057 WBU983056:WBU983057 WLQ983056:WLQ983057 WVM983056:WVM983057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9DDD3865-A752-4F9E-B303-9AFBB0C8AD30}">
      <formula1>$X$1:$X$2</formula1>
    </dataValidation>
  </dataValidations>
  <pageMargins left="0.7" right="0.7" top="0.75" bottom="0.75" header="0.3" footer="0.3"/>
  <pageSetup paperSize="9" scale="2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44C84-09AB-41E8-863D-BD0F1A171758}">
  <dimension ref="A1:CC38"/>
  <sheetViews>
    <sheetView view="pageBreakPreview" topLeftCell="C1" zoomScale="60" zoomScaleNormal="100" workbookViewId="0">
      <selection activeCell="C1" sqref="C1"/>
    </sheetView>
  </sheetViews>
  <sheetFormatPr defaultRowHeight="13.5"/>
  <cols>
    <col min="1" max="2" width="0" style="654" hidden="1" customWidth="1"/>
    <col min="3" max="18" width="1.75" style="654" customWidth="1"/>
    <col min="19" max="72" width="2.25" style="654" customWidth="1"/>
    <col min="73" max="81" width="1.75" style="654" customWidth="1"/>
    <col min="82" max="256" width="9" style="654"/>
    <col min="257" max="258" width="0" style="654" hidden="1" customWidth="1"/>
    <col min="259" max="274" width="1.75" style="654" customWidth="1"/>
    <col min="275" max="328" width="2.25" style="654" customWidth="1"/>
    <col min="329" max="337" width="1.75" style="654" customWidth="1"/>
    <col min="338" max="512" width="9" style="654"/>
    <col min="513" max="514" width="0" style="654" hidden="1" customWidth="1"/>
    <col min="515" max="530" width="1.75" style="654" customWidth="1"/>
    <col min="531" max="584" width="2.25" style="654" customWidth="1"/>
    <col min="585" max="593" width="1.75" style="654" customWidth="1"/>
    <col min="594" max="768" width="9" style="654"/>
    <col min="769" max="770" width="0" style="654" hidden="1" customWidth="1"/>
    <col min="771" max="786" width="1.75" style="654" customWidth="1"/>
    <col min="787" max="840" width="2.25" style="654" customWidth="1"/>
    <col min="841" max="849" width="1.75" style="654" customWidth="1"/>
    <col min="850" max="1024" width="9" style="654"/>
    <col min="1025" max="1026" width="0" style="654" hidden="1" customWidth="1"/>
    <col min="1027" max="1042" width="1.75" style="654" customWidth="1"/>
    <col min="1043" max="1096" width="2.25" style="654" customWidth="1"/>
    <col min="1097" max="1105" width="1.75" style="654" customWidth="1"/>
    <col min="1106" max="1280" width="9" style="654"/>
    <col min="1281" max="1282" width="0" style="654" hidden="1" customWidth="1"/>
    <col min="1283" max="1298" width="1.75" style="654" customWidth="1"/>
    <col min="1299" max="1352" width="2.25" style="654" customWidth="1"/>
    <col min="1353" max="1361" width="1.75" style="654" customWidth="1"/>
    <col min="1362" max="1536" width="9" style="654"/>
    <col min="1537" max="1538" width="0" style="654" hidden="1" customWidth="1"/>
    <col min="1539" max="1554" width="1.75" style="654" customWidth="1"/>
    <col min="1555" max="1608" width="2.25" style="654" customWidth="1"/>
    <col min="1609" max="1617" width="1.75" style="654" customWidth="1"/>
    <col min="1618" max="1792" width="9" style="654"/>
    <col min="1793" max="1794" width="0" style="654" hidden="1" customWidth="1"/>
    <col min="1795" max="1810" width="1.75" style="654" customWidth="1"/>
    <col min="1811" max="1864" width="2.25" style="654" customWidth="1"/>
    <col min="1865" max="1873" width="1.75" style="654" customWidth="1"/>
    <col min="1874" max="2048" width="9" style="654"/>
    <col min="2049" max="2050" width="0" style="654" hidden="1" customWidth="1"/>
    <col min="2051" max="2066" width="1.75" style="654" customWidth="1"/>
    <col min="2067" max="2120" width="2.25" style="654" customWidth="1"/>
    <col min="2121" max="2129" width="1.75" style="654" customWidth="1"/>
    <col min="2130" max="2304" width="9" style="654"/>
    <col min="2305" max="2306" width="0" style="654" hidden="1" customWidth="1"/>
    <col min="2307" max="2322" width="1.75" style="654" customWidth="1"/>
    <col min="2323" max="2376" width="2.25" style="654" customWidth="1"/>
    <col min="2377" max="2385" width="1.75" style="654" customWidth="1"/>
    <col min="2386" max="2560" width="9" style="654"/>
    <col min="2561" max="2562" width="0" style="654" hidden="1" customWidth="1"/>
    <col min="2563" max="2578" width="1.75" style="654" customWidth="1"/>
    <col min="2579" max="2632" width="2.25" style="654" customWidth="1"/>
    <col min="2633" max="2641" width="1.75" style="654" customWidth="1"/>
    <col min="2642" max="2816" width="9" style="654"/>
    <col min="2817" max="2818" width="0" style="654" hidden="1" customWidth="1"/>
    <col min="2819" max="2834" width="1.75" style="654" customWidth="1"/>
    <col min="2835" max="2888" width="2.25" style="654" customWidth="1"/>
    <col min="2889" max="2897" width="1.75" style="654" customWidth="1"/>
    <col min="2898" max="3072" width="9" style="654"/>
    <col min="3073" max="3074" width="0" style="654" hidden="1" customWidth="1"/>
    <col min="3075" max="3090" width="1.75" style="654" customWidth="1"/>
    <col min="3091" max="3144" width="2.25" style="654" customWidth="1"/>
    <col min="3145" max="3153" width="1.75" style="654" customWidth="1"/>
    <col min="3154" max="3328" width="9" style="654"/>
    <col min="3329" max="3330" width="0" style="654" hidden="1" customWidth="1"/>
    <col min="3331" max="3346" width="1.75" style="654" customWidth="1"/>
    <col min="3347" max="3400" width="2.25" style="654" customWidth="1"/>
    <col min="3401" max="3409" width="1.75" style="654" customWidth="1"/>
    <col min="3410" max="3584" width="9" style="654"/>
    <col min="3585" max="3586" width="0" style="654" hidden="1" customWidth="1"/>
    <col min="3587" max="3602" width="1.75" style="654" customWidth="1"/>
    <col min="3603" max="3656" width="2.25" style="654" customWidth="1"/>
    <col min="3657" max="3665" width="1.75" style="654" customWidth="1"/>
    <col min="3666" max="3840" width="9" style="654"/>
    <col min="3841" max="3842" width="0" style="654" hidden="1" customWidth="1"/>
    <col min="3843" max="3858" width="1.75" style="654" customWidth="1"/>
    <col min="3859" max="3912" width="2.25" style="654" customWidth="1"/>
    <col min="3913" max="3921" width="1.75" style="654" customWidth="1"/>
    <col min="3922" max="4096" width="9" style="654"/>
    <col min="4097" max="4098" width="0" style="654" hidden="1" customWidth="1"/>
    <col min="4099" max="4114" width="1.75" style="654" customWidth="1"/>
    <col min="4115" max="4168" width="2.25" style="654" customWidth="1"/>
    <col min="4169" max="4177" width="1.75" style="654" customWidth="1"/>
    <col min="4178" max="4352" width="9" style="654"/>
    <col min="4353" max="4354" width="0" style="654" hidden="1" customWidth="1"/>
    <col min="4355" max="4370" width="1.75" style="654" customWidth="1"/>
    <col min="4371" max="4424" width="2.25" style="654" customWidth="1"/>
    <col min="4425" max="4433" width="1.75" style="654" customWidth="1"/>
    <col min="4434" max="4608" width="9" style="654"/>
    <col min="4609" max="4610" width="0" style="654" hidden="1" customWidth="1"/>
    <col min="4611" max="4626" width="1.75" style="654" customWidth="1"/>
    <col min="4627" max="4680" width="2.25" style="654" customWidth="1"/>
    <col min="4681" max="4689" width="1.75" style="654" customWidth="1"/>
    <col min="4690" max="4864" width="9" style="654"/>
    <col min="4865" max="4866" width="0" style="654" hidden="1" customWidth="1"/>
    <col min="4867" max="4882" width="1.75" style="654" customWidth="1"/>
    <col min="4883" max="4936" width="2.25" style="654" customWidth="1"/>
    <col min="4937" max="4945" width="1.75" style="654" customWidth="1"/>
    <col min="4946" max="5120" width="9" style="654"/>
    <col min="5121" max="5122" width="0" style="654" hidden="1" customWidth="1"/>
    <col min="5123" max="5138" width="1.75" style="654" customWidth="1"/>
    <col min="5139" max="5192" width="2.25" style="654" customWidth="1"/>
    <col min="5193" max="5201" width="1.75" style="654" customWidth="1"/>
    <col min="5202" max="5376" width="9" style="654"/>
    <col min="5377" max="5378" width="0" style="654" hidden="1" customWidth="1"/>
    <col min="5379" max="5394" width="1.75" style="654" customWidth="1"/>
    <col min="5395" max="5448" width="2.25" style="654" customWidth="1"/>
    <col min="5449" max="5457" width="1.75" style="654" customWidth="1"/>
    <col min="5458" max="5632" width="9" style="654"/>
    <col min="5633" max="5634" width="0" style="654" hidden="1" customWidth="1"/>
    <col min="5635" max="5650" width="1.75" style="654" customWidth="1"/>
    <col min="5651" max="5704" width="2.25" style="654" customWidth="1"/>
    <col min="5705" max="5713" width="1.75" style="654" customWidth="1"/>
    <col min="5714" max="5888" width="9" style="654"/>
    <col min="5889" max="5890" width="0" style="654" hidden="1" customWidth="1"/>
    <col min="5891" max="5906" width="1.75" style="654" customWidth="1"/>
    <col min="5907" max="5960" width="2.25" style="654" customWidth="1"/>
    <col min="5961" max="5969" width="1.75" style="654" customWidth="1"/>
    <col min="5970" max="6144" width="9" style="654"/>
    <col min="6145" max="6146" width="0" style="654" hidden="1" customWidth="1"/>
    <col min="6147" max="6162" width="1.75" style="654" customWidth="1"/>
    <col min="6163" max="6216" width="2.25" style="654" customWidth="1"/>
    <col min="6217" max="6225" width="1.75" style="654" customWidth="1"/>
    <col min="6226" max="6400" width="9" style="654"/>
    <col min="6401" max="6402" width="0" style="654" hidden="1" customWidth="1"/>
    <col min="6403" max="6418" width="1.75" style="654" customWidth="1"/>
    <col min="6419" max="6472" width="2.25" style="654" customWidth="1"/>
    <col min="6473" max="6481" width="1.75" style="654" customWidth="1"/>
    <col min="6482" max="6656" width="9" style="654"/>
    <col min="6657" max="6658" width="0" style="654" hidden="1" customWidth="1"/>
    <col min="6659" max="6674" width="1.75" style="654" customWidth="1"/>
    <col min="6675" max="6728" width="2.25" style="654" customWidth="1"/>
    <col min="6729" max="6737" width="1.75" style="654" customWidth="1"/>
    <col min="6738" max="6912" width="9" style="654"/>
    <col min="6913" max="6914" width="0" style="654" hidden="1" customWidth="1"/>
    <col min="6915" max="6930" width="1.75" style="654" customWidth="1"/>
    <col min="6931" max="6984" width="2.25" style="654" customWidth="1"/>
    <col min="6985" max="6993" width="1.75" style="654" customWidth="1"/>
    <col min="6994" max="7168" width="9" style="654"/>
    <col min="7169" max="7170" width="0" style="654" hidden="1" customWidth="1"/>
    <col min="7171" max="7186" width="1.75" style="654" customWidth="1"/>
    <col min="7187" max="7240" width="2.25" style="654" customWidth="1"/>
    <col min="7241" max="7249" width="1.75" style="654" customWidth="1"/>
    <col min="7250" max="7424" width="9" style="654"/>
    <col min="7425" max="7426" width="0" style="654" hidden="1" customWidth="1"/>
    <col min="7427" max="7442" width="1.75" style="654" customWidth="1"/>
    <col min="7443" max="7496" width="2.25" style="654" customWidth="1"/>
    <col min="7497" max="7505" width="1.75" style="654" customWidth="1"/>
    <col min="7506" max="7680" width="9" style="654"/>
    <col min="7681" max="7682" width="0" style="654" hidden="1" customWidth="1"/>
    <col min="7683" max="7698" width="1.75" style="654" customWidth="1"/>
    <col min="7699" max="7752" width="2.25" style="654" customWidth="1"/>
    <col min="7753" max="7761" width="1.75" style="654" customWidth="1"/>
    <col min="7762" max="7936" width="9" style="654"/>
    <col min="7937" max="7938" width="0" style="654" hidden="1" customWidth="1"/>
    <col min="7939" max="7954" width="1.75" style="654" customWidth="1"/>
    <col min="7955" max="8008" width="2.25" style="654" customWidth="1"/>
    <col min="8009" max="8017" width="1.75" style="654" customWidth="1"/>
    <col min="8018" max="8192" width="9" style="654"/>
    <col min="8193" max="8194" width="0" style="654" hidden="1" customWidth="1"/>
    <col min="8195" max="8210" width="1.75" style="654" customWidth="1"/>
    <col min="8211" max="8264" width="2.25" style="654" customWidth="1"/>
    <col min="8265" max="8273" width="1.75" style="654" customWidth="1"/>
    <col min="8274" max="8448" width="9" style="654"/>
    <col min="8449" max="8450" width="0" style="654" hidden="1" customWidth="1"/>
    <col min="8451" max="8466" width="1.75" style="654" customWidth="1"/>
    <col min="8467" max="8520" width="2.25" style="654" customWidth="1"/>
    <col min="8521" max="8529" width="1.75" style="654" customWidth="1"/>
    <col min="8530" max="8704" width="9" style="654"/>
    <col min="8705" max="8706" width="0" style="654" hidden="1" customWidth="1"/>
    <col min="8707" max="8722" width="1.75" style="654" customWidth="1"/>
    <col min="8723" max="8776" width="2.25" style="654" customWidth="1"/>
    <col min="8777" max="8785" width="1.75" style="654" customWidth="1"/>
    <col min="8786" max="8960" width="9" style="654"/>
    <col min="8961" max="8962" width="0" style="654" hidden="1" customWidth="1"/>
    <col min="8963" max="8978" width="1.75" style="654" customWidth="1"/>
    <col min="8979" max="9032" width="2.25" style="654" customWidth="1"/>
    <col min="9033" max="9041" width="1.75" style="654" customWidth="1"/>
    <col min="9042" max="9216" width="9" style="654"/>
    <col min="9217" max="9218" width="0" style="654" hidden="1" customWidth="1"/>
    <col min="9219" max="9234" width="1.75" style="654" customWidth="1"/>
    <col min="9235" max="9288" width="2.25" style="654" customWidth="1"/>
    <col min="9289" max="9297" width="1.75" style="654" customWidth="1"/>
    <col min="9298" max="9472" width="9" style="654"/>
    <col min="9473" max="9474" width="0" style="654" hidden="1" customWidth="1"/>
    <col min="9475" max="9490" width="1.75" style="654" customWidth="1"/>
    <col min="9491" max="9544" width="2.25" style="654" customWidth="1"/>
    <col min="9545" max="9553" width="1.75" style="654" customWidth="1"/>
    <col min="9554" max="9728" width="9" style="654"/>
    <col min="9729" max="9730" width="0" style="654" hidden="1" customWidth="1"/>
    <col min="9731" max="9746" width="1.75" style="654" customWidth="1"/>
    <col min="9747" max="9800" width="2.25" style="654" customWidth="1"/>
    <col min="9801" max="9809" width="1.75" style="654" customWidth="1"/>
    <col min="9810" max="9984" width="9" style="654"/>
    <col min="9985" max="9986" width="0" style="654" hidden="1" customWidth="1"/>
    <col min="9987" max="10002" width="1.75" style="654" customWidth="1"/>
    <col min="10003" max="10056" width="2.25" style="654" customWidth="1"/>
    <col min="10057" max="10065" width="1.75" style="654" customWidth="1"/>
    <col min="10066" max="10240" width="9" style="654"/>
    <col min="10241" max="10242" width="0" style="654" hidden="1" customWidth="1"/>
    <col min="10243" max="10258" width="1.75" style="654" customWidth="1"/>
    <col min="10259" max="10312" width="2.25" style="654" customWidth="1"/>
    <col min="10313" max="10321" width="1.75" style="654" customWidth="1"/>
    <col min="10322" max="10496" width="9" style="654"/>
    <col min="10497" max="10498" width="0" style="654" hidden="1" customWidth="1"/>
    <col min="10499" max="10514" width="1.75" style="654" customWidth="1"/>
    <col min="10515" max="10568" width="2.25" style="654" customWidth="1"/>
    <col min="10569" max="10577" width="1.75" style="654" customWidth="1"/>
    <col min="10578" max="10752" width="9" style="654"/>
    <col min="10753" max="10754" width="0" style="654" hidden="1" customWidth="1"/>
    <col min="10755" max="10770" width="1.75" style="654" customWidth="1"/>
    <col min="10771" max="10824" width="2.25" style="654" customWidth="1"/>
    <col min="10825" max="10833" width="1.75" style="654" customWidth="1"/>
    <col min="10834" max="11008" width="9" style="654"/>
    <col min="11009" max="11010" width="0" style="654" hidden="1" customWidth="1"/>
    <col min="11011" max="11026" width="1.75" style="654" customWidth="1"/>
    <col min="11027" max="11080" width="2.25" style="654" customWidth="1"/>
    <col min="11081" max="11089" width="1.75" style="654" customWidth="1"/>
    <col min="11090" max="11264" width="9" style="654"/>
    <col min="11265" max="11266" width="0" style="654" hidden="1" customWidth="1"/>
    <col min="11267" max="11282" width="1.75" style="654" customWidth="1"/>
    <col min="11283" max="11336" width="2.25" style="654" customWidth="1"/>
    <col min="11337" max="11345" width="1.75" style="654" customWidth="1"/>
    <col min="11346" max="11520" width="9" style="654"/>
    <col min="11521" max="11522" width="0" style="654" hidden="1" customWidth="1"/>
    <col min="11523" max="11538" width="1.75" style="654" customWidth="1"/>
    <col min="11539" max="11592" width="2.25" style="654" customWidth="1"/>
    <col min="11593" max="11601" width="1.75" style="654" customWidth="1"/>
    <col min="11602" max="11776" width="9" style="654"/>
    <col min="11777" max="11778" width="0" style="654" hidden="1" customWidth="1"/>
    <col min="11779" max="11794" width="1.75" style="654" customWidth="1"/>
    <col min="11795" max="11848" width="2.25" style="654" customWidth="1"/>
    <col min="11849" max="11857" width="1.75" style="654" customWidth="1"/>
    <col min="11858" max="12032" width="9" style="654"/>
    <col min="12033" max="12034" width="0" style="654" hidden="1" customWidth="1"/>
    <col min="12035" max="12050" width="1.75" style="654" customWidth="1"/>
    <col min="12051" max="12104" width="2.25" style="654" customWidth="1"/>
    <col min="12105" max="12113" width="1.75" style="654" customWidth="1"/>
    <col min="12114" max="12288" width="9" style="654"/>
    <col min="12289" max="12290" width="0" style="654" hidden="1" customWidth="1"/>
    <col min="12291" max="12306" width="1.75" style="654" customWidth="1"/>
    <col min="12307" max="12360" width="2.25" style="654" customWidth="1"/>
    <col min="12361" max="12369" width="1.75" style="654" customWidth="1"/>
    <col min="12370" max="12544" width="9" style="654"/>
    <col min="12545" max="12546" width="0" style="654" hidden="1" customWidth="1"/>
    <col min="12547" max="12562" width="1.75" style="654" customWidth="1"/>
    <col min="12563" max="12616" width="2.25" style="654" customWidth="1"/>
    <col min="12617" max="12625" width="1.75" style="654" customWidth="1"/>
    <col min="12626" max="12800" width="9" style="654"/>
    <col min="12801" max="12802" width="0" style="654" hidden="1" customWidth="1"/>
    <col min="12803" max="12818" width="1.75" style="654" customWidth="1"/>
    <col min="12819" max="12872" width="2.25" style="654" customWidth="1"/>
    <col min="12873" max="12881" width="1.75" style="654" customWidth="1"/>
    <col min="12882" max="13056" width="9" style="654"/>
    <col min="13057" max="13058" width="0" style="654" hidden="1" customWidth="1"/>
    <col min="13059" max="13074" width="1.75" style="654" customWidth="1"/>
    <col min="13075" max="13128" width="2.25" style="654" customWidth="1"/>
    <col min="13129" max="13137" width="1.75" style="654" customWidth="1"/>
    <col min="13138" max="13312" width="9" style="654"/>
    <col min="13313" max="13314" width="0" style="654" hidden="1" customWidth="1"/>
    <col min="13315" max="13330" width="1.75" style="654" customWidth="1"/>
    <col min="13331" max="13384" width="2.25" style="654" customWidth="1"/>
    <col min="13385" max="13393" width="1.75" style="654" customWidth="1"/>
    <col min="13394" max="13568" width="9" style="654"/>
    <col min="13569" max="13570" width="0" style="654" hidden="1" customWidth="1"/>
    <col min="13571" max="13586" width="1.75" style="654" customWidth="1"/>
    <col min="13587" max="13640" width="2.25" style="654" customWidth="1"/>
    <col min="13641" max="13649" width="1.75" style="654" customWidth="1"/>
    <col min="13650" max="13824" width="9" style="654"/>
    <col min="13825" max="13826" width="0" style="654" hidden="1" customWidth="1"/>
    <col min="13827" max="13842" width="1.75" style="654" customWidth="1"/>
    <col min="13843" max="13896" width="2.25" style="654" customWidth="1"/>
    <col min="13897" max="13905" width="1.75" style="654" customWidth="1"/>
    <col min="13906" max="14080" width="9" style="654"/>
    <col min="14081" max="14082" width="0" style="654" hidden="1" customWidth="1"/>
    <col min="14083" max="14098" width="1.75" style="654" customWidth="1"/>
    <col min="14099" max="14152" width="2.25" style="654" customWidth="1"/>
    <col min="14153" max="14161" width="1.75" style="654" customWidth="1"/>
    <col min="14162" max="14336" width="9" style="654"/>
    <col min="14337" max="14338" width="0" style="654" hidden="1" customWidth="1"/>
    <col min="14339" max="14354" width="1.75" style="654" customWidth="1"/>
    <col min="14355" max="14408" width="2.25" style="654" customWidth="1"/>
    <col min="14409" max="14417" width="1.75" style="654" customWidth="1"/>
    <col min="14418" max="14592" width="9" style="654"/>
    <col min="14593" max="14594" width="0" style="654" hidden="1" customWidth="1"/>
    <col min="14595" max="14610" width="1.75" style="654" customWidth="1"/>
    <col min="14611" max="14664" width="2.25" style="654" customWidth="1"/>
    <col min="14665" max="14673" width="1.75" style="654" customWidth="1"/>
    <col min="14674" max="14848" width="9" style="654"/>
    <col min="14849" max="14850" width="0" style="654" hidden="1" customWidth="1"/>
    <col min="14851" max="14866" width="1.75" style="654" customWidth="1"/>
    <col min="14867" max="14920" width="2.25" style="654" customWidth="1"/>
    <col min="14921" max="14929" width="1.75" style="654" customWidth="1"/>
    <col min="14930" max="15104" width="9" style="654"/>
    <col min="15105" max="15106" width="0" style="654" hidden="1" customWidth="1"/>
    <col min="15107" max="15122" width="1.75" style="654" customWidth="1"/>
    <col min="15123" max="15176" width="2.25" style="654" customWidth="1"/>
    <col min="15177" max="15185" width="1.75" style="654" customWidth="1"/>
    <col min="15186" max="15360" width="9" style="654"/>
    <col min="15361" max="15362" width="0" style="654" hidden="1" customWidth="1"/>
    <col min="15363" max="15378" width="1.75" style="654" customWidth="1"/>
    <col min="15379" max="15432" width="2.25" style="654" customWidth="1"/>
    <col min="15433" max="15441" width="1.75" style="654" customWidth="1"/>
    <col min="15442" max="15616" width="9" style="654"/>
    <col min="15617" max="15618" width="0" style="654" hidden="1" customWidth="1"/>
    <col min="15619" max="15634" width="1.75" style="654" customWidth="1"/>
    <col min="15635" max="15688" width="2.25" style="654" customWidth="1"/>
    <col min="15689" max="15697" width="1.75" style="654" customWidth="1"/>
    <col min="15698" max="15872" width="9" style="654"/>
    <col min="15873" max="15874" width="0" style="654" hidden="1" customWidth="1"/>
    <col min="15875" max="15890" width="1.75" style="654" customWidth="1"/>
    <col min="15891" max="15944" width="2.25" style="654" customWidth="1"/>
    <col min="15945" max="15953" width="1.75" style="654" customWidth="1"/>
    <col min="15954" max="16128" width="9" style="654"/>
    <col min="16129" max="16130" width="0" style="654" hidden="1" customWidth="1"/>
    <col min="16131" max="16146" width="1.75" style="654" customWidth="1"/>
    <col min="16147" max="16200" width="2.25" style="654" customWidth="1"/>
    <col min="16201" max="16209" width="1.75" style="654" customWidth="1"/>
    <col min="16210" max="16384" width="9" style="654"/>
  </cols>
  <sheetData>
    <row r="1" spans="1:81">
      <c r="A1" s="1126"/>
      <c r="B1" s="656"/>
      <c r="C1" s="1126" t="s">
        <v>430</v>
      </c>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c r="BV1" s="656"/>
      <c r="BW1" s="656"/>
      <c r="BX1" s="656"/>
      <c r="BY1" s="656"/>
      <c r="BZ1" s="656"/>
      <c r="CA1" s="656"/>
      <c r="CB1" s="656"/>
      <c r="CC1" s="656"/>
    </row>
    <row r="2" spans="1:81">
      <c r="A2" s="656"/>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6"/>
      <c r="BA2" s="656"/>
      <c r="BB2" s="656"/>
      <c r="BC2" s="656"/>
      <c r="BD2" s="656"/>
      <c r="BE2" s="1127"/>
      <c r="BF2" s="1127"/>
      <c r="BG2" s="1127"/>
      <c r="BH2" s="1127"/>
      <c r="BI2" s="1127"/>
      <c r="BJ2" s="1127"/>
      <c r="BK2" s="1127"/>
      <c r="BL2" s="1126"/>
      <c r="BM2" s="1126"/>
      <c r="BN2" s="1126"/>
      <c r="BO2" s="988" t="s">
        <v>431</v>
      </c>
      <c r="BP2" s="988"/>
      <c r="BQ2" s="988"/>
      <c r="BR2" s="1128"/>
      <c r="BS2" s="1128"/>
      <c r="BT2" s="988" t="s">
        <v>432</v>
      </c>
      <c r="BU2" s="988"/>
      <c r="BV2" s="1128"/>
      <c r="BW2" s="1128"/>
      <c r="BX2" s="988" t="s">
        <v>433</v>
      </c>
      <c r="BY2" s="988"/>
      <c r="BZ2" s="1128"/>
      <c r="CA2" s="1128"/>
      <c r="CB2" s="988" t="s">
        <v>434</v>
      </c>
      <c r="CC2" s="988"/>
    </row>
    <row r="3" spans="1:81">
      <c r="A3" s="656"/>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6"/>
      <c r="CC3" s="656"/>
    </row>
    <row r="4" spans="1:81">
      <c r="A4" s="656"/>
      <c r="B4" s="656"/>
      <c r="C4" s="656"/>
      <c r="D4" s="656"/>
      <c r="E4" s="656"/>
      <c r="F4" s="656"/>
      <c r="G4" s="656"/>
      <c r="H4" s="656"/>
      <c r="I4" s="656"/>
      <c r="J4" s="656"/>
      <c r="K4" s="656"/>
      <c r="L4" s="656"/>
      <c r="M4" s="656"/>
      <c r="N4" s="656"/>
      <c r="O4" s="656"/>
      <c r="P4" s="656"/>
      <c r="Q4" s="656"/>
      <c r="R4" s="656"/>
      <c r="S4" s="656"/>
      <c r="T4" s="656" t="s">
        <v>416</v>
      </c>
      <c r="U4" s="656"/>
      <c r="V4" s="656"/>
      <c r="W4" s="656"/>
      <c r="X4" s="656"/>
      <c r="Y4" s="656"/>
      <c r="Z4" s="656"/>
      <c r="AA4" s="656"/>
      <c r="AB4" s="656"/>
      <c r="AC4" s="656"/>
      <c r="AD4" s="656"/>
      <c r="AE4" s="656"/>
      <c r="AF4" s="656"/>
      <c r="AG4" s="656"/>
      <c r="AH4" s="656"/>
      <c r="AI4" s="656"/>
      <c r="AJ4" s="656"/>
      <c r="AK4" s="656"/>
      <c r="AL4" s="656"/>
      <c r="AM4" s="656"/>
      <c r="AN4" s="656"/>
      <c r="AO4" s="656"/>
      <c r="AP4" s="656"/>
      <c r="AQ4" s="656"/>
      <c r="AR4" s="656"/>
      <c r="AS4" s="656"/>
      <c r="AT4" s="656"/>
      <c r="AU4" s="656"/>
      <c r="AV4" s="656"/>
      <c r="AW4" s="656"/>
      <c r="AX4" s="656"/>
      <c r="AY4" s="656"/>
      <c r="AZ4" s="656"/>
      <c r="BA4" s="656"/>
      <c r="BB4" s="656"/>
      <c r="BC4" s="656"/>
      <c r="BD4" s="656"/>
      <c r="BE4" s="656"/>
      <c r="BF4" s="656"/>
      <c r="BG4" s="656"/>
      <c r="BH4" s="656"/>
      <c r="BI4" s="656"/>
      <c r="BJ4" s="656"/>
      <c r="BK4" s="656"/>
      <c r="BL4" s="656"/>
      <c r="BM4" s="656"/>
      <c r="BN4" s="656"/>
      <c r="BO4" s="656"/>
      <c r="BP4" s="656"/>
      <c r="BQ4" s="656"/>
      <c r="BR4" s="656"/>
      <c r="BS4" s="656"/>
      <c r="BT4" s="656"/>
      <c r="BU4" s="656"/>
      <c r="BV4" s="656"/>
      <c r="BW4" s="656"/>
      <c r="BX4" s="656"/>
      <c r="BY4" s="656"/>
      <c r="BZ4" s="656"/>
      <c r="CA4" s="656"/>
      <c r="CB4" s="656"/>
      <c r="CC4" s="656"/>
    </row>
    <row r="5" spans="1:81">
      <c r="A5" s="656"/>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1129" t="str">
        <f>IF(COUNTIF(BY1:CA3,"○")&gt;1,"いずれか１つを選択してください。","")</f>
        <v/>
      </c>
      <c r="BZ5" s="656"/>
      <c r="CA5" s="656"/>
      <c r="CB5" s="656"/>
      <c r="CC5" s="656"/>
    </row>
    <row r="6" spans="1:81">
      <c r="A6" s="656"/>
      <c r="B6" s="656"/>
      <c r="C6" s="656"/>
      <c r="D6" s="656"/>
      <c r="E6" s="656" t="s">
        <v>435</v>
      </c>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6"/>
      <c r="AR6" s="656"/>
      <c r="AS6" s="656"/>
      <c r="AT6" s="656"/>
      <c r="AU6" s="656"/>
      <c r="AV6" s="656"/>
      <c r="AW6" s="656"/>
      <c r="AX6" s="656" t="s">
        <v>436</v>
      </c>
      <c r="AY6" s="656"/>
      <c r="AZ6" s="656"/>
      <c r="BA6" s="656"/>
      <c r="BB6" s="656"/>
      <c r="BC6" s="656"/>
      <c r="BD6" s="656"/>
      <c r="BE6" s="656"/>
      <c r="BF6" s="656"/>
      <c r="BG6" s="656"/>
      <c r="BH6" s="656"/>
      <c r="BI6" s="656"/>
      <c r="BJ6" s="656"/>
      <c r="BK6" s="656"/>
      <c r="BL6" s="656"/>
      <c r="BM6" s="656"/>
      <c r="BN6" s="656"/>
      <c r="BO6" s="656"/>
      <c r="BP6" s="656"/>
      <c r="BQ6" s="656"/>
      <c r="BR6" s="656"/>
      <c r="BS6" s="656"/>
      <c r="BT6" s="656"/>
      <c r="BU6" s="656"/>
      <c r="BV6" s="656"/>
      <c r="BW6" s="656"/>
      <c r="BX6" s="656"/>
      <c r="BY6" s="656"/>
      <c r="BZ6" s="656"/>
      <c r="CA6" s="656"/>
      <c r="CB6" s="656"/>
      <c r="CC6" s="656"/>
    </row>
    <row r="7" spans="1:81">
      <c r="A7" s="656"/>
      <c r="B7" s="656"/>
      <c r="C7" s="656"/>
      <c r="D7" s="656"/>
      <c r="E7" s="656"/>
      <c r="F7" s="656"/>
      <c r="G7" s="1130" t="s">
        <v>437</v>
      </c>
      <c r="H7" s="1130"/>
      <c r="I7" s="1130"/>
      <c r="J7" s="1130"/>
      <c r="K7" s="1130"/>
      <c r="L7" s="1130"/>
      <c r="M7" s="1130"/>
      <c r="N7" s="1130"/>
      <c r="O7" s="1131"/>
      <c r="P7" s="1132"/>
      <c r="Q7" s="1132"/>
      <c r="R7" s="1132"/>
      <c r="S7" s="1132"/>
      <c r="T7" s="1132"/>
      <c r="U7" s="1132"/>
      <c r="V7" s="1132"/>
      <c r="W7" s="1132"/>
      <c r="X7" s="1132"/>
      <c r="Y7" s="1132"/>
      <c r="Z7" s="1132"/>
      <c r="AA7" s="1132"/>
      <c r="AB7" s="1132"/>
      <c r="AC7" s="1132"/>
      <c r="AD7" s="1132"/>
      <c r="AE7" s="1132"/>
      <c r="AF7" s="1132"/>
      <c r="AG7" s="1132"/>
      <c r="AH7" s="1132"/>
      <c r="AI7" s="1132"/>
      <c r="AJ7" s="1133"/>
      <c r="AK7" s="1134"/>
      <c r="AL7" s="1134"/>
      <c r="AM7" s="1134"/>
      <c r="AN7" s="1134"/>
      <c r="AO7" s="1134"/>
      <c r="AP7" s="1134"/>
      <c r="AQ7" s="1134"/>
      <c r="AR7" s="1134"/>
      <c r="AS7" s="1134"/>
      <c r="AT7" s="656"/>
      <c r="AU7" s="656"/>
      <c r="AV7" s="656"/>
      <c r="AW7" s="656"/>
      <c r="AX7" s="656"/>
      <c r="AY7" s="656"/>
      <c r="AZ7" s="1135"/>
      <c r="BA7" s="1135"/>
      <c r="BB7" s="1135"/>
      <c r="BC7" s="1130" t="s">
        <v>438</v>
      </c>
      <c r="BD7" s="1130"/>
      <c r="BE7" s="1130"/>
      <c r="BF7" s="1130"/>
      <c r="BG7" s="1130"/>
      <c r="BH7" s="1130"/>
      <c r="BI7" s="1130"/>
      <c r="BJ7" s="1130"/>
      <c r="BK7" s="1130"/>
      <c r="BL7" s="1130"/>
      <c r="BM7" s="1130"/>
      <c r="BN7" s="1130"/>
      <c r="BO7" s="656"/>
      <c r="BP7" s="656"/>
      <c r="BQ7" s="656"/>
      <c r="BR7" s="656"/>
      <c r="BS7" s="656"/>
      <c r="BT7" s="656"/>
      <c r="BU7" s="656"/>
      <c r="BV7" s="656"/>
      <c r="BW7" s="656"/>
      <c r="BX7" s="656"/>
      <c r="BY7" s="656"/>
      <c r="BZ7" s="656"/>
      <c r="CA7" s="656"/>
      <c r="CB7" s="656"/>
      <c r="CC7" s="656"/>
    </row>
    <row r="8" spans="1:81">
      <c r="A8" s="656"/>
      <c r="B8" s="656"/>
      <c r="C8" s="656"/>
      <c r="D8" s="656"/>
      <c r="E8" s="656"/>
      <c r="F8" s="656"/>
      <c r="G8" s="1130" t="s">
        <v>439</v>
      </c>
      <c r="H8" s="1130"/>
      <c r="I8" s="1130"/>
      <c r="J8" s="1130"/>
      <c r="K8" s="1130"/>
      <c r="L8" s="1130"/>
      <c r="M8" s="1130"/>
      <c r="N8" s="1130"/>
      <c r="O8" s="1131"/>
      <c r="P8" s="1132"/>
      <c r="Q8" s="1132"/>
      <c r="R8" s="1132"/>
      <c r="S8" s="1132"/>
      <c r="T8" s="1132"/>
      <c r="U8" s="1132"/>
      <c r="V8" s="1132"/>
      <c r="W8" s="1132"/>
      <c r="X8" s="1132"/>
      <c r="Y8" s="1132"/>
      <c r="Z8" s="1132"/>
      <c r="AA8" s="1132"/>
      <c r="AB8" s="1132"/>
      <c r="AC8" s="1132"/>
      <c r="AD8" s="1132"/>
      <c r="AE8" s="1132"/>
      <c r="AF8" s="1132"/>
      <c r="AG8" s="1132"/>
      <c r="AH8" s="1132"/>
      <c r="AI8" s="1132"/>
      <c r="AJ8" s="1133"/>
      <c r="AK8" s="1134"/>
      <c r="AL8" s="1134"/>
      <c r="AM8" s="1134"/>
      <c r="AN8" s="1134"/>
      <c r="AO8" s="1134"/>
      <c r="AP8" s="1134"/>
      <c r="AQ8" s="1134"/>
      <c r="AR8" s="1134"/>
      <c r="AS8" s="1134"/>
      <c r="AT8" s="656"/>
      <c r="AU8" s="656"/>
      <c r="AV8" s="656"/>
      <c r="AW8" s="656"/>
      <c r="AX8" s="656"/>
      <c r="AY8" s="656"/>
      <c r="AZ8" s="1135"/>
      <c r="BA8" s="1135"/>
      <c r="BB8" s="1135"/>
      <c r="BC8" s="1130" t="s">
        <v>440</v>
      </c>
      <c r="BD8" s="1130"/>
      <c r="BE8" s="1130"/>
      <c r="BF8" s="1130"/>
      <c r="BG8" s="1130"/>
      <c r="BH8" s="1130"/>
      <c r="BI8" s="1130"/>
      <c r="BJ8" s="1130"/>
      <c r="BK8" s="1130"/>
      <c r="BL8" s="1130"/>
      <c r="BM8" s="1130"/>
      <c r="BN8" s="1130"/>
      <c r="BO8" s="1127"/>
      <c r="BP8" s="1127"/>
      <c r="BQ8" s="1127"/>
      <c r="BR8" s="1126"/>
      <c r="BS8" s="1126"/>
      <c r="BT8" s="1126"/>
      <c r="BU8" s="1126"/>
      <c r="BV8" s="1126"/>
      <c r="BW8" s="1126"/>
      <c r="BX8" s="1126"/>
      <c r="BY8" s="1126"/>
      <c r="BZ8" s="1126"/>
      <c r="CA8" s="1126"/>
      <c r="CB8" s="1126"/>
      <c r="CC8" s="1126"/>
    </row>
    <row r="9" spans="1:81">
      <c r="A9" s="656"/>
      <c r="B9" s="656"/>
      <c r="C9" s="656"/>
      <c r="D9" s="656"/>
      <c r="E9" s="656"/>
      <c r="F9" s="656"/>
      <c r="G9" s="1130" t="s">
        <v>343</v>
      </c>
      <c r="H9" s="1130"/>
      <c r="I9" s="1130"/>
      <c r="J9" s="1130"/>
      <c r="K9" s="1130"/>
      <c r="L9" s="1130"/>
      <c r="M9" s="1130"/>
      <c r="N9" s="1130"/>
      <c r="O9" s="1136"/>
      <c r="P9" s="1136"/>
      <c r="Q9" s="1136"/>
      <c r="R9" s="1136"/>
      <c r="S9" s="1136"/>
      <c r="T9" s="1136"/>
      <c r="U9" s="1136"/>
      <c r="V9" s="1136"/>
      <c r="W9" s="1136"/>
      <c r="X9" s="1136"/>
      <c r="Y9" s="1136"/>
      <c r="Z9" s="1136"/>
      <c r="AA9" s="1136"/>
      <c r="AB9" s="1136"/>
      <c r="AC9" s="1137" t="s">
        <v>344</v>
      </c>
      <c r="AD9" s="1138"/>
      <c r="AE9" s="1138"/>
      <c r="AF9" s="1139"/>
      <c r="AG9" s="1140"/>
      <c r="AH9" s="1141"/>
      <c r="AI9" s="1141"/>
      <c r="AJ9" s="1142"/>
      <c r="AK9" s="1134"/>
      <c r="AL9" s="1134"/>
      <c r="AM9" s="1134"/>
      <c r="AN9" s="1134"/>
      <c r="AO9" s="1134"/>
      <c r="AP9" s="1134"/>
      <c r="AQ9" s="1134"/>
      <c r="AR9" s="1134"/>
      <c r="AS9" s="1134"/>
      <c r="AT9" s="656"/>
      <c r="AU9" s="656"/>
      <c r="AV9" s="656"/>
      <c r="AW9" s="656"/>
      <c r="AX9" s="656"/>
      <c r="AY9" s="656"/>
      <c r="AZ9" s="1135"/>
      <c r="BA9" s="1135"/>
      <c r="BB9" s="1135"/>
      <c r="BC9" s="1130" t="s">
        <v>441</v>
      </c>
      <c r="BD9" s="1130"/>
      <c r="BE9" s="1130"/>
      <c r="BF9" s="1130"/>
      <c r="BG9" s="1130"/>
      <c r="BH9" s="1130"/>
      <c r="BI9" s="1130"/>
      <c r="BJ9" s="1130"/>
      <c r="BK9" s="1130"/>
      <c r="BL9" s="1130"/>
      <c r="BM9" s="1130"/>
      <c r="BN9" s="1130"/>
      <c r="BO9" s="1127"/>
      <c r="BP9" s="1127"/>
      <c r="BQ9" s="1127"/>
      <c r="BR9" s="1126"/>
      <c r="BS9" s="1126"/>
      <c r="BT9" s="1126"/>
      <c r="BU9" s="1126"/>
      <c r="BV9" s="1126"/>
      <c r="BW9" s="1126"/>
      <c r="BX9" s="1126"/>
      <c r="BY9" s="1126"/>
      <c r="BZ9" s="1126"/>
      <c r="CA9" s="1126"/>
      <c r="CB9" s="1126"/>
      <c r="CC9" s="1126"/>
    </row>
    <row r="10" spans="1:81">
      <c r="A10" s="656"/>
      <c r="B10" s="656"/>
      <c r="C10" s="656"/>
      <c r="D10" s="656"/>
      <c r="E10" s="1134"/>
      <c r="F10" s="1134"/>
      <c r="G10" s="1134"/>
      <c r="H10" s="1134"/>
      <c r="I10" s="1134"/>
      <c r="J10" s="1134"/>
      <c r="K10" s="1134"/>
      <c r="L10" s="1134"/>
      <c r="M10" s="1134"/>
      <c r="N10" s="1134"/>
      <c r="O10" s="1134"/>
      <c r="P10" s="1134"/>
      <c r="Q10" s="1134"/>
      <c r="R10" s="1134"/>
      <c r="S10" s="1134"/>
      <c r="T10" s="1134"/>
      <c r="U10" s="1134"/>
      <c r="V10" s="1134"/>
      <c r="W10" s="1134"/>
      <c r="X10" s="1134"/>
      <c r="Y10" s="1134"/>
      <c r="Z10" s="1134"/>
      <c r="AA10" s="1134"/>
      <c r="AB10" s="1134"/>
      <c r="AC10" s="1134"/>
      <c r="AD10" s="1134"/>
      <c r="AE10" s="1134"/>
      <c r="AF10" s="1134"/>
      <c r="AG10" s="1134"/>
      <c r="AH10" s="1134"/>
      <c r="AI10" s="1134"/>
      <c r="AJ10" s="1134"/>
      <c r="AK10" s="1134"/>
      <c r="AL10" s="1134"/>
      <c r="AM10" s="1134"/>
      <c r="AN10" s="1134"/>
      <c r="AO10" s="1134"/>
      <c r="AP10" s="1134"/>
      <c r="AQ10" s="1134"/>
      <c r="AR10" s="1134"/>
      <c r="AS10" s="1134"/>
      <c r="AT10" s="656"/>
      <c r="AU10" s="656"/>
      <c r="AV10" s="656"/>
      <c r="AW10" s="656"/>
      <c r="AX10" s="656"/>
      <c r="AY10" s="1134"/>
      <c r="AZ10" s="1143" t="s">
        <v>442</v>
      </c>
      <c r="BA10" s="1134"/>
      <c r="BB10" s="1134"/>
      <c r="BC10" s="1134"/>
      <c r="BD10" s="1134"/>
      <c r="BE10" s="1134"/>
      <c r="BF10" s="1134"/>
      <c r="BG10" s="1134"/>
      <c r="BH10" s="1134"/>
      <c r="BI10" s="1134"/>
      <c r="BJ10" s="1134"/>
      <c r="BK10" s="656"/>
      <c r="BL10" s="656"/>
      <c r="BM10" s="656"/>
      <c r="BN10" s="656"/>
      <c r="BO10" s="1127"/>
      <c r="BP10" s="1127"/>
      <c r="BQ10" s="1127"/>
      <c r="BR10" s="1126"/>
      <c r="BS10" s="1126"/>
      <c r="BT10" s="1126"/>
      <c r="BU10" s="1126"/>
      <c r="BV10" s="1126"/>
      <c r="BW10" s="1126"/>
      <c r="BX10" s="1126"/>
      <c r="BY10" s="1126"/>
      <c r="BZ10" s="1126"/>
      <c r="CA10" s="1126"/>
      <c r="CB10" s="1126"/>
      <c r="CC10" s="1126"/>
    </row>
    <row r="11" spans="1:81" ht="24.75" thickBot="1">
      <c r="A11" s="656"/>
      <c r="B11" s="656"/>
      <c r="C11" s="656"/>
      <c r="D11" s="656"/>
      <c r="E11" s="656"/>
      <c r="F11" s="656"/>
      <c r="G11" s="1129"/>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1144"/>
      <c r="AU11" s="656"/>
      <c r="AV11" s="656"/>
      <c r="AW11" s="656"/>
      <c r="AX11" s="656"/>
      <c r="AY11" s="656"/>
      <c r="AZ11" s="656"/>
      <c r="BA11" s="656"/>
      <c r="BB11" s="656"/>
      <c r="BC11" s="656"/>
      <c r="BD11" s="656"/>
      <c r="BE11" s="656"/>
      <c r="BF11" s="656"/>
      <c r="BG11" s="656"/>
      <c r="BH11" s="656"/>
      <c r="BI11" s="656"/>
      <c r="BJ11" s="656"/>
      <c r="BK11" s="656"/>
      <c r="BL11" s="656"/>
      <c r="BM11" s="656"/>
      <c r="BN11" s="656"/>
      <c r="BO11" s="656"/>
      <c r="BP11" s="656"/>
      <c r="BQ11" s="656"/>
      <c r="BR11" s="656"/>
      <c r="BS11" s="656"/>
      <c r="BT11" s="656"/>
      <c r="BU11" s="1134"/>
      <c r="BV11" s="1134"/>
      <c r="BW11" s="1134"/>
      <c r="BX11" s="1134"/>
      <c r="BY11" s="1134"/>
      <c r="BZ11" s="1134"/>
      <c r="CA11" s="1134"/>
      <c r="CB11" s="656"/>
      <c r="CC11" s="656"/>
    </row>
    <row r="12" spans="1:81" ht="14.25" thickBot="1">
      <c r="A12" s="656"/>
      <c r="B12" s="656"/>
      <c r="C12" s="656"/>
      <c r="D12" s="656"/>
      <c r="E12" s="656" t="s">
        <v>443</v>
      </c>
      <c r="F12" s="656"/>
      <c r="G12" s="656"/>
      <c r="H12" s="656"/>
      <c r="I12" s="656"/>
      <c r="J12" s="656"/>
      <c r="K12" s="656"/>
      <c r="L12" s="656"/>
      <c r="M12" s="656"/>
      <c r="N12" s="656"/>
      <c r="O12" s="656"/>
      <c r="P12" s="656"/>
      <c r="Q12" s="656"/>
      <c r="R12" s="656"/>
      <c r="S12" s="1145" t="s">
        <v>444</v>
      </c>
      <c r="T12" s="1146"/>
      <c r="U12" s="1146"/>
      <c r="V12" s="1146"/>
      <c r="W12" s="1146"/>
      <c r="X12" s="1146"/>
      <c r="Y12" s="1146"/>
      <c r="Z12" s="1146"/>
      <c r="AA12" s="1146"/>
      <c r="AB12" s="1146"/>
      <c r="AC12" s="1146"/>
      <c r="AD12" s="1146"/>
      <c r="AE12" s="1146"/>
      <c r="AF12" s="1146"/>
      <c r="AG12" s="1146"/>
      <c r="AH12" s="1146"/>
      <c r="AI12" s="1146"/>
      <c r="AJ12" s="1146"/>
      <c r="AK12" s="1146"/>
      <c r="AL12" s="1146"/>
      <c r="AM12" s="1146"/>
      <c r="AN12" s="1146"/>
      <c r="AO12" s="1146"/>
      <c r="AP12" s="1146"/>
      <c r="AQ12" s="1146"/>
      <c r="AR12" s="1146"/>
      <c r="AS12" s="1146"/>
      <c r="AT12" s="1146"/>
      <c r="AU12" s="1146"/>
      <c r="AV12" s="1146"/>
      <c r="AW12" s="1146"/>
      <c r="AX12" s="1146"/>
      <c r="AY12" s="1146"/>
      <c r="AZ12" s="1146"/>
      <c r="BA12" s="1146"/>
      <c r="BB12" s="1146"/>
      <c r="BC12" s="1146"/>
      <c r="BD12" s="1146"/>
      <c r="BE12" s="1146"/>
      <c r="BF12" s="1146"/>
      <c r="BG12" s="1146"/>
      <c r="BH12" s="1146"/>
      <c r="BI12" s="1146"/>
      <c r="BJ12" s="1146"/>
      <c r="BK12" s="1146"/>
      <c r="BL12" s="1146"/>
      <c r="BM12" s="1146"/>
      <c r="BN12" s="1146"/>
      <c r="BO12" s="1146"/>
      <c r="BP12" s="1146"/>
      <c r="BQ12" s="1146"/>
      <c r="BR12" s="1146"/>
      <c r="BS12" s="1146"/>
      <c r="BT12" s="1146"/>
      <c r="BU12" s="1146"/>
      <c r="BV12" s="1146"/>
      <c r="BW12" s="1146"/>
      <c r="BX12" s="1146"/>
      <c r="BY12" s="1147"/>
      <c r="BZ12" s="656"/>
      <c r="CA12" s="656"/>
      <c r="CB12" s="656"/>
      <c r="CC12" s="656"/>
    </row>
    <row r="13" spans="1:81" ht="14.25" thickBot="1">
      <c r="A13" s="656"/>
      <c r="B13" s="656"/>
      <c r="C13" s="656"/>
      <c r="D13" s="656"/>
      <c r="E13" s="656"/>
      <c r="F13" s="656"/>
      <c r="G13" s="656"/>
      <c r="H13" s="656"/>
      <c r="I13" s="656"/>
      <c r="J13" s="656"/>
      <c r="K13" s="656"/>
      <c r="L13" s="656"/>
      <c r="M13" s="656"/>
      <c r="N13" s="656"/>
      <c r="O13" s="656"/>
      <c r="P13" s="656"/>
      <c r="Q13" s="656"/>
      <c r="R13" s="656"/>
      <c r="S13" s="1148" t="s">
        <v>348</v>
      </c>
      <c r="T13" s="1149"/>
      <c r="U13" s="1149"/>
      <c r="V13" s="1149"/>
      <c r="W13" s="1149"/>
      <c r="X13" s="1149"/>
      <c r="Y13" s="1149"/>
      <c r="Z13" s="1149"/>
      <c r="AA13" s="1150"/>
      <c r="AB13" s="1148" t="s">
        <v>282</v>
      </c>
      <c r="AC13" s="1149"/>
      <c r="AD13" s="1149"/>
      <c r="AE13" s="1149"/>
      <c r="AF13" s="1149"/>
      <c r="AG13" s="1149"/>
      <c r="AH13" s="1149"/>
      <c r="AI13" s="1149"/>
      <c r="AJ13" s="1150"/>
      <c r="AK13" s="1148" t="s">
        <v>283</v>
      </c>
      <c r="AL13" s="1149"/>
      <c r="AM13" s="1149"/>
      <c r="AN13" s="1149"/>
      <c r="AO13" s="1149"/>
      <c r="AP13" s="1149"/>
      <c r="AQ13" s="1149"/>
      <c r="AR13" s="1149"/>
      <c r="AS13" s="1150"/>
      <c r="AT13" s="1149" t="s">
        <v>284</v>
      </c>
      <c r="AU13" s="1149"/>
      <c r="AV13" s="1149"/>
      <c r="AW13" s="1149"/>
      <c r="AX13" s="1149"/>
      <c r="AY13" s="1149"/>
      <c r="AZ13" s="1149"/>
      <c r="BA13" s="1149"/>
      <c r="BB13" s="1149"/>
      <c r="BC13" s="1148" t="s">
        <v>285</v>
      </c>
      <c r="BD13" s="1149"/>
      <c r="BE13" s="1149"/>
      <c r="BF13" s="1149"/>
      <c r="BG13" s="1149"/>
      <c r="BH13" s="1149"/>
      <c r="BI13" s="1149"/>
      <c r="BJ13" s="1149"/>
      <c r="BK13" s="1150"/>
      <c r="BL13" s="1148" t="s">
        <v>286</v>
      </c>
      <c r="BM13" s="1149"/>
      <c r="BN13" s="1149"/>
      <c r="BO13" s="1149"/>
      <c r="BP13" s="1149"/>
      <c r="BQ13" s="1149"/>
      <c r="BR13" s="1149"/>
      <c r="BS13" s="1149"/>
      <c r="BT13" s="1150"/>
      <c r="BU13" s="1151" t="s">
        <v>445</v>
      </c>
      <c r="BV13" s="1152"/>
      <c r="BW13" s="1152"/>
      <c r="BX13" s="1152"/>
      <c r="BY13" s="1153"/>
      <c r="BZ13" s="656"/>
      <c r="CA13" s="656"/>
      <c r="CB13" s="656"/>
      <c r="CC13" s="656"/>
    </row>
    <row r="14" spans="1:81">
      <c r="A14" s="656"/>
      <c r="B14" s="656"/>
      <c r="C14" s="656"/>
      <c r="D14" s="656"/>
      <c r="E14" s="656"/>
      <c r="F14" s="656"/>
      <c r="G14" s="1154"/>
      <c r="H14" s="1155"/>
      <c r="I14" s="1155"/>
      <c r="J14" s="1155"/>
      <c r="K14" s="1155"/>
      <c r="L14" s="1155"/>
      <c r="M14" s="1155" t="s">
        <v>446</v>
      </c>
      <c r="N14" s="1155"/>
      <c r="O14" s="1155"/>
      <c r="P14" s="1155"/>
      <c r="Q14" s="1155"/>
      <c r="R14" s="1156"/>
      <c r="S14" s="1157" t="s">
        <v>447</v>
      </c>
      <c r="T14" s="1157"/>
      <c r="U14" s="1157"/>
      <c r="V14" s="1157"/>
      <c r="W14" s="1157"/>
      <c r="X14" s="1158"/>
      <c r="Y14" s="1159" t="s">
        <v>448</v>
      </c>
      <c r="Z14" s="1160"/>
      <c r="AA14" s="1161"/>
      <c r="AB14" s="1162" t="s">
        <v>447</v>
      </c>
      <c r="AC14" s="1157"/>
      <c r="AD14" s="1157"/>
      <c r="AE14" s="1157"/>
      <c r="AF14" s="1157"/>
      <c r="AG14" s="1158"/>
      <c r="AH14" s="1163" t="s">
        <v>449</v>
      </c>
      <c r="AI14" s="1157"/>
      <c r="AJ14" s="1164"/>
      <c r="AK14" s="1162" t="s">
        <v>447</v>
      </c>
      <c r="AL14" s="1157"/>
      <c r="AM14" s="1157"/>
      <c r="AN14" s="1157"/>
      <c r="AO14" s="1157"/>
      <c r="AP14" s="1158"/>
      <c r="AQ14" s="1163" t="s">
        <v>449</v>
      </c>
      <c r="AR14" s="1157"/>
      <c r="AS14" s="1164"/>
      <c r="AT14" s="1162" t="s">
        <v>447</v>
      </c>
      <c r="AU14" s="1157"/>
      <c r="AV14" s="1157"/>
      <c r="AW14" s="1157"/>
      <c r="AX14" s="1157"/>
      <c r="AY14" s="1158"/>
      <c r="AZ14" s="1163" t="s">
        <v>449</v>
      </c>
      <c r="BA14" s="1157"/>
      <c r="BB14" s="1157"/>
      <c r="BC14" s="1162" t="s">
        <v>447</v>
      </c>
      <c r="BD14" s="1157"/>
      <c r="BE14" s="1157"/>
      <c r="BF14" s="1157"/>
      <c r="BG14" s="1157"/>
      <c r="BH14" s="1158"/>
      <c r="BI14" s="1163" t="s">
        <v>449</v>
      </c>
      <c r="BJ14" s="1157"/>
      <c r="BK14" s="1164"/>
      <c r="BL14" s="1162" t="s">
        <v>447</v>
      </c>
      <c r="BM14" s="1157"/>
      <c r="BN14" s="1157"/>
      <c r="BO14" s="1157"/>
      <c r="BP14" s="1157"/>
      <c r="BQ14" s="1158"/>
      <c r="BR14" s="1163" t="s">
        <v>449</v>
      </c>
      <c r="BS14" s="1157"/>
      <c r="BT14" s="1164"/>
      <c r="BU14" s="1165"/>
      <c r="BV14" s="988"/>
      <c r="BW14" s="988"/>
      <c r="BX14" s="988"/>
      <c r="BY14" s="1166"/>
      <c r="BZ14" s="656"/>
      <c r="CA14" s="656"/>
      <c r="CB14" s="656"/>
      <c r="CC14" s="656"/>
    </row>
    <row r="15" spans="1:81">
      <c r="A15" s="656"/>
      <c r="B15" s="656"/>
      <c r="C15" s="656"/>
      <c r="D15" s="656"/>
      <c r="E15" s="656"/>
      <c r="F15" s="656"/>
      <c r="G15" s="1167"/>
      <c r="H15" s="1130"/>
      <c r="I15" s="1130"/>
      <c r="J15" s="1130"/>
      <c r="K15" s="1130"/>
      <c r="L15" s="1130"/>
      <c r="M15" s="1130"/>
      <c r="N15" s="1130"/>
      <c r="O15" s="1130"/>
      <c r="P15" s="1130"/>
      <c r="Q15" s="1130"/>
      <c r="R15" s="1168"/>
      <c r="S15" s="1169"/>
      <c r="T15" s="1169"/>
      <c r="U15" s="1170"/>
      <c r="V15" s="1171" t="s">
        <v>450</v>
      </c>
      <c r="W15" s="1172"/>
      <c r="X15" s="1173"/>
      <c r="Y15" s="1174"/>
      <c r="Z15" s="1175"/>
      <c r="AA15" s="1176"/>
      <c r="AB15" s="1177"/>
      <c r="AC15" s="1169"/>
      <c r="AD15" s="1170"/>
      <c r="AE15" s="1171" t="s">
        <v>450</v>
      </c>
      <c r="AF15" s="1172"/>
      <c r="AG15" s="1173"/>
      <c r="AH15" s="1169"/>
      <c r="AI15" s="1169"/>
      <c r="AJ15" s="1178"/>
      <c r="AK15" s="1177"/>
      <c r="AL15" s="1169"/>
      <c r="AM15" s="1170"/>
      <c r="AN15" s="1171" t="s">
        <v>450</v>
      </c>
      <c r="AO15" s="1172"/>
      <c r="AP15" s="1173"/>
      <c r="AQ15" s="1169"/>
      <c r="AR15" s="1169"/>
      <c r="AS15" s="1178"/>
      <c r="AT15" s="1177"/>
      <c r="AU15" s="1169"/>
      <c r="AV15" s="1170"/>
      <c r="AW15" s="1171" t="s">
        <v>450</v>
      </c>
      <c r="AX15" s="1172"/>
      <c r="AY15" s="1173"/>
      <c r="AZ15" s="1169"/>
      <c r="BA15" s="1169"/>
      <c r="BB15" s="1169"/>
      <c r="BC15" s="1177"/>
      <c r="BD15" s="1169"/>
      <c r="BE15" s="1170"/>
      <c r="BF15" s="1171" t="s">
        <v>450</v>
      </c>
      <c r="BG15" s="1172"/>
      <c r="BH15" s="1173"/>
      <c r="BI15" s="1169"/>
      <c r="BJ15" s="1169"/>
      <c r="BK15" s="1178"/>
      <c r="BL15" s="1177"/>
      <c r="BM15" s="1169"/>
      <c r="BN15" s="1170"/>
      <c r="BO15" s="1171" t="s">
        <v>450</v>
      </c>
      <c r="BP15" s="1172"/>
      <c r="BQ15" s="1173"/>
      <c r="BR15" s="1169"/>
      <c r="BS15" s="1169"/>
      <c r="BT15" s="1178"/>
      <c r="BU15" s="1179"/>
      <c r="BV15" s="1180"/>
      <c r="BW15" s="1180"/>
      <c r="BX15" s="1180"/>
      <c r="BY15" s="1181"/>
      <c r="BZ15" s="656"/>
      <c r="CA15" s="656"/>
      <c r="CB15" s="656"/>
      <c r="CC15" s="656"/>
    </row>
    <row r="16" spans="1:81">
      <c r="A16" s="656"/>
      <c r="B16" s="656"/>
      <c r="C16" s="656"/>
      <c r="D16" s="656"/>
      <c r="E16" s="656"/>
      <c r="F16" s="656"/>
      <c r="G16" s="1167" t="s">
        <v>451</v>
      </c>
      <c r="H16" s="1130"/>
      <c r="I16" s="1130"/>
      <c r="J16" s="1130"/>
      <c r="K16" s="1130"/>
      <c r="L16" s="1130"/>
      <c r="M16" s="1182">
        <v>30</v>
      </c>
      <c r="N16" s="1183"/>
      <c r="O16" s="1183"/>
      <c r="P16" s="1183"/>
      <c r="Q16" s="1180" t="s">
        <v>434</v>
      </c>
      <c r="R16" s="1181"/>
      <c r="S16" s="1184">
        <v>0</v>
      </c>
      <c r="T16" s="1184"/>
      <c r="U16" s="1184"/>
      <c r="V16" s="1185"/>
      <c r="W16" s="1186"/>
      <c r="X16" s="1187"/>
      <c r="Y16" s="1188">
        <v>0</v>
      </c>
      <c r="Z16" s="1189"/>
      <c r="AA16" s="1190"/>
      <c r="AB16" s="1191">
        <v>0</v>
      </c>
      <c r="AC16" s="1189"/>
      <c r="AD16" s="1189"/>
      <c r="AE16" s="1185"/>
      <c r="AF16" s="1186"/>
      <c r="AG16" s="1187"/>
      <c r="AH16" s="1188">
        <v>0</v>
      </c>
      <c r="AI16" s="1189"/>
      <c r="AJ16" s="1190"/>
      <c r="AK16" s="1191">
        <v>0</v>
      </c>
      <c r="AL16" s="1189"/>
      <c r="AM16" s="1189"/>
      <c r="AN16" s="1185"/>
      <c r="AO16" s="1186"/>
      <c r="AP16" s="1187"/>
      <c r="AQ16" s="1188">
        <v>0</v>
      </c>
      <c r="AR16" s="1189"/>
      <c r="AS16" s="1190"/>
      <c r="AT16" s="1191">
        <v>0</v>
      </c>
      <c r="AU16" s="1189"/>
      <c r="AV16" s="1189"/>
      <c r="AW16" s="1188">
        <v>0</v>
      </c>
      <c r="AX16" s="1189"/>
      <c r="AY16" s="1189"/>
      <c r="AZ16" s="1188">
        <v>0</v>
      </c>
      <c r="BA16" s="1189"/>
      <c r="BB16" s="1190"/>
      <c r="BC16" s="1191">
        <v>0</v>
      </c>
      <c r="BD16" s="1189"/>
      <c r="BE16" s="1189"/>
      <c r="BF16" s="1188">
        <v>0</v>
      </c>
      <c r="BG16" s="1189"/>
      <c r="BH16" s="1189"/>
      <c r="BI16" s="1188">
        <v>0</v>
      </c>
      <c r="BJ16" s="1189"/>
      <c r="BK16" s="1190"/>
      <c r="BL16" s="1191">
        <v>0</v>
      </c>
      <c r="BM16" s="1189"/>
      <c r="BN16" s="1189"/>
      <c r="BO16" s="1188">
        <v>0</v>
      </c>
      <c r="BP16" s="1189"/>
      <c r="BQ16" s="1189"/>
      <c r="BR16" s="1188">
        <v>0</v>
      </c>
      <c r="BS16" s="1189"/>
      <c r="BT16" s="1190"/>
      <c r="BU16" s="1192">
        <f t="shared" ref="BU16:BU27" si="0">S16+Y16+AH16+AB16+AK16+AQ16+AT16+AZ16+BC16+BI16+BL16+BR16</f>
        <v>0</v>
      </c>
      <c r="BV16" s="1192"/>
      <c r="BW16" s="1192"/>
      <c r="BX16" s="1138" t="s">
        <v>452</v>
      </c>
      <c r="BY16" s="1193"/>
      <c r="BZ16" s="656"/>
      <c r="CA16" s="656"/>
      <c r="CB16" s="656"/>
      <c r="CC16" s="656"/>
    </row>
    <row r="17" spans="1:81">
      <c r="A17" s="656"/>
      <c r="B17" s="656"/>
      <c r="C17" s="656"/>
      <c r="D17" s="656"/>
      <c r="E17" s="656"/>
      <c r="F17" s="656"/>
      <c r="G17" s="1167" t="s">
        <v>453</v>
      </c>
      <c r="H17" s="1130"/>
      <c r="I17" s="1130"/>
      <c r="J17" s="1130"/>
      <c r="K17" s="1130"/>
      <c r="L17" s="1130"/>
      <c r="M17" s="1182">
        <v>31</v>
      </c>
      <c r="N17" s="1183"/>
      <c r="O17" s="1183"/>
      <c r="P17" s="1183"/>
      <c r="Q17" s="1180" t="s">
        <v>434</v>
      </c>
      <c r="R17" s="1181"/>
      <c r="S17" s="1184">
        <v>0</v>
      </c>
      <c r="T17" s="1184"/>
      <c r="U17" s="1184"/>
      <c r="V17" s="1185"/>
      <c r="W17" s="1186"/>
      <c r="X17" s="1187"/>
      <c r="Y17" s="1188">
        <v>0</v>
      </c>
      <c r="Z17" s="1189"/>
      <c r="AA17" s="1190"/>
      <c r="AB17" s="1191">
        <v>0</v>
      </c>
      <c r="AC17" s="1189"/>
      <c r="AD17" s="1189"/>
      <c r="AE17" s="1185"/>
      <c r="AF17" s="1186"/>
      <c r="AG17" s="1187"/>
      <c r="AH17" s="1188">
        <v>0</v>
      </c>
      <c r="AI17" s="1189"/>
      <c r="AJ17" s="1190"/>
      <c r="AK17" s="1191">
        <v>0</v>
      </c>
      <c r="AL17" s="1189"/>
      <c r="AM17" s="1189"/>
      <c r="AN17" s="1185"/>
      <c r="AO17" s="1186"/>
      <c r="AP17" s="1187"/>
      <c r="AQ17" s="1188">
        <v>0</v>
      </c>
      <c r="AR17" s="1189"/>
      <c r="AS17" s="1190"/>
      <c r="AT17" s="1191">
        <v>0</v>
      </c>
      <c r="AU17" s="1189"/>
      <c r="AV17" s="1189"/>
      <c r="AW17" s="1188">
        <v>0</v>
      </c>
      <c r="AX17" s="1189"/>
      <c r="AY17" s="1189"/>
      <c r="AZ17" s="1188">
        <v>0</v>
      </c>
      <c r="BA17" s="1189"/>
      <c r="BB17" s="1190"/>
      <c r="BC17" s="1191">
        <v>0</v>
      </c>
      <c r="BD17" s="1189"/>
      <c r="BE17" s="1189"/>
      <c r="BF17" s="1188">
        <v>0</v>
      </c>
      <c r="BG17" s="1189"/>
      <c r="BH17" s="1189"/>
      <c r="BI17" s="1188">
        <v>0</v>
      </c>
      <c r="BJ17" s="1189"/>
      <c r="BK17" s="1190"/>
      <c r="BL17" s="1191">
        <v>0</v>
      </c>
      <c r="BM17" s="1189"/>
      <c r="BN17" s="1189"/>
      <c r="BO17" s="1188">
        <v>0</v>
      </c>
      <c r="BP17" s="1189"/>
      <c r="BQ17" s="1189"/>
      <c r="BR17" s="1188">
        <v>0</v>
      </c>
      <c r="BS17" s="1189"/>
      <c r="BT17" s="1190"/>
      <c r="BU17" s="1192">
        <f t="shared" si="0"/>
        <v>0</v>
      </c>
      <c r="BV17" s="1192"/>
      <c r="BW17" s="1192"/>
      <c r="BX17" s="1138" t="s">
        <v>452</v>
      </c>
      <c r="BY17" s="1193"/>
      <c r="BZ17" s="656"/>
      <c r="CA17" s="656"/>
      <c r="CB17" s="656"/>
      <c r="CC17" s="656"/>
    </row>
    <row r="18" spans="1:81">
      <c r="A18" s="656"/>
      <c r="B18" s="656"/>
      <c r="C18" s="656"/>
      <c r="D18" s="656"/>
      <c r="E18" s="656"/>
      <c r="F18" s="656"/>
      <c r="G18" s="1167" t="s">
        <v>454</v>
      </c>
      <c r="H18" s="1130"/>
      <c r="I18" s="1130"/>
      <c r="J18" s="1130"/>
      <c r="K18" s="1130"/>
      <c r="L18" s="1130"/>
      <c r="M18" s="1182">
        <v>30</v>
      </c>
      <c r="N18" s="1183"/>
      <c r="O18" s="1183"/>
      <c r="P18" s="1183"/>
      <c r="Q18" s="1180" t="s">
        <v>434</v>
      </c>
      <c r="R18" s="1181"/>
      <c r="S18" s="1184">
        <v>0</v>
      </c>
      <c r="T18" s="1184"/>
      <c r="U18" s="1184"/>
      <c r="V18" s="1185"/>
      <c r="W18" s="1186"/>
      <c r="X18" s="1187"/>
      <c r="Y18" s="1188">
        <v>0</v>
      </c>
      <c r="Z18" s="1189"/>
      <c r="AA18" s="1190"/>
      <c r="AB18" s="1191">
        <v>0</v>
      </c>
      <c r="AC18" s="1189"/>
      <c r="AD18" s="1189"/>
      <c r="AE18" s="1185"/>
      <c r="AF18" s="1186"/>
      <c r="AG18" s="1187"/>
      <c r="AH18" s="1188">
        <v>0</v>
      </c>
      <c r="AI18" s="1189"/>
      <c r="AJ18" s="1190"/>
      <c r="AK18" s="1191">
        <v>0</v>
      </c>
      <c r="AL18" s="1189"/>
      <c r="AM18" s="1189"/>
      <c r="AN18" s="1185"/>
      <c r="AO18" s="1186"/>
      <c r="AP18" s="1187"/>
      <c r="AQ18" s="1188">
        <v>0</v>
      </c>
      <c r="AR18" s="1189"/>
      <c r="AS18" s="1190"/>
      <c r="AT18" s="1191">
        <v>0</v>
      </c>
      <c r="AU18" s="1189"/>
      <c r="AV18" s="1189"/>
      <c r="AW18" s="1188">
        <v>0</v>
      </c>
      <c r="AX18" s="1189"/>
      <c r="AY18" s="1189"/>
      <c r="AZ18" s="1188">
        <v>0</v>
      </c>
      <c r="BA18" s="1189"/>
      <c r="BB18" s="1190"/>
      <c r="BC18" s="1191">
        <v>0</v>
      </c>
      <c r="BD18" s="1189"/>
      <c r="BE18" s="1189"/>
      <c r="BF18" s="1188">
        <v>0</v>
      </c>
      <c r="BG18" s="1189"/>
      <c r="BH18" s="1189"/>
      <c r="BI18" s="1188">
        <v>0</v>
      </c>
      <c r="BJ18" s="1189"/>
      <c r="BK18" s="1190"/>
      <c r="BL18" s="1191">
        <v>0</v>
      </c>
      <c r="BM18" s="1189"/>
      <c r="BN18" s="1189"/>
      <c r="BO18" s="1188">
        <v>0</v>
      </c>
      <c r="BP18" s="1189"/>
      <c r="BQ18" s="1189"/>
      <c r="BR18" s="1188">
        <v>0</v>
      </c>
      <c r="BS18" s="1189"/>
      <c r="BT18" s="1190"/>
      <c r="BU18" s="1192">
        <f t="shared" si="0"/>
        <v>0</v>
      </c>
      <c r="BV18" s="1192"/>
      <c r="BW18" s="1192"/>
      <c r="BX18" s="1138" t="s">
        <v>452</v>
      </c>
      <c r="BY18" s="1193"/>
      <c r="BZ18" s="656"/>
      <c r="CA18" s="656"/>
      <c r="CB18" s="656"/>
      <c r="CC18" s="656"/>
    </row>
    <row r="19" spans="1:81">
      <c r="A19" s="656"/>
      <c r="B19" s="656"/>
      <c r="C19" s="656"/>
      <c r="D19" s="656"/>
      <c r="E19" s="656"/>
      <c r="F19" s="656"/>
      <c r="G19" s="1167" t="s">
        <v>455</v>
      </c>
      <c r="H19" s="1130"/>
      <c r="I19" s="1130"/>
      <c r="J19" s="1130"/>
      <c r="K19" s="1130"/>
      <c r="L19" s="1130"/>
      <c r="M19" s="1182">
        <v>31</v>
      </c>
      <c r="N19" s="1183"/>
      <c r="O19" s="1183"/>
      <c r="P19" s="1183"/>
      <c r="Q19" s="1180" t="s">
        <v>434</v>
      </c>
      <c r="R19" s="1181"/>
      <c r="S19" s="1184">
        <v>0</v>
      </c>
      <c r="T19" s="1184"/>
      <c r="U19" s="1184"/>
      <c r="V19" s="1185"/>
      <c r="W19" s="1186"/>
      <c r="X19" s="1187"/>
      <c r="Y19" s="1188">
        <v>0</v>
      </c>
      <c r="Z19" s="1189"/>
      <c r="AA19" s="1190"/>
      <c r="AB19" s="1191">
        <v>0</v>
      </c>
      <c r="AC19" s="1189"/>
      <c r="AD19" s="1189"/>
      <c r="AE19" s="1185"/>
      <c r="AF19" s="1186"/>
      <c r="AG19" s="1187"/>
      <c r="AH19" s="1188">
        <v>0</v>
      </c>
      <c r="AI19" s="1189"/>
      <c r="AJ19" s="1190"/>
      <c r="AK19" s="1191">
        <v>0</v>
      </c>
      <c r="AL19" s="1189"/>
      <c r="AM19" s="1189"/>
      <c r="AN19" s="1185"/>
      <c r="AO19" s="1186"/>
      <c r="AP19" s="1187"/>
      <c r="AQ19" s="1188">
        <v>0</v>
      </c>
      <c r="AR19" s="1189"/>
      <c r="AS19" s="1190"/>
      <c r="AT19" s="1191">
        <v>0</v>
      </c>
      <c r="AU19" s="1189"/>
      <c r="AV19" s="1189"/>
      <c r="AW19" s="1188">
        <v>0</v>
      </c>
      <c r="AX19" s="1189"/>
      <c r="AY19" s="1189"/>
      <c r="AZ19" s="1188">
        <v>0</v>
      </c>
      <c r="BA19" s="1189"/>
      <c r="BB19" s="1190"/>
      <c r="BC19" s="1191">
        <v>0</v>
      </c>
      <c r="BD19" s="1189"/>
      <c r="BE19" s="1189"/>
      <c r="BF19" s="1188">
        <v>0</v>
      </c>
      <c r="BG19" s="1189"/>
      <c r="BH19" s="1189"/>
      <c r="BI19" s="1188">
        <v>0</v>
      </c>
      <c r="BJ19" s="1189"/>
      <c r="BK19" s="1190"/>
      <c r="BL19" s="1191">
        <v>0</v>
      </c>
      <c r="BM19" s="1189"/>
      <c r="BN19" s="1189"/>
      <c r="BO19" s="1188">
        <v>0</v>
      </c>
      <c r="BP19" s="1189"/>
      <c r="BQ19" s="1189"/>
      <c r="BR19" s="1188">
        <v>0</v>
      </c>
      <c r="BS19" s="1189"/>
      <c r="BT19" s="1190"/>
      <c r="BU19" s="1192">
        <f t="shared" si="0"/>
        <v>0</v>
      </c>
      <c r="BV19" s="1192"/>
      <c r="BW19" s="1192"/>
      <c r="BX19" s="1138" t="s">
        <v>452</v>
      </c>
      <c r="BY19" s="1193"/>
      <c r="BZ19" s="656"/>
      <c r="CA19" s="656"/>
      <c r="CB19" s="656"/>
      <c r="CC19" s="656"/>
    </row>
    <row r="20" spans="1:81">
      <c r="A20" s="656"/>
      <c r="B20" s="656"/>
      <c r="C20" s="656"/>
      <c r="D20" s="656"/>
      <c r="E20" s="656"/>
      <c r="F20" s="656"/>
      <c r="G20" s="1167" t="s">
        <v>456</v>
      </c>
      <c r="H20" s="1130"/>
      <c r="I20" s="1130"/>
      <c r="J20" s="1130"/>
      <c r="K20" s="1130"/>
      <c r="L20" s="1130"/>
      <c r="M20" s="1182">
        <v>30</v>
      </c>
      <c r="N20" s="1183"/>
      <c r="O20" s="1183"/>
      <c r="P20" s="1183"/>
      <c r="Q20" s="1180" t="s">
        <v>434</v>
      </c>
      <c r="R20" s="1181"/>
      <c r="S20" s="1184">
        <v>0</v>
      </c>
      <c r="T20" s="1184"/>
      <c r="U20" s="1184"/>
      <c r="V20" s="1185"/>
      <c r="W20" s="1186"/>
      <c r="X20" s="1187"/>
      <c r="Y20" s="1188">
        <v>0</v>
      </c>
      <c r="Z20" s="1189"/>
      <c r="AA20" s="1190"/>
      <c r="AB20" s="1191">
        <v>0</v>
      </c>
      <c r="AC20" s="1189"/>
      <c r="AD20" s="1189"/>
      <c r="AE20" s="1185"/>
      <c r="AF20" s="1186"/>
      <c r="AG20" s="1187"/>
      <c r="AH20" s="1188">
        <v>0</v>
      </c>
      <c r="AI20" s="1189"/>
      <c r="AJ20" s="1190"/>
      <c r="AK20" s="1191">
        <v>0</v>
      </c>
      <c r="AL20" s="1189"/>
      <c r="AM20" s="1189"/>
      <c r="AN20" s="1185"/>
      <c r="AO20" s="1186"/>
      <c r="AP20" s="1187"/>
      <c r="AQ20" s="1188">
        <v>0</v>
      </c>
      <c r="AR20" s="1189"/>
      <c r="AS20" s="1190"/>
      <c r="AT20" s="1191">
        <v>0</v>
      </c>
      <c r="AU20" s="1189"/>
      <c r="AV20" s="1189"/>
      <c r="AW20" s="1188">
        <v>0</v>
      </c>
      <c r="AX20" s="1189"/>
      <c r="AY20" s="1189"/>
      <c r="AZ20" s="1188">
        <v>0</v>
      </c>
      <c r="BA20" s="1189"/>
      <c r="BB20" s="1190"/>
      <c r="BC20" s="1191">
        <v>0</v>
      </c>
      <c r="BD20" s="1189"/>
      <c r="BE20" s="1189"/>
      <c r="BF20" s="1188">
        <v>0</v>
      </c>
      <c r="BG20" s="1189"/>
      <c r="BH20" s="1189"/>
      <c r="BI20" s="1188">
        <v>0</v>
      </c>
      <c r="BJ20" s="1189"/>
      <c r="BK20" s="1190"/>
      <c r="BL20" s="1191">
        <v>0</v>
      </c>
      <c r="BM20" s="1189"/>
      <c r="BN20" s="1189"/>
      <c r="BO20" s="1188">
        <v>0</v>
      </c>
      <c r="BP20" s="1189"/>
      <c r="BQ20" s="1189"/>
      <c r="BR20" s="1188">
        <v>0</v>
      </c>
      <c r="BS20" s="1189"/>
      <c r="BT20" s="1190"/>
      <c r="BU20" s="1192">
        <f t="shared" si="0"/>
        <v>0</v>
      </c>
      <c r="BV20" s="1192"/>
      <c r="BW20" s="1192"/>
      <c r="BX20" s="1138" t="s">
        <v>452</v>
      </c>
      <c r="BY20" s="1193"/>
      <c r="BZ20" s="656"/>
      <c r="CA20" s="656"/>
      <c r="CB20" s="656"/>
      <c r="CC20" s="656"/>
    </row>
    <row r="21" spans="1:81">
      <c r="A21" s="656"/>
      <c r="B21" s="656"/>
      <c r="C21" s="656"/>
      <c r="D21" s="656"/>
      <c r="E21" s="656"/>
      <c r="F21" s="656"/>
      <c r="G21" s="1167" t="s">
        <v>457</v>
      </c>
      <c r="H21" s="1130"/>
      <c r="I21" s="1130"/>
      <c r="J21" s="1130"/>
      <c r="K21" s="1130"/>
      <c r="L21" s="1130"/>
      <c r="M21" s="1182">
        <v>30</v>
      </c>
      <c r="N21" s="1183"/>
      <c r="O21" s="1183"/>
      <c r="P21" s="1183"/>
      <c r="Q21" s="1180" t="s">
        <v>434</v>
      </c>
      <c r="R21" s="1181"/>
      <c r="S21" s="1184">
        <v>0</v>
      </c>
      <c r="T21" s="1184"/>
      <c r="U21" s="1184"/>
      <c r="V21" s="1185"/>
      <c r="W21" s="1186"/>
      <c r="X21" s="1187"/>
      <c r="Y21" s="1188">
        <v>0</v>
      </c>
      <c r="Z21" s="1189"/>
      <c r="AA21" s="1190"/>
      <c r="AB21" s="1191">
        <v>0</v>
      </c>
      <c r="AC21" s="1189"/>
      <c r="AD21" s="1189"/>
      <c r="AE21" s="1185"/>
      <c r="AF21" s="1186"/>
      <c r="AG21" s="1187"/>
      <c r="AH21" s="1188">
        <v>0</v>
      </c>
      <c r="AI21" s="1189"/>
      <c r="AJ21" s="1190"/>
      <c r="AK21" s="1191">
        <v>0</v>
      </c>
      <c r="AL21" s="1189"/>
      <c r="AM21" s="1189"/>
      <c r="AN21" s="1185"/>
      <c r="AO21" s="1186"/>
      <c r="AP21" s="1187"/>
      <c r="AQ21" s="1188">
        <v>0</v>
      </c>
      <c r="AR21" s="1189"/>
      <c r="AS21" s="1190"/>
      <c r="AT21" s="1191">
        <v>0</v>
      </c>
      <c r="AU21" s="1189"/>
      <c r="AV21" s="1189"/>
      <c r="AW21" s="1188">
        <v>0</v>
      </c>
      <c r="AX21" s="1189"/>
      <c r="AY21" s="1189"/>
      <c r="AZ21" s="1188">
        <v>0</v>
      </c>
      <c r="BA21" s="1189"/>
      <c r="BB21" s="1190"/>
      <c r="BC21" s="1191">
        <v>0</v>
      </c>
      <c r="BD21" s="1189"/>
      <c r="BE21" s="1189"/>
      <c r="BF21" s="1188">
        <v>0</v>
      </c>
      <c r="BG21" s="1189"/>
      <c r="BH21" s="1189"/>
      <c r="BI21" s="1188">
        <v>0</v>
      </c>
      <c r="BJ21" s="1189"/>
      <c r="BK21" s="1190"/>
      <c r="BL21" s="1191">
        <v>0</v>
      </c>
      <c r="BM21" s="1189"/>
      <c r="BN21" s="1189"/>
      <c r="BO21" s="1188">
        <v>0</v>
      </c>
      <c r="BP21" s="1189"/>
      <c r="BQ21" s="1189"/>
      <c r="BR21" s="1188">
        <v>0</v>
      </c>
      <c r="BS21" s="1189"/>
      <c r="BT21" s="1190"/>
      <c r="BU21" s="1192">
        <f t="shared" si="0"/>
        <v>0</v>
      </c>
      <c r="BV21" s="1192"/>
      <c r="BW21" s="1192"/>
      <c r="BX21" s="1138" t="s">
        <v>452</v>
      </c>
      <c r="BY21" s="1193"/>
      <c r="BZ21" s="656"/>
      <c r="CA21" s="656"/>
      <c r="CB21" s="656"/>
      <c r="CC21" s="656"/>
    </row>
    <row r="22" spans="1:81">
      <c r="A22" s="656"/>
      <c r="B22" s="656"/>
      <c r="C22" s="656"/>
      <c r="D22" s="656"/>
      <c r="E22" s="656"/>
      <c r="F22" s="656"/>
      <c r="G22" s="1167" t="s">
        <v>458</v>
      </c>
      <c r="H22" s="1130"/>
      <c r="I22" s="1130"/>
      <c r="J22" s="1130"/>
      <c r="K22" s="1130"/>
      <c r="L22" s="1130"/>
      <c r="M22" s="1182">
        <v>31</v>
      </c>
      <c r="N22" s="1183"/>
      <c r="O22" s="1183"/>
      <c r="P22" s="1183"/>
      <c r="Q22" s="1180" t="s">
        <v>434</v>
      </c>
      <c r="R22" s="1181"/>
      <c r="S22" s="1184">
        <v>0</v>
      </c>
      <c r="T22" s="1184"/>
      <c r="U22" s="1184"/>
      <c r="V22" s="1185"/>
      <c r="W22" s="1186"/>
      <c r="X22" s="1187"/>
      <c r="Y22" s="1188">
        <v>0</v>
      </c>
      <c r="Z22" s="1189"/>
      <c r="AA22" s="1190"/>
      <c r="AB22" s="1191">
        <v>0</v>
      </c>
      <c r="AC22" s="1189"/>
      <c r="AD22" s="1189"/>
      <c r="AE22" s="1185"/>
      <c r="AF22" s="1186"/>
      <c r="AG22" s="1187"/>
      <c r="AH22" s="1188">
        <v>0</v>
      </c>
      <c r="AI22" s="1189"/>
      <c r="AJ22" s="1190"/>
      <c r="AK22" s="1191">
        <v>0</v>
      </c>
      <c r="AL22" s="1189"/>
      <c r="AM22" s="1189"/>
      <c r="AN22" s="1185"/>
      <c r="AO22" s="1186"/>
      <c r="AP22" s="1187"/>
      <c r="AQ22" s="1188">
        <v>0</v>
      </c>
      <c r="AR22" s="1189"/>
      <c r="AS22" s="1190"/>
      <c r="AT22" s="1191">
        <v>0</v>
      </c>
      <c r="AU22" s="1189"/>
      <c r="AV22" s="1189"/>
      <c r="AW22" s="1188">
        <v>0</v>
      </c>
      <c r="AX22" s="1189"/>
      <c r="AY22" s="1189"/>
      <c r="AZ22" s="1188">
        <v>0</v>
      </c>
      <c r="BA22" s="1189"/>
      <c r="BB22" s="1190"/>
      <c r="BC22" s="1191">
        <v>0</v>
      </c>
      <c r="BD22" s="1189"/>
      <c r="BE22" s="1189"/>
      <c r="BF22" s="1188">
        <v>0</v>
      </c>
      <c r="BG22" s="1189"/>
      <c r="BH22" s="1189"/>
      <c r="BI22" s="1188">
        <v>0</v>
      </c>
      <c r="BJ22" s="1189"/>
      <c r="BK22" s="1190"/>
      <c r="BL22" s="1191">
        <v>0</v>
      </c>
      <c r="BM22" s="1189"/>
      <c r="BN22" s="1189"/>
      <c r="BO22" s="1188">
        <v>0</v>
      </c>
      <c r="BP22" s="1189"/>
      <c r="BQ22" s="1189"/>
      <c r="BR22" s="1188">
        <v>0</v>
      </c>
      <c r="BS22" s="1189"/>
      <c r="BT22" s="1190"/>
      <c r="BU22" s="1192">
        <f t="shared" si="0"/>
        <v>0</v>
      </c>
      <c r="BV22" s="1192"/>
      <c r="BW22" s="1192"/>
      <c r="BX22" s="1138" t="s">
        <v>452</v>
      </c>
      <c r="BY22" s="1193"/>
      <c r="BZ22" s="656"/>
      <c r="CA22" s="656"/>
      <c r="CB22" s="656"/>
      <c r="CC22" s="656"/>
    </row>
    <row r="23" spans="1:81">
      <c r="A23" s="656"/>
      <c r="B23" s="656"/>
      <c r="C23" s="656"/>
      <c r="D23" s="656"/>
      <c r="E23" s="656"/>
      <c r="F23" s="656"/>
      <c r="G23" s="1167" t="s">
        <v>459</v>
      </c>
      <c r="H23" s="1130"/>
      <c r="I23" s="1130"/>
      <c r="J23" s="1130"/>
      <c r="K23" s="1130"/>
      <c r="L23" s="1130"/>
      <c r="M23" s="1182">
        <v>30</v>
      </c>
      <c r="N23" s="1183"/>
      <c r="O23" s="1183"/>
      <c r="P23" s="1183"/>
      <c r="Q23" s="1180" t="s">
        <v>434</v>
      </c>
      <c r="R23" s="1181"/>
      <c r="S23" s="1184">
        <v>0</v>
      </c>
      <c r="T23" s="1184"/>
      <c r="U23" s="1184"/>
      <c r="V23" s="1185"/>
      <c r="W23" s="1186"/>
      <c r="X23" s="1187"/>
      <c r="Y23" s="1188">
        <v>0</v>
      </c>
      <c r="Z23" s="1189"/>
      <c r="AA23" s="1190"/>
      <c r="AB23" s="1191">
        <v>0</v>
      </c>
      <c r="AC23" s="1189"/>
      <c r="AD23" s="1189"/>
      <c r="AE23" s="1185"/>
      <c r="AF23" s="1186"/>
      <c r="AG23" s="1187"/>
      <c r="AH23" s="1188">
        <v>0</v>
      </c>
      <c r="AI23" s="1189"/>
      <c r="AJ23" s="1190"/>
      <c r="AK23" s="1191">
        <v>0</v>
      </c>
      <c r="AL23" s="1189"/>
      <c r="AM23" s="1189"/>
      <c r="AN23" s="1185"/>
      <c r="AO23" s="1186"/>
      <c r="AP23" s="1187"/>
      <c r="AQ23" s="1188">
        <v>0</v>
      </c>
      <c r="AR23" s="1189"/>
      <c r="AS23" s="1190"/>
      <c r="AT23" s="1191">
        <v>0</v>
      </c>
      <c r="AU23" s="1189"/>
      <c r="AV23" s="1189"/>
      <c r="AW23" s="1188">
        <v>0</v>
      </c>
      <c r="AX23" s="1189"/>
      <c r="AY23" s="1189"/>
      <c r="AZ23" s="1188">
        <v>0</v>
      </c>
      <c r="BA23" s="1189"/>
      <c r="BB23" s="1190"/>
      <c r="BC23" s="1191">
        <v>0</v>
      </c>
      <c r="BD23" s="1189"/>
      <c r="BE23" s="1189"/>
      <c r="BF23" s="1188">
        <v>0</v>
      </c>
      <c r="BG23" s="1189"/>
      <c r="BH23" s="1189"/>
      <c r="BI23" s="1188">
        <v>0</v>
      </c>
      <c r="BJ23" s="1189"/>
      <c r="BK23" s="1190"/>
      <c r="BL23" s="1191">
        <v>0</v>
      </c>
      <c r="BM23" s="1189"/>
      <c r="BN23" s="1189"/>
      <c r="BO23" s="1188">
        <v>0</v>
      </c>
      <c r="BP23" s="1189"/>
      <c r="BQ23" s="1189"/>
      <c r="BR23" s="1188">
        <v>0</v>
      </c>
      <c r="BS23" s="1189"/>
      <c r="BT23" s="1190"/>
      <c r="BU23" s="1192">
        <f t="shared" si="0"/>
        <v>0</v>
      </c>
      <c r="BV23" s="1192"/>
      <c r="BW23" s="1192"/>
      <c r="BX23" s="1138" t="s">
        <v>452</v>
      </c>
      <c r="BY23" s="1193"/>
      <c r="BZ23" s="656"/>
      <c r="CA23" s="656"/>
      <c r="CB23" s="656"/>
      <c r="CC23" s="656"/>
    </row>
    <row r="24" spans="1:81">
      <c r="A24" s="656"/>
      <c r="B24" s="656"/>
      <c r="C24" s="656"/>
      <c r="D24" s="656"/>
      <c r="E24" s="656"/>
      <c r="F24" s="656"/>
      <c r="G24" s="1167" t="s">
        <v>460</v>
      </c>
      <c r="H24" s="1130"/>
      <c r="I24" s="1130"/>
      <c r="J24" s="1130"/>
      <c r="K24" s="1130"/>
      <c r="L24" s="1130"/>
      <c r="M24" s="1182">
        <v>31</v>
      </c>
      <c r="N24" s="1183"/>
      <c r="O24" s="1183"/>
      <c r="P24" s="1183"/>
      <c r="Q24" s="1180" t="s">
        <v>434</v>
      </c>
      <c r="R24" s="1181"/>
      <c r="S24" s="1184">
        <v>0</v>
      </c>
      <c r="T24" s="1184"/>
      <c r="U24" s="1184"/>
      <c r="V24" s="1185"/>
      <c r="W24" s="1186"/>
      <c r="X24" s="1187"/>
      <c r="Y24" s="1188">
        <v>0</v>
      </c>
      <c r="Z24" s="1189"/>
      <c r="AA24" s="1190"/>
      <c r="AB24" s="1191">
        <v>0</v>
      </c>
      <c r="AC24" s="1189"/>
      <c r="AD24" s="1189"/>
      <c r="AE24" s="1185"/>
      <c r="AF24" s="1186"/>
      <c r="AG24" s="1187"/>
      <c r="AH24" s="1188">
        <v>0</v>
      </c>
      <c r="AI24" s="1189"/>
      <c r="AJ24" s="1190"/>
      <c r="AK24" s="1191">
        <v>0</v>
      </c>
      <c r="AL24" s="1189"/>
      <c r="AM24" s="1189"/>
      <c r="AN24" s="1185"/>
      <c r="AO24" s="1186"/>
      <c r="AP24" s="1187"/>
      <c r="AQ24" s="1188">
        <v>0</v>
      </c>
      <c r="AR24" s="1189"/>
      <c r="AS24" s="1190"/>
      <c r="AT24" s="1191">
        <v>0</v>
      </c>
      <c r="AU24" s="1189"/>
      <c r="AV24" s="1189"/>
      <c r="AW24" s="1188">
        <v>0</v>
      </c>
      <c r="AX24" s="1189"/>
      <c r="AY24" s="1189"/>
      <c r="AZ24" s="1188">
        <v>0</v>
      </c>
      <c r="BA24" s="1189"/>
      <c r="BB24" s="1190"/>
      <c r="BC24" s="1191">
        <v>0</v>
      </c>
      <c r="BD24" s="1189"/>
      <c r="BE24" s="1189"/>
      <c r="BF24" s="1188">
        <v>0</v>
      </c>
      <c r="BG24" s="1189"/>
      <c r="BH24" s="1189"/>
      <c r="BI24" s="1188">
        <v>0</v>
      </c>
      <c r="BJ24" s="1189"/>
      <c r="BK24" s="1190"/>
      <c r="BL24" s="1191">
        <v>0</v>
      </c>
      <c r="BM24" s="1189"/>
      <c r="BN24" s="1189"/>
      <c r="BO24" s="1188">
        <v>0</v>
      </c>
      <c r="BP24" s="1189"/>
      <c r="BQ24" s="1189"/>
      <c r="BR24" s="1188">
        <v>0</v>
      </c>
      <c r="BS24" s="1189"/>
      <c r="BT24" s="1190"/>
      <c r="BU24" s="1192">
        <f t="shared" si="0"/>
        <v>0</v>
      </c>
      <c r="BV24" s="1192"/>
      <c r="BW24" s="1192"/>
      <c r="BX24" s="1138" t="s">
        <v>452</v>
      </c>
      <c r="BY24" s="1193"/>
      <c r="BZ24" s="656"/>
      <c r="CA24" s="656"/>
      <c r="CB24" s="1194"/>
      <c r="CC24" s="656"/>
    </row>
    <row r="25" spans="1:81">
      <c r="A25" s="656"/>
      <c r="B25" s="656"/>
      <c r="C25" s="656"/>
      <c r="D25" s="656"/>
      <c r="E25" s="656"/>
      <c r="F25" s="656"/>
      <c r="G25" s="1167" t="s">
        <v>461</v>
      </c>
      <c r="H25" s="1130"/>
      <c r="I25" s="1130"/>
      <c r="J25" s="1130"/>
      <c r="K25" s="1130"/>
      <c r="L25" s="1130"/>
      <c r="M25" s="1182">
        <v>30</v>
      </c>
      <c r="N25" s="1183"/>
      <c r="O25" s="1183"/>
      <c r="P25" s="1183"/>
      <c r="Q25" s="1180" t="s">
        <v>434</v>
      </c>
      <c r="R25" s="1181"/>
      <c r="S25" s="1184">
        <v>0</v>
      </c>
      <c r="T25" s="1184"/>
      <c r="U25" s="1184"/>
      <c r="V25" s="1185"/>
      <c r="W25" s="1186"/>
      <c r="X25" s="1187"/>
      <c r="Y25" s="1188">
        <v>0</v>
      </c>
      <c r="Z25" s="1189"/>
      <c r="AA25" s="1190"/>
      <c r="AB25" s="1191">
        <v>0</v>
      </c>
      <c r="AC25" s="1189"/>
      <c r="AD25" s="1189"/>
      <c r="AE25" s="1185"/>
      <c r="AF25" s="1186"/>
      <c r="AG25" s="1187"/>
      <c r="AH25" s="1188">
        <v>0</v>
      </c>
      <c r="AI25" s="1189"/>
      <c r="AJ25" s="1190"/>
      <c r="AK25" s="1191">
        <v>0</v>
      </c>
      <c r="AL25" s="1189"/>
      <c r="AM25" s="1189"/>
      <c r="AN25" s="1185"/>
      <c r="AO25" s="1186"/>
      <c r="AP25" s="1187"/>
      <c r="AQ25" s="1188">
        <v>0</v>
      </c>
      <c r="AR25" s="1189"/>
      <c r="AS25" s="1190"/>
      <c r="AT25" s="1191">
        <v>0</v>
      </c>
      <c r="AU25" s="1189"/>
      <c r="AV25" s="1189"/>
      <c r="AW25" s="1188">
        <v>0</v>
      </c>
      <c r="AX25" s="1189"/>
      <c r="AY25" s="1189"/>
      <c r="AZ25" s="1188">
        <v>0</v>
      </c>
      <c r="BA25" s="1189"/>
      <c r="BB25" s="1190"/>
      <c r="BC25" s="1191">
        <v>0</v>
      </c>
      <c r="BD25" s="1189"/>
      <c r="BE25" s="1189"/>
      <c r="BF25" s="1188">
        <v>0</v>
      </c>
      <c r="BG25" s="1189"/>
      <c r="BH25" s="1189"/>
      <c r="BI25" s="1188">
        <v>0</v>
      </c>
      <c r="BJ25" s="1189"/>
      <c r="BK25" s="1190"/>
      <c r="BL25" s="1191">
        <v>0</v>
      </c>
      <c r="BM25" s="1189"/>
      <c r="BN25" s="1189"/>
      <c r="BO25" s="1188">
        <v>0</v>
      </c>
      <c r="BP25" s="1189"/>
      <c r="BQ25" s="1189"/>
      <c r="BR25" s="1188">
        <v>0</v>
      </c>
      <c r="BS25" s="1189"/>
      <c r="BT25" s="1190"/>
      <c r="BU25" s="1192">
        <f t="shared" si="0"/>
        <v>0</v>
      </c>
      <c r="BV25" s="1192"/>
      <c r="BW25" s="1192"/>
      <c r="BX25" s="1138" t="s">
        <v>452</v>
      </c>
      <c r="BY25" s="1193"/>
      <c r="BZ25" s="656"/>
      <c r="CA25" s="656"/>
      <c r="CB25" s="656"/>
      <c r="CC25" s="656"/>
    </row>
    <row r="26" spans="1:81">
      <c r="A26" s="656"/>
      <c r="B26" s="656"/>
      <c r="C26" s="656"/>
      <c r="D26" s="656"/>
      <c r="E26" s="656"/>
      <c r="F26" s="656"/>
      <c r="G26" s="1167" t="s">
        <v>462</v>
      </c>
      <c r="H26" s="1130"/>
      <c r="I26" s="1130"/>
      <c r="J26" s="1130"/>
      <c r="K26" s="1130"/>
      <c r="L26" s="1130"/>
      <c r="M26" s="1182">
        <v>27</v>
      </c>
      <c r="N26" s="1183"/>
      <c r="O26" s="1183"/>
      <c r="P26" s="1183"/>
      <c r="Q26" s="1180" t="s">
        <v>434</v>
      </c>
      <c r="R26" s="1181"/>
      <c r="S26" s="1184">
        <v>0</v>
      </c>
      <c r="T26" s="1184"/>
      <c r="U26" s="1184"/>
      <c r="V26" s="1185"/>
      <c r="W26" s="1186"/>
      <c r="X26" s="1187"/>
      <c r="Y26" s="1188">
        <v>0</v>
      </c>
      <c r="Z26" s="1189"/>
      <c r="AA26" s="1190"/>
      <c r="AB26" s="1191">
        <v>0</v>
      </c>
      <c r="AC26" s="1189"/>
      <c r="AD26" s="1189"/>
      <c r="AE26" s="1185"/>
      <c r="AF26" s="1186"/>
      <c r="AG26" s="1187"/>
      <c r="AH26" s="1188">
        <v>0</v>
      </c>
      <c r="AI26" s="1189"/>
      <c r="AJ26" s="1190"/>
      <c r="AK26" s="1191">
        <v>0</v>
      </c>
      <c r="AL26" s="1189"/>
      <c r="AM26" s="1189"/>
      <c r="AN26" s="1185"/>
      <c r="AO26" s="1186"/>
      <c r="AP26" s="1187"/>
      <c r="AQ26" s="1188">
        <v>0</v>
      </c>
      <c r="AR26" s="1189"/>
      <c r="AS26" s="1190"/>
      <c r="AT26" s="1191">
        <v>0</v>
      </c>
      <c r="AU26" s="1189"/>
      <c r="AV26" s="1189"/>
      <c r="AW26" s="1188">
        <v>0</v>
      </c>
      <c r="AX26" s="1189"/>
      <c r="AY26" s="1189"/>
      <c r="AZ26" s="1188">
        <v>0</v>
      </c>
      <c r="BA26" s="1189"/>
      <c r="BB26" s="1190"/>
      <c r="BC26" s="1191">
        <v>0</v>
      </c>
      <c r="BD26" s="1189"/>
      <c r="BE26" s="1189"/>
      <c r="BF26" s="1188">
        <v>0</v>
      </c>
      <c r="BG26" s="1189"/>
      <c r="BH26" s="1189"/>
      <c r="BI26" s="1188">
        <v>0</v>
      </c>
      <c r="BJ26" s="1189"/>
      <c r="BK26" s="1190"/>
      <c r="BL26" s="1191">
        <v>0</v>
      </c>
      <c r="BM26" s="1189"/>
      <c r="BN26" s="1189"/>
      <c r="BO26" s="1188">
        <v>0</v>
      </c>
      <c r="BP26" s="1189"/>
      <c r="BQ26" s="1189"/>
      <c r="BR26" s="1188">
        <v>0</v>
      </c>
      <c r="BS26" s="1189"/>
      <c r="BT26" s="1190"/>
      <c r="BU26" s="1192">
        <f t="shared" si="0"/>
        <v>0</v>
      </c>
      <c r="BV26" s="1192"/>
      <c r="BW26" s="1192"/>
      <c r="BX26" s="1138" t="s">
        <v>452</v>
      </c>
      <c r="BY26" s="1193"/>
      <c r="BZ26" s="656"/>
      <c r="CA26" s="656"/>
      <c r="CB26" s="656"/>
      <c r="CC26" s="656"/>
    </row>
    <row r="27" spans="1:81">
      <c r="A27" s="656"/>
      <c r="B27" s="656"/>
      <c r="C27" s="656"/>
      <c r="D27" s="656"/>
      <c r="E27" s="656"/>
      <c r="F27" s="656"/>
      <c r="G27" s="1167" t="s">
        <v>463</v>
      </c>
      <c r="H27" s="1130"/>
      <c r="I27" s="1130"/>
      <c r="J27" s="1130"/>
      <c r="K27" s="1130"/>
      <c r="L27" s="1130"/>
      <c r="M27" s="1182">
        <v>31</v>
      </c>
      <c r="N27" s="1183"/>
      <c r="O27" s="1183"/>
      <c r="P27" s="1183"/>
      <c r="Q27" s="1180" t="s">
        <v>434</v>
      </c>
      <c r="R27" s="1181"/>
      <c r="S27" s="1184">
        <v>0</v>
      </c>
      <c r="T27" s="1184"/>
      <c r="U27" s="1184"/>
      <c r="V27" s="1185"/>
      <c r="W27" s="1186"/>
      <c r="X27" s="1187"/>
      <c r="Y27" s="1188">
        <v>0</v>
      </c>
      <c r="Z27" s="1189"/>
      <c r="AA27" s="1190"/>
      <c r="AB27" s="1191">
        <v>0</v>
      </c>
      <c r="AC27" s="1189"/>
      <c r="AD27" s="1189"/>
      <c r="AE27" s="1185"/>
      <c r="AF27" s="1186"/>
      <c r="AG27" s="1187"/>
      <c r="AH27" s="1188">
        <v>0</v>
      </c>
      <c r="AI27" s="1189"/>
      <c r="AJ27" s="1190"/>
      <c r="AK27" s="1191">
        <v>0</v>
      </c>
      <c r="AL27" s="1189"/>
      <c r="AM27" s="1189"/>
      <c r="AN27" s="1185"/>
      <c r="AO27" s="1186"/>
      <c r="AP27" s="1187"/>
      <c r="AQ27" s="1188">
        <v>0</v>
      </c>
      <c r="AR27" s="1189"/>
      <c r="AS27" s="1190"/>
      <c r="AT27" s="1191">
        <v>0</v>
      </c>
      <c r="AU27" s="1189"/>
      <c r="AV27" s="1189"/>
      <c r="AW27" s="1188">
        <v>0</v>
      </c>
      <c r="AX27" s="1189"/>
      <c r="AY27" s="1189"/>
      <c r="AZ27" s="1188">
        <v>0</v>
      </c>
      <c r="BA27" s="1189"/>
      <c r="BB27" s="1190"/>
      <c r="BC27" s="1191">
        <v>0</v>
      </c>
      <c r="BD27" s="1189"/>
      <c r="BE27" s="1189"/>
      <c r="BF27" s="1188">
        <v>0</v>
      </c>
      <c r="BG27" s="1189"/>
      <c r="BH27" s="1189"/>
      <c r="BI27" s="1188">
        <v>0</v>
      </c>
      <c r="BJ27" s="1189"/>
      <c r="BK27" s="1190"/>
      <c r="BL27" s="1191">
        <v>0</v>
      </c>
      <c r="BM27" s="1189"/>
      <c r="BN27" s="1189"/>
      <c r="BO27" s="1188">
        <v>0</v>
      </c>
      <c r="BP27" s="1189"/>
      <c r="BQ27" s="1189"/>
      <c r="BR27" s="1188">
        <v>0</v>
      </c>
      <c r="BS27" s="1189"/>
      <c r="BT27" s="1190"/>
      <c r="BU27" s="1192">
        <f t="shared" si="0"/>
        <v>0</v>
      </c>
      <c r="BV27" s="1192"/>
      <c r="BW27" s="1192"/>
      <c r="BX27" s="1138" t="s">
        <v>452</v>
      </c>
      <c r="BY27" s="1193"/>
      <c r="BZ27" s="656"/>
      <c r="CA27" s="656"/>
      <c r="CB27" s="656"/>
      <c r="CC27" s="656"/>
    </row>
    <row r="28" spans="1:81">
      <c r="A28" s="656"/>
      <c r="B28" s="656"/>
      <c r="C28" s="656"/>
      <c r="D28" s="656"/>
      <c r="E28" s="656"/>
      <c r="F28" s="656"/>
      <c r="G28" s="1167" t="s">
        <v>445</v>
      </c>
      <c r="H28" s="1130"/>
      <c r="I28" s="1130"/>
      <c r="J28" s="1130"/>
      <c r="K28" s="1130"/>
      <c r="L28" s="1130"/>
      <c r="M28" s="1195">
        <f>SUM(M16:P27)</f>
        <v>362</v>
      </c>
      <c r="N28" s="1196"/>
      <c r="O28" s="1196"/>
      <c r="P28" s="1196"/>
      <c r="Q28" s="1180" t="s">
        <v>434</v>
      </c>
      <c r="R28" s="1181"/>
      <c r="S28" s="1197">
        <f>SUM(S16:U27)</f>
        <v>0</v>
      </c>
      <c r="T28" s="1197"/>
      <c r="U28" s="1197"/>
      <c r="V28" s="1198"/>
      <c r="W28" s="1199"/>
      <c r="X28" s="1200"/>
      <c r="Y28" s="1201">
        <f>SUM(Y16:AA27)</f>
        <v>0</v>
      </c>
      <c r="Z28" s="1197"/>
      <c r="AA28" s="1202"/>
      <c r="AB28" s="1203">
        <f>SUM(AB16:AD27)</f>
        <v>0</v>
      </c>
      <c r="AC28" s="1192"/>
      <c r="AD28" s="1192"/>
      <c r="AE28" s="1198"/>
      <c r="AF28" s="1199"/>
      <c r="AG28" s="1200"/>
      <c r="AH28" s="1201">
        <f>SUM(AH16:AJ27)</f>
        <v>0</v>
      </c>
      <c r="AI28" s="1197"/>
      <c r="AJ28" s="1202"/>
      <c r="AK28" s="1203">
        <f>SUM(AK16:AM27)</f>
        <v>0</v>
      </c>
      <c r="AL28" s="1192"/>
      <c r="AM28" s="1192"/>
      <c r="AN28" s="1198"/>
      <c r="AO28" s="1199"/>
      <c r="AP28" s="1200"/>
      <c r="AQ28" s="1201">
        <f>SUM(AQ16:AS27)</f>
        <v>0</v>
      </c>
      <c r="AR28" s="1197"/>
      <c r="AS28" s="1202"/>
      <c r="AT28" s="1192">
        <f>SUM(AT16:AV27)</f>
        <v>0</v>
      </c>
      <c r="AU28" s="1192"/>
      <c r="AV28" s="1192"/>
      <c r="AW28" s="1201">
        <f>SUM(AW16:AY27)</f>
        <v>0</v>
      </c>
      <c r="AX28" s="1197"/>
      <c r="AY28" s="1197"/>
      <c r="AZ28" s="1201">
        <f>SUM(AZ16:BB27)</f>
        <v>0</v>
      </c>
      <c r="BA28" s="1197"/>
      <c r="BB28" s="1197"/>
      <c r="BC28" s="1203">
        <f>SUM(BC16:BE27)</f>
        <v>0</v>
      </c>
      <c r="BD28" s="1192"/>
      <c r="BE28" s="1192"/>
      <c r="BF28" s="1201">
        <f>SUM(BF16:BH27)</f>
        <v>0</v>
      </c>
      <c r="BG28" s="1197"/>
      <c r="BH28" s="1197"/>
      <c r="BI28" s="1201">
        <f>SUM(BI16:BK27)</f>
        <v>0</v>
      </c>
      <c r="BJ28" s="1197"/>
      <c r="BK28" s="1202"/>
      <c r="BL28" s="1203">
        <f>SUM(BL16:BN27)</f>
        <v>0</v>
      </c>
      <c r="BM28" s="1192"/>
      <c r="BN28" s="1192"/>
      <c r="BO28" s="1201">
        <f>SUM(BO16:BQ27)</f>
        <v>0</v>
      </c>
      <c r="BP28" s="1197"/>
      <c r="BQ28" s="1197"/>
      <c r="BR28" s="1201">
        <f>SUM(BR16:BT27)</f>
        <v>0</v>
      </c>
      <c r="BS28" s="1197"/>
      <c r="BT28" s="1202"/>
      <c r="BU28" s="1192">
        <f>SUM(BU16:BW27)</f>
        <v>0</v>
      </c>
      <c r="BV28" s="1192"/>
      <c r="BW28" s="1192"/>
      <c r="BX28" s="1138" t="s">
        <v>452</v>
      </c>
      <c r="BY28" s="1193"/>
      <c r="BZ28" s="656"/>
      <c r="CA28" s="656"/>
      <c r="CB28" s="656"/>
      <c r="CC28" s="656"/>
    </row>
    <row r="29" spans="1:81" ht="14.25" thickBot="1">
      <c r="A29" s="656"/>
      <c r="B29" s="656"/>
      <c r="C29" s="656"/>
      <c r="D29" s="656"/>
      <c r="E29" s="656"/>
      <c r="F29" s="656"/>
      <c r="G29" s="1204" t="s">
        <v>464</v>
      </c>
      <c r="H29" s="1205"/>
      <c r="I29" s="1205"/>
      <c r="J29" s="1205"/>
      <c r="K29" s="1205"/>
      <c r="L29" s="1206"/>
      <c r="M29" s="1207"/>
      <c r="N29" s="1208"/>
      <c r="O29" s="1208"/>
      <c r="P29" s="1208"/>
      <c r="Q29" s="1208"/>
      <c r="R29" s="1209"/>
      <c r="S29" s="1210">
        <f>IFERROR(ROUNDUP(S28/$M$28,1),"0")</f>
        <v>0</v>
      </c>
      <c r="T29" s="1210"/>
      <c r="U29" s="1210"/>
      <c r="V29" s="1211"/>
      <c r="W29" s="1212"/>
      <c r="X29" s="1213"/>
      <c r="Y29" s="1214">
        <f>IFERROR(ROUNDUP(Y28/$M$28,1),"0")</f>
        <v>0</v>
      </c>
      <c r="Z29" s="1210"/>
      <c r="AA29" s="1215"/>
      <c r="AB29" s="1216">
        <f>IFERROR(ROUNDUP(AB28/$M$28,1),"0")</f>
        <v>0</v>
      </c>
      <c r="AC29" s="1210"/>
      <c r="AD29" s="1210"/>
      <c r="AE29" s="1211"/>
      <c r="AF29" s="1212"/>
      <c r="AG29" s="1213"/>
      <c r="AH29" s="1214">
        <f>IFERROR(ROUNDUP(AH28/$M$28,1),"0")</f>
        <v>0</v>
      </c>
      <c r="AI29" s="1210"/>
      <c r="AJ29" s="1215"/>
      <c r="AK29" s="1216">
        <f>IFERROR(ROUNDUP(AK28/$M$28,1),"0")</f>
        <v>0</v>
      </c>
      <c r="AL29" s="1210"/>
      <c r="AM29" s="1210"/>
      <c r="AN29" s="1211"/>
      <c r="AO29" s="1212"/>
      <c r="AP29" s="1213"/>
      <c r="AQ29" s="1214">
        <f>IFERROR(ROUNDUP(AQ28/$M$28,1),"0")</f>
        <v>0</v>
      </c>
      <c r="AR29" s="1210"/>
      <c r="AS29" s="1215"/>
      <c r="AT29" s="1210">
        <f>IFERROR(ROUNDUP(AT28/$M$28,1),"0")</f>
        <v>0</v>
      </c>
      <c r="AU29" s="1210"/>
      <c r="AV29" s="1210"/>
      <c r="AW29" s="1214">
        <f>IFERROR(ROUNDUP(AW28/$M$28,1),"0")</f>
        <v>0</v>
      </c>
      <c r="AX29" s="1210"/>
      <c r="AY29" s="1210"/>
      <c r="AZ29" s="1214">
        <f>IFERROR(ROUNDUP(AZ28/$M$28,1),"0")</f>
        <v>0</v>
      </c>
      <c r="BA29" s="1210"/>
      <c r="BB29" s="1210"/>
      <c r="BC29" s="1216">
        <f>IFERROR(ROUNDUP(BC28/$M$28,1),"0")</f>
        <v>0</v>
      </c>
      <c r="BD29" s="1210"/>
      <c r="BE29" s="1210"/>
      <c r="BF29" s="1214">
        <f>IFERROR(ROUNDUP(BF28/$M$28,1),"0")</f>
        <v>0</v>
      </c>
      <c r="BG29" s="1210"/>
      <c r="BH29" s="1210"/>
      <c r="BI29" s="1214">
        <f>IFERROR(ROUNDUP(BI28/$M$28,1),"0")</f>
        <v>0</v>
      </c>
      <c r="BJ29" s="1210"/>
      <c r="BK29" s="1215"/>
      <c r="BL29" s="1216">
        <f>IFERROR(ROUNDUP(BL28/$M$28,1),"0")</f>
        <v>0</v>
      </c>
      <c r="BM29" s="1210"/>
      <c r="BN29" s="1210"/>
      <c r="BO29" s="1214">
        <f>IFERROR(ROUNDUP(BO28/$M$28,1),"0")</f>
        <v>0</v>
      </c>
      <c r="BP29" s="1210"/>
      <c r="BQ29" s="1210"/>
      <c r="BR29" s="1214">
        <f>IFERROR(ROUNDUP(BR28/$M$28,1),"0")</f>
        <v>0</v>
      </c>
      <c r="BS29" s="1210"/>
      <c r="BT29" s="1215"/>
      <c r="BU29" s="1217">
        <f>S29+AB29+AK29+AT29+BC29+BL29</f>
        <v>0</v>
      </c>
      <c r="BV29" s="1217"/>
      <c r="BW29" s="1217"/>
      <c r="BX29" s="1218" t="s">
        <v>452</v>
      </c>
      <c r="BY29" s="1219"/>
      <c r="BZ29" s="656"/>
      <c r="CA29" s="656"/>
      <c r="CB29" s="656"/>
      <c r="CC29" s="656"/>
    </row>
    <row r="30" spans="1:81" ht="14.25" thickBot="1">
      <c r="A30" s="656"/>
      <c r="B30" s="656"/>
      <c r="C30" s="656"/>
      <c r="D30" s="656"/>
      <c r="E30" s="656"/>
      <c r="F30" s="656"/>
      <c r="G30" s="1220" t="s">
        <v>465</v>
      </c>
      <c r="H30" s="1221"/>
      <c r="I30" s="1221"/>
      <c r="J30" s="1221"/>
      <c r="K30" s="1221"/>
      <c r="L30" s="1221"/>
      <c r="M30" s="1221"/>
      <c r="N30" s="1221"/>
      <c r="O30" s="1221"/>
      <c r="P30" s="1221"/>
      <c r="Q30" s="1221"/>
      <c r="R30" s="1222"/>
      <c r="S30" s="1223">
        <f>S29+Y29</f>
        <v>0</v>
      </c>
      <c r="T30" s="1224"/>
      <c r="U30" s="1224"/>
      <c r="V30" s="1224"/>
      <c r="W30" s="1224"/>
      <c r="X30" s="1224"/>
      <c r="Y30" s="1224"/>
      <c r="Z30" s="1224"/>
      <c r="AA30" s="1224"/>
      <c r="AB30" s="1224">
        <f>AB29+AH29</f>
        <v>0</v>
      </c>
      <c r="AC30" s="1224"/>
      <c r="AD30" s="1224"/>
      <c r="AE30" s="1224"/>
      <c r="AF30" s="1224"/>
      <c r="AG30" s="1224"/>
      <c r="AH30" s="1224"/>
      <c r="AI30" s="1224"/>
      <c r="AJ30" s="1224"/>
      <c r="AK30" s="1224">
        <f>AK29+AQ29</f>
        <v>0</v>
      </c>
      <c r="AL30" s="1224"/>
      <c r="AM30" s="1224"/>
      <c r="AN30" s="1224"/>
      <c r="AO30" s="1224"/>
      <c r="AP30" s="1224"/>
      <c r="AQ30" s="1224"/>
      <c r="AR30" s="1224"/>
      <c r="AS30" s="1224"/>
      <c r="AT30" s="1224">
        <f>AT29+AZ29</f>
        <v>0</v>
      </c>
      <c r="AU30" s="1224"/>
      <c r="AV30" s="1224"/>
      <c r="AW30" s="1224"/>
      <c r="AX30" s="1224"/>
      <c r="AY30" s="1224"/>
      <c r="AZ30" s="1224"/>
      <c r="BA30" s="1224"/>
      <c r="BB30" s="1224"/>
      <c r="BC30" s="1224">
        <f>BC29+BI29</f>
        <v>0</v>
      </c>
      <c r="BD30" s="1224"/>
      <c r="BE30" s="1224"/>
      <c r="BF30" s="1224"/>
      <c r="BG30" s="1224"/>
      <c r="BH30" s="1224"/>
      <c r="BI30" s="1224"/>
      <c r="BJ30" s="1224"/>
      <c r="BK30" s="1224"/>
      <c r="BL30" s="1224">
        <f>BL29+BR29</f>
        <v>0</v>
      </c>
      <c r="BM30" s="1224"/>
      <c r="BN30" s="1224"/>
      <c r="BO30" s="1224"/>
      <c r="BP30" s="1224"/>
      <c r="BQ30" s="1224"/>
      <c r="BR30" s="1224"/>
      <c r="BS30" s="1224"/>
      <c r="BT30" s="1225"/>
      <c r="BU30" s="1226"/>
      <c r="BV30" s="1226"/>
      <c r="BW30" s="1226"/>
      <c r="BX30" s="1227"/>
      <c r="BY30" s="1227"/>
      <c r="BZ30" s="656"/>
      <c r="CA30" s="656"/>
      <c r="CB30" s="656"/>
      <c r="CC30" s="656"/>
    </row>
    <row r="31" spans="1:81">
      <c r="A31" s="656"/>
      <c r="B31" s="656"/>
      <c r="C31" s="656"/>
      <c r="D31" s="656"/>
      <c r="E31" s="656"/>
      <c r="F31" s="656"/>
      <c r="G31" s="1228"/>
      <c r="H31" s="1228"/>
      <c r="I31" s="1228"/>
      <c r="J31" s="1228"/>
      <c r="K31" s="1228"/>
      <c r="L31" s="1228"/>
      <c r="M31" s="1227"/>
      <c r="N31" s="1227"/>
      <c r="O31" s="1227"/>
      <c r="P31" s="1227"/>
      <c r="Q31" s="1227"/>
      <c r="R31" s="1227"/>
      <c r="S31" s="1226"/>
      <c r="T31" s="1226"/>
      <c r="U31" s="1226"/>
      <c r="V31" s="1226"/>
      <c r="W31" s="1226"/>
      <c r="X31" s="1226"/>
      <c r="Y31" s="1226"/>
      <c r="Z31" s="1226"/>
      <c r="AA31" s="1226"/>
      <c r="AB31" s="1226"/>
      <c r="AC31" s="1226"/>
      <c r="AD31" s="1226"/>
      <c r="AE31" s="1226"/>
      <c r="AF31" s="1226"/>
      <c r="AG31" s="1226"/>
      <c r="AH31" s="1226"/>
      <c r="AI31" s="1226"/>
      <c r="AJ31" s="1226"/>
      <c r="AK31" s="1226"/>
      <c r="AL31" s="1226"/>
      <c r="AM31" s="1226"/>
      <c r="AN31" s="1226"/>
      <c r="AO31" s="1226"/>
      <c r="AP31" s="1226"/>
      <c r="AQ31" s="1226"/>
      <c r="AR31" s="1226"/>
      <c r="AS31" s="1226"/>
      <c r="AT31" s="1226"/>
      <c r="AU31" s="1226"/>
      <c r="AV31" s="1226"/>
      <c r="AW31" s="1226"/>
      <c r="AX31" s="1226"/>
      <c r="AY31" s="1226"/>
      <c r="AZ31" s="1226"/>
      <c r="BA31" s="1226"/>
      <c r="BB31" s="1226"/>
      <c r="BC31" s="1226"/>
      <c r="BD31" s="1226"/>
      <c r="BE31" s="1226"/>
      <c r="BF31" s="1226"/>
      <c r="BG31" s="1226"/>
      <c r="BH31" s="1226"/>
      <c r="BI31" s="1226"/>
      <c r="BJ31" s="1226"/>
      <c r="BK31" s="1226"/>
      <c r="BL31" s="1226"/>
      <c r="BM31" s="1226"/>
      <c r="BN31" s="1226"/>
      <c r="BO31" s="1226"/>
      <c r="BP31" s="1226"/>
      <c r="BQ31" s="1226"/>
      <c r="BR31" s="1226"/>
      <c r="BS31" s="1226"/>
      <c r="BT31" s="1226"/>
      <c r="BU31" s="1226"/>
      <c r="BV31" s="1226"/>
      <c r="BW31" s="1226"/>
      <c r="BX31" s="1227"/>
      <c r="BY31" s="1227"/>
      <c r="BZ31" s="656"/>
      <c r="CA31" s="656"/>
      <c r="CB31" s="656"/>
      <c r="CC31" s="656"/>
    </row>
    <row r="32" spans="1:81">
      <c r="A32" s="656"/>
      <c r="B32" s="656"/>
      <c r="C32" s="656"/>
      <c r="D32" s="656"/>
      <c r="E32" s="656"/>
      <c r="F32" s="656"/>
      <c r="G32" s="1229" t="s">
        <v>466</v>
      </c>
      <c r="H32" s="1230"/>
      <c r="I32" s="1230"/>
      <c r="J32" s="1230"/>
      <c r="K32" s="1230"/>
      <c r="L32" s="1230"/>
      <c r="M32" s="1230"/>
      <c r="N32" s="1230"/>
      <c r="O32" s="1230"/>
      <c r="P32" s="1230"/>
      <c r="Q32" s="1230"/>
      <c r="R32" s="1230"/>
      <c r="S32" s="1230"/>
      <c r="T32" s="1230"/>
      <c r="U32" s="1230"/>
      <c r="V32" s="1230"/>
      <c r="W32" s="1230"/>
      <c r="X32" s="1126"/>
      <c r="Y32" s="1126"/>
      <c r="Z32" s="1126"/>
      <c r="AA32" s="1126"/>
      <c r="AB32" s="1126"/>
      <c r="AC32" s="1126"/>
      <c r="AD32" s="1126"/>
      <c r="AE32" s="1126"/>
      <c r="AF32" s="1126"/>
      <c r="AG32" s="1126"/>
      <c r="AH32" s="1126"/>
      <c r="AI32" s="1126"/>
      <c r="AJ32" s="1126"/>
      <c r="AK32" s="1126"/>
      <c r="AL32" s="1126"/>
      <c r="AM32" s="1126"/>
      <c r="AN32" s="1126"/>
      <c r="AO32" s="1126"/>
      <c r="AP32" s="1126"/>
      <c r="AQ32" s="1126"/>
      <c r="AR32" s="1126"/>
      <c r="AS32" s="1126"/>
      <c r="AT32" s="1126"/>
      <c r="AU32" s="1126"/>
      <c r="AV32" s="1126"/>
      <c r="AW32" s="1126"/>
      <c r="AX32" s="1126"/>
      <c r="AY32" s="1126"/>
      <c r="AZ32" s="1126"/>
      <c r="BA32" s="1126"/>
      <c r="BB32" s="1126"/>
      <c r="BC32" s="1126"/>
      <c r="BD32" s="1126"/>
      <c r="BE32" s="1126"/>
      <c r="BF32" s="1126"/>
      <c r="BG32" s="1126"/>
      <c r="BH32" s="1126"/>
      <c r="BI32" s="1126"/>
      <c r="BJ32" s="1126"/>
      <c r="BK32" s="1126"/>
      <c r="BL32" s="1126"/>
      <c r="BM32" s="1126"/>
      <c r="BN32" s="1126"/>
      <c r="BO32" s="1126"/>
      <c r="BP32" s="1126"/>
      <c r="BQ32" s="1126"/>
      <c r="BR32" s="1126"/>
      <c r="BS32" s="1126"/>
      <c r="BT32" s="1126"/>
      <c r="BU32" s="1126"/>
      <c r="BV32" s="1126"/>
      <c r="BW32" s="1126"/>
      <c r="BX32" s="1126"/>
      <c r="BY32" s="1231" t="str">
        <f>IFERROR(IF(BU29&gt;#REF!,"「１　事業者名等」の定員数を超過しています。",""),"")</f>
        <v/>
      </c>
      <c r="BZ32" s="656"/>
      <c r="CA32" s="656"/>
      <c r="CB32" s="656"/>
      <c r="CC32" s="656"/>
    </row>
    <row r="33" spans="1:81">
      <c r="A33" s="656"/>
      <c r="B33" s="656"/>
      <c r="C33" s="656"/>
      <c r="D33" s="656"/>
      <c r="E33" s="656"/>
      <c r="F33" s="656"/>
      <c r="G33" s="1229" t="s">
        <v>467</v>
      </c>
      <c r="H33" s="1230"/>
      <c r="I33" s="1230"/>
      <c r="J33" s="1230"/>
      <c r="K33" s="1230"/>
      <c r="L33" s="1230"/>
      <c r="M33" s="1230"/>
      <c r="N33" s="1230"/>
      <c r="O33" s="1230"/>
      <c r="P33" s="1230"/>
      <c r="Q33" s="1230"/>
      <c r="R33" s="1230"/>
      <c r="S33" s="1230"/>
      <c r="T33" s="1230"/>
      <c r="U33" s="1230"/>
      <c r="V33" s="1230"/>
      <c r="W33" s="1230"/>
      <c r="X33" s="1126"/>
      <c r="Y33" s="1126"/>
      <c r="Z33" s="1126"/>
      <c r="AA33" s="1126"/>
      <c r="AB33" s="1126"/>
      <c r="AC33" s="1126"/>
      <c r="AD33" s="1126"/>
      <c r="AE33" s="1126"/>
      <c r="AF33" s="1126"/>
      <c r="AG33" s="1126"/>
      <c r="AH33" s="1126"/>
      <c r="AI33" s="1126"/>
      <c r="AJ33" s="1126"/>
      <c r="AK33" s="1126"/>
      <c r="AL33" s="1126"/>
      <c r="AM33" s="1126"/>
      <c r="AN33" s="1126"/>
      <c r="AO33" s="1126"/>
      <c r="AP33" s="1126"/>
      <c r="AQ33" s="1126"/>
      <c r="AR33" s="1126"/>
      <c r="AS33" s="1126"/>
      <c r="AT33" s="1126"/>
      <c r="AU33" s="1126"/>
      <c r="AV33" s="1126"/>
      <c r="AW33" s="1126"/>
      <c r="AX33" s="1126"/>
      <c r="AY33" s="1126"/>
      <c r="AZ33" s="1126"/>
      <c r="BA33" s="1126"/>
      <c r="BB33" s="1126"/>
      <c r="BC33" s="1126"/>
      <c r="BD33" s="1126"/>
      <c r="BE33" s="1126"/>
      <c r="BF33" s="1126"/>
      <c r="BG33" s="1126"/>
      <c r="BH33" s="1126"/>
      <c r="BI33" s="1126"/>
      <c r="BJ33" s="1126"/>
      <c r="BK33" s="1126"/>
      <c r="BL33" s="1126"/>
      <c r="BM33" s="1126"/>
      <c r="BN33" s="1126"/>
      <c r="BO33" s="1126"/>
      <c r="BP33" s="1126"/>
      <c r="BQ33" s="1126"/>
      <c r="BR33" s="1126"/>
      <c r="BS33" s="1126"/>
      <c r="BT33" s="1126"/>
      <c r="BU33" s="1126"/>
      <c r="BV33" s="1126"/>
      <c r="BW33" s="1126"/>
      <c r="BX33" s="1126"/>
      <c r="BY33" s="1126"/>
      <c r="BZ33" s="656"/>
      <c r="CA33" s="656"/>
      <c r="CB33" s="656"/>
      <c r="CC33" s="656"/>
    </row>
    <row r="34" spans="1:81">
      <c r="A34" s="656"/>
      <c r="B34" s="656"/>
      <c r="C34" s="656"/>
      <c r="D34" s="656"/>
      <c r="E34" s="656"/>
      <c r="F34" s="656"/>
      <c r="G34" s="1229" t="s">
        <v>468</v>
      </c>
      <c r="H34" s="1230"/>
      <c r="I34" s="1230"/>
      <c r="J34" s="1230"/>
      <c r="K34" s="1230"/>
      <c r="L34" s="1230"/>
      <c r="M34" s="1230"/>
      <c r="N34" s="1230"/>
      <c r="O34" s="1230"/>
      <c r="P34" s="1230"/>
      <c r="Q34" s="1230"/>
      <c r="R34" s="1230"/>
      <c r="S34" s="1230"/>
      <c r="T34" s="1230"/>
      <c r="U34" s="1230"/>
      <c r="V34" s="1230"/>
      <c r="W34" s="1230"/>
      <c r="X34" s="1126"/>
      <c r="Y34" s="1126"/>
      <c r="Z34" s="1126"/>
      <c r="AA34" s="1126"/>
      <c r="AB34" s="1126"/>
      <c r="AC34" s="1126"/>
      <c r="AD34" s="1126"/>
      <c r="AE34" s="1126"/>
      <c r="AF34" s="1126"/>
      <c r="AG34" s="1126"/>
      <c r="AH34" s="1126"/>
      <c r="AI34" s="1126"/>
      <c r="AJ34" s="1126"/>
      <c r="AK34" s="1126"/>
      <c r="AL34" s="1126"/>
      <c r="AM34" s="1126"/>
      <c r="AN34" s="1126"/>
      <c r="AO34" s="1126"/>
      <c r="AP34" s="1126"/>
      <c r="AQ34" s="1126"/>
      <c r="AR34" s="1126"/>
      <c r="AS34" s="1126"/>
      <c r="AT34" s="1126"/>
      <c r="AU34" s="1126"/>
      <c r="AV34" s="1126"/>
      <c r="AW34" s="1126"/>
      <c r="AX34" s="1126"/>
      <c r="AY34" s="1126"/>
      <c r="AZ34" s="1126"/>
      <c r="BA34" s="1126"/>
      <c r="BB34" s="1126"/>
      <c r="BC34" s="1126"/>
      <c r="BD34" s="1126"/>
      <c r="BE34" s="1126"/>
      <c r="BF34" s="1126"/>
      <c r="BG34" s="1126"/>
      <c r="BH34" s="1126"/>
      <c r="BI34" s="1126"/>
      <c r="BJ34" s="1126"/>
      <c r="BK34" s="1126"/>
      <c r="BL34" s="1126"/>
      <c r="BM34" s="1126"/>
      <c r="BN34" s="1126"/>
      <c r="BO34" s="1126"/>
      <c r="BP34" s="1126"/>
      <c r="BQ34" s="1126"/>
      <c r="BR34" s="1126"/>
      <c r="BS34" s="1126"/>
      <c r="BT34" s="1126"/>
      <c r="BU34" s="1126"/>
      <c r="BV34" s="1126"/>
      <c r="BW34" s="1126"/>
      <c r="BX34" s="1126"/>
      <c r="BY34" s="1126"/>
      <c r="BZ34" s="656"/>
      <c r="CA34" s="656"/>
      <c r="CB34" s="656"/>
      <c r="CC34" s="656"/>
    </row>
    <row r="35" spans="1:81">
      <c r="A35" s="656"/>
      <c r="B35" s="656"/>
      <c r="C35" s="656"/>
      <c r="D35" s="656"/>
      <c r="E35" s="656"/>
      <c r="F35" s="656"/>
      <c r="G35" s="1229" t="s">
        <v>469</v>
      </c>
      <c r="H35" s="1230"/>
      <c r="I35" s="1230"/>
      <c r="J35" s="1230"/>
      <c r="K35" s="1230"/>
      <c r="L35" s="1230"/>
      <c r="M35" s="1230"/>
      <c r="N35" s="1230"/>
      <c r="O35" s="1230"/>
      <c r="P35" s="1230"/>
      <c r="Q35" s="1230"/>
      <c r="R35" s="1230"/>
      <c r="S35" s="1230"/>
      <c r="T35" s="1230"/>
      <c r="U35" s="1230"/>
      <c r="V35" s="1230"/>
      <c r="W35" s="1230"/>
      <c r="X35" s="1126"/>
      <c r="Y35" s="1126"/>
      <c r="Z35" s="1126"/>
      <c r="AA35" s="1126"/>
      <c r="AB35" s="1126"/>
      <c r="AC35" s="1126"/>
      <c r="AD35" s="1126"/>
      <c r="AE35" s="1126"/>
      <c r="AF35" s="1126"/>
      <c r="AG35" s="1126"/>
      <c r="AH35" s="1126"/>
      <c r="AI35" s="1126"/>
      <c r="AJ35" s="1126"/>
      <c r="AK35" s="1126"/>
      <c r="AL35" s="1126"/>
      <c r="AM35" s="1126"/>
      <c r="AN35" s="1126"/>
      <c r="AO35" s="1126"/>
      <c r="AP35" s="1126"/>
      <c r="AQ35" s="1126"/>
      <c r="AR35" s="1126"/>
      <c r="AS35" s="1126"/>
      <c r="AT35" s="1126"/>
      <c r="AU35" s="1126"/>
      <c r="AV35" s="1126"/>
      <c r="AW35" s="1126"/>
      <c r="AX35" s="1126"/>
      <c r="AY35" s="1126"/>
      <c r="AZ35" s="1126"/>
      <c r="BA35" s="1126"/>
      <c r="BB35" s="1126"/>
      <c r="BC35" s="1126"/>
      <c r="BD35" s="1126"/>
      <c r="BE35" s="1126"/>
      <c r="BF35" s="1126"/>
      <c r="BG35" s="1126"/>
      <c r="BH35" s="1126"/>
      <c r="BI35" s="1126"/>
      <c r="BJ35" s="1126"/>
      <c r="BK35" s="1126"/>
      <c r="BL35" s="1126"/>
      <c r="BM35" s="1126"/>
      <c r="BN35" s="1126"/>
      <c r="BO35" s="1126"/>
      <c r="BP35" s="1126"/>
      <c r="BQ35" s="1126"/>
      <c r="BR35" s="1126"/>
      <c r="BS35" s="1126"/>
      <c r="BT35" s="1126"/>
      <c r="BU35" s="1126"/>
      <c r="BV35" s="1126"/>
      <c r="BW35" s="1126"/>
      <c r="BX35" s="1126"/>
      <c r="BY35" s="1126"/>
      <c r="BZ35" s="656"/>
      <c r="CA35" s="656"/>
      <c r="CB35" s="656"/>
      <c r="CC35" s="656"/>
    </row>
    <row r="36" spans="1:81">
      <c r="A36" s="656"/>
      <c r="B36" s="656"/>
      <c r="C36" s="656"/>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6"/>
      <c r="AI36" s="656"/>
      <c r="AJ36" s="656"/>
      <c r="AK36" s="656"/>
      <c r="AL36" s="656"/>
      <c r="AM36" s="656"/>
      <c r="AN36" s="656"/>
      <c r="AO36" s="656"/>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656"/>
      <c r="BL36" s="656"/>
      <c r="BM36" s="656"/>
      <c r="BN36" s="656"/>
      <c r="BO36" s="656"/>
      <c r="BP36" s="656"/>
      <c r="BQ36" s="656"/>
      <c r="BR36" s="656"/>
      <c r="BS36" s="656"/>
      <c r="BT36" s="656"/>
      <c r="BU36" s="656"/>
      <c r="BV36" s="656"/>
      <c r="BW36" s="656"/>
      <c r="BX36" s="656"/>
      <c r="BY36" s="656"/>
      <c r="BZ36" s="656"/>
      <c r="CA36" s="656"/>
      <c r="CB36" s="656"/>
      <c r="CC36" s="656"/>
    </row>
    <row r="37" spans="1:81">
      <c r="A37" s="656"/>
      <c r="B37" s="656"/>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c r="AO37" s="656"/>
      <c r="AP37" s="656"/>
      <c r="AQ37" s="656"/>
      <c r="AR37" s="656"/>
      <c r="AS37" s="656"/>
      <c r="AT37" s="656"/>
      <c r="AU37" s="656"/>
      <c r="AV37" s="656"/>
      <c r="AW37" s="656"/>
      <c r="AX37" s="656"/>
      <c r="AY37" s="656"/>
      <c r="AZ37" s="656"/>
      <c r="BA37" s="656"/>
      <c r="BB37" s="656"/>
      <c r="BC37" s="656"/>
      <c r="BD37" s="656"/>
      <c r="BE37" s="656"/>
      <c r="BF37" s="656"/>
      <c r="BG37" s="656"/>
      <c r="BH37" s="656"/>
      <c r="BI37" s="656"/>
      <c r="BJ37" s="656"/>
      <c r="BK37" s="656"/>
      <c r="BL37" s="656"/>
      <c r="BM37" s="656"/>
      <c r="BN37" s="656"/>
      <c r="BO37" s="656"/>
      <c r="BP37" s="656"/>
      <c r="BQ37" s="656"/>
      <c r="BR37" s="656"/>
      <c r="BS37" s="656"/>
      <c r="BT37" s="656"/>
      <c r="BU37" s="656"/>
      <c r="BV37" s="656"/>
      <c r="BW37" s="656"/>
      <c r="BX37" s="656"/>
      <c r="BY37" s="656"/>
      <c r="BZ37" s="656"/>
      <c r="CA37" s="656"/>
      <c r="CB37" s="656"/>
      <c r="CC37" s="656"/>
    </row>
    <row r="38" spans="1:81">
      <c r="A38" s="656"/>
      <c r="B38" s="656"/>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6"/>
      <c r="AN38" s="656"/>
      <c r="AO38" s="656"/>
      <c r="AP38" s="656"/>
      <c r="AQ38" s="656"/>
      <c r="AR38" s="656"/>
      <c r="AS38" s="656"/>
      <c r="AT38" s="656"/>
      <c r="AU38" s="656"/>
      <c r="AV38" s="656"/>
      <c r="AW38" s="656"/>
      <c r="AX38" s="656"/>
      <c r="AY38" s="656"/>
      <c r="AZ38" s="656"/>
      <c r="BA38" s="656"/>
      <c r="BB38" s="656"/>
      <c r="BC38" s="656"/>
      <c r="BD38" s="656"/>
      <c r="BE38" s="656"/>
      <c r="BF38" s="656"/>
      <c r="BG38" s="656"/>
      <c r="BH38" s="656"/>
      <c r="BI38" s="656"/>
      <c r="BJ38" s="656"/>
      <c r="BK38" s="656"/>
      <c r="BL38" s="656"/>
      <c r="BM38" s="656"/>
      <c r="BN38" s="656"/>
      <c r="BO38" s="656"/>
      <c r="BP38" s="656"/>
      <c r="BQ38" s="656"/>
      <c r="BR38" s="656"/>
      <c r="BS38" s="656"/>
      <c r="BT38" s="656"/>
      <c r="BU38" s="656"/>
      <c r="BV38" s="656"/>
      <c r="BW38" s="656"/>
      <c r="BX38" s="656"/>
      <c r="BY38" s="656"/>
      <c r="BZ38" s="656"/>
      <c r="CA38" s="656"/>
      <c r="CB38" s="656"/>
      <c r="CC38" s="656"/>
    </row>
  </sheetData>
  <mergeCells count="383">
    <mergeCell ref="BC30:BK30"/>
    <mergeCell ref="BL30:BT30"/>
    <mergeCell ref="BL29:BN29"/>
    <mergeCell ref="BO29:BQ29"/>
    <mergeCell ref="BR29:BT29"/>
    <mergeCell ref="BU29:BW29"/>
    <mergeCell ref="BX29:BY29"/>
    <mergeCell ref="G30:R30"/>
    <mergeCell ref="S30:AA30"/>
    <mergeCell ref="AB30:AJ30"/>
    <mergeCell ref="AK30:AS30"/>
    <mergeCell ref="AT30:BB30"/>
    <mergeCell ref="AT29:AV29"/>
    <mergeCell ref="AW29:AY29"/>
    <mergeCell ref="AZ29:BB29"/>
    <mergeCell ref="BC29:BE29"/>
    <mergeCell ref="BF29:BH29"/>
    <mergeCell ref="BI29:BK29"/>
    <mergeCell ref="AB29:AD29"/>
    <mergeCell ref="AE29:AG29"/>
    <mergeCell ref="AH29:AJ29"/>
    <mergeCell ref="AK29:AM29"/>
    <mergeCell ref="AN29:AP29"/>
    <mergeCell ref="AQ29:AS29"/>
    <mergeCell ref="BL28:BN28"/>
    <mergeCell ref="BO28:BQ28"/>
    <mergeCell ref="BR28:BT28"/>
    <mergeCell ref="BU28:BW28"/>
    <mergeCell ref="BX28:BY28"/>
    <mergeCell ref="G29:L29"/>
    <mergeCell ref="M29:R29"/>
    <mergeCell ref="S29:U29"/>
    <mergeCell ref="V29:X29"/>
    <mergeCell ref="Y29:AA29"/>
    <mergeCell ref="AT28:AV28"/>
    <mergeCell ref="AW28:AY28"/>
    <mergeCell ref="AZ28:BB28"/>
    <mergeCell ref="BC28:BE28"/>
    <mergeCell ref="BF28:BH28"/>
    <mergeCell ref="BI28:BK28"/>
    <mergeCell ref="AB28:AD28"/>
    <mergeCell ref="AE28:AG28"/>
    <mergeCell ref="AH28:AJ28"/>
    <mergeCell ref="AK28:AM28"/>
    <mergeCell ref="AN28:AP28"/>
    <mergeCell ref="AQ28:AS28"/>
    <mergeCell ref="G28:L28"/>
    <mergeCell ref="M28:P28"/>
    <mergeCell ref="Q28:R28"/>
    <mergeCell ref="S28:U28"/>
    <mergeCell ref="V28:X28"/>
    <mergeCell ref="Y28:AA28"/>
    <mergeCell ref="BI27:BK27"/>
    <mergeCell ref="BL27:BN27"/>
    <mergeCell ref="BO27:BQ27"/>
    <mergeCell ref="BR27:BT27"/>
    <mergeCell ref="BU27:BW27"/>
    <mergeCell ref="BX27:BY27"/>
    <mergeCell ref="AQ27:AS27"/>
    <mergeCell ref="AT27:AV27"/>
    <mergeCell ref="AW27:AY27"/>
    <mergeCell ref="AZ27:BB27"/>
    <mergeCell ref="BC27:BE27"/>
    <mergeCell ref="BF27:BH27"/>
    <mergeCell ref="Y27:AA27"/>
    <mergeCell ref="AB27:AD27"/>
    <mergeCell ref="AE27:AG27"/>
    <mergeCell ref="AH27:AJ27"/>
    <mergeCell ref="AK27:AM27"/>
    <mergeCell ref="AN27:AP27"/>
    <mergeCell ref="BL26:BN26"/>
    <mergeCell ref="BO26:BQ26"/>
    <mergeCell ref="BR26:BT26"/>
    <mergeCell ref="BU26:BW26"/>
    <mergeCell ref="BX26:BY26"/>
    <mergeCell ref="G27:L27"/>
    <mergeCell ref="M27:P27"/>
    <mergeCell ref="Q27:R27"/>
    <mergeCell ref="S27:U27"/>
    <mergeCell ref="V27:X27"/>
    <mergeCell ref="AT26:AV26"/>
    <mergeCell ref="AW26:AY26"/>
    <mergeCell ref="AZ26:BB26"/>
    <mergeCell ref="BC26:BE26"/>
    <mergeCell ref="BF26:BH26"/>
    <mergeCell ref="BI26:BK26"/>
    <mergeCell ref="AB26:AD26"/>
    <mergeCell ref="AE26:AG26"/>
    <mergeCell ref="AH26:AJ26"/>
    <mergeCell ref="AK26:AM26"/>
    <mergeCell ref="AN26:AP26"/>
    <mergeCell ref="AQ26:AS26"/>
    <mergeCell ref="G26:L26"/>
    <mergeCell ref="M26:P26"/>
    <mergeCell ref="Q26:R26"/>
    <mergeCell ref="S26:U26"/>
    <mergeCell ref="V26:X26"/>
    <mergeCell ref="Y26:AA26"/>
    <mergeCell ref="BI25:BK25"/>
    <mergeCell ref="BL25:BN25"/>
    <mergeCell ref="BO25:BQ25"/>
    <mergeCell ref="BR25:BT25"/>
    <mergeCell ref="BU25:BW25"/>
    <mergeCell ref="BX25:BY25"/>
    <mergeCell ref="AQ25:AS25"/>
    <mergeCell ref="AT25:AV25"/>
    <mergeCell ref="AW25:AY25"/>
    <mergeCell ref="AZ25:BB25"/>
    <mergeCell ref="BC25:BE25"/>
    <mergeCell ref="BF25:BH25"/>
    <mergeCell ref="Y25:AA25"/>
    <mergeCell ref="AB25:AD25"/>
    <mergeCell ref="AE25:AG25"/>
    <mergeCell ref="AH25:AJ25"/>
    <mergeCell ref="AK25:AM25"/>
    <mergeCell ref="AN25:AP25"/>
    <mergeCell ref="BL24:BN24"/>
    <mergeCell ref="BO24:BQ24"/>
    <mergeCell ref="BR24:BT24"/>
    <mergeCell ref="BU24:BW24"/>
    <mergeCell ref="BX24:BY24"/>
    <mergeCell ref="G25:L25"/>
    <mergeCell ref="M25:P25"/>
    <mergeCell ref="Q25:R25"/>
    <mergeCell ref="S25:U25"/>
    <mergeCell ref="V25:X25"/>
    <mergeCell ref="AT24:AV24"/>
    <mergeCell ref="AW24:AY24"/>
    <mergeCell ref="AZ24:BB24"/>
    <mergeCell ref="BC24:BE24"/>
    <mergeCell ref="BF24:BH24"/>
    <mergeCell ref="BI24:BK24"/>
    <mergeCell ref="AB24:AD24"/>
    <mergeCell ref="AE24:AG24"/>
    <mergeCell ref="AH24:AJ24"/>
    <mergeCell ref="AK24:AM24"/>
    <mergeCell ref="AN24:AP24"/>
    <mergeCell ref="AQ24:AS24"/>
    <mergeCell ref="G24:L24"/>
    <mergeCell ref="M24:P24"/>
    <mergeCell ref="Q24:R24"/>
    <mergeCell ref="S24:U24"/>
    <mergeCell ref="V24:X24"/>
    <mergeCell ref="Y24:AA24"/>
    <mergeCell ref="BI23:BK23"/>
    <mergeCell ref="BL23:BN23"/>
    <mergeCell ref="BO23:BQ23"/>
    <mergeCell ref="BR23:BT23"/>
    <mergeCell ref="BU23:BW23"/>
    <mergeCell ref="BX23:BY23"/>
    <mergeCell ref="AQ23:AS23"/>
    <mergeCell ref="AT23:AV23"/>
    <mergeCell ref="AW23:AY23"/>
    <mergeCell ref="AZ23:BB23"/>
    <mergeCell ref="BC23:BE23"/>
    <mergeCell ref="BF23:BH23"/>
    <mergeCell ref="Y23:AA23"/>
    <mergeCell ref="AB23:AD23"/>
    <mergeCell ref="AE23:AG23"/>
    <mergeCell ref="AH23:AJ23"/>
    <mergeCell ref="AK23:AM23"/>
    <mergeCell ref="AN23:AP23"/>
    <mergeCell ref="BL22:BN22"/>
    <mergeCell ref="BO22:BQ22"/>
    <mergeCell ref="BR22:BT22"/>
    <mergeCell ref="BU22:BW22"/>
    <mergeCell ref="BX22:BY22"/>
    <mergeCell ref="G23:L23"/>
    <mergeCell ref="M23:P23"/>
    <mergeCell ref="Q23:R23"/>
    <mergeCell ref="S23:U23"/>
    <mergeCell ref="V23:X23"/>
    <mergeCell ref="AT22:AV22"/>
    <mergeCell ref="AW22:AY22"/>
    <mergeCell ref="AZ22:BB22"/>
    <mergeCell ref="BC22:BE22"/>
    <mergeCell ref="BF22:BH22"/>
    <mergeCell ref="BI22:BK22"/>
    <mergeCell ref="AB22:AD22"/>
    <mergeCell ref="AE22:AG22"/>
    <mergeCell ref="AH22:AJ22"/>
    <mergeCell ref="AK22:AM22"/>
    <mergeCell ref="AN22:AP22"/>
    <mergeCell ref="AQ22:AS22"/>
    <mergeCell ref="G22:L22"/>
    <mergeCell ref="M22:P22"/>
    <mergeCell ref="Q22:R22"/>
    <mergeCell ref="S22:U22"/>
    <mergeCell ref="V22:X22"/>
    <mergeCell ref="Y22:AA22"/>
    <mergeCell ref="BI21:BK21"/>
    <mergeCell ref="BL21:BN21"/>
    <mergeCell ref="BO21:BQ21"/>
    <mergeCell ref="BR21:BT21"/>
    <mergeCell ref="BU21:BW21"/>
    <mergeCell ref="BX21:BY21"/>
    <mergeCell ref="AQ21:AS21"/>
    <mergeCell ref="AT21:AV21"/>
    <mergeCell ref="AW21:AY21"/>
    <mergeCell ref="AZ21:BB21"/>
    <mergeCell ref="BC21:BE21"/>
    <mergeCell ref="BF21:BH21"/>
    <mergeCell ref="Y21:AA21"/>
    <mergeCell ref="AB21:AD21"/>
    <mergeCell ref="AE21:AG21"/>
    <mergeCell ref="AH21:AJ21"/>
    <mergeCell ref="AK21:AM21"/>
    <mergeCell ref="AN21:AP21"/>
    <mergeCell ref="BL20:BN20"/>
    <mergeCell ref="BO20:BQ20"/>
    <mergeCell ref="BR20:BT20"/>
    <mergeCell ref="BU20:BW20"/>
    <mergeCell ref="BX20:BY20"/>
    <mergeCell ref="G21:L21"/>
    <mergeCell ref="M21:P21"/>
    <mergeCell ref="Q21:R21"/>
    <mergeCell ref="S21:U21"/>
    <mergeCell ref="V21:X21"/>
    <mergeCell ref="AT20:AV20"/>
    <mergeCell ref="AW20:AY20"/>
    <mergeCell ref="AZ20:BB20"/>
    <mergeCell ref="BC20:BE20"/>
    <mergeCell ref="BF20:BH20"/>
    <mergeCell ref="BI20:BK20"/>
    <mergeCell ref="AB20:AD20"/>
    <mergeCell ref="AE20:AG20"/>
    <mergeCell ref="AH20:AJ20"/>
    <mergeCell ref="AK20:AM20"/>
    <mergeCell ref="AN20:AP20"/>
    <mergeCell ref="AQ20:AS20"/>
    <mergeCell ref="G20:L20"/>
    <mergeCell ref="M20:P20"/>
    <mergeCell ref="Q20:R20"/>
    <mergeCell ref="S20:U20"/>
    <mergeCell ref="V20:X20"/>
    <mergeCell ref="Y20:AA20"/>
    <mergeCell ref="BI19:BK19"/>
    <mergeCell ref="BL19:BN19"/>
    <mergeCell ref="BO19:BQ19"/>
    <mergeCell ref="BR19:BT19"/>
    <mergeCell ref="BU19:BW19"/>
    <mergeCell ref="BX19:BY19"/>
    <mergeCell ref="AQ19:AS19"/>
    <mergeCell ref="AT19:AV19"/>
    <mergeCell ref="AW19:AY19"/>
    <mergeCell ref="AZ19:BB19"/>
    <mergeCell ref="BC19:BE19"/>
    <mergeCell ref="BF19:BH19"/>
    <mergeCell ref="Y19:AA19"/>
    <mergeCell ref="AB19:AD19"/>
    <mergeCell ref="AE19:AG19"/>
    <mergeCell ref="AH19:AJ19"/>
    <mergeCell ref="AK19:AM19"/>
    <mergeCell ref="AN19:AP19"/>
    <mergeCell ref="BL18:BN18"/>
    <mergeCell ref="BO18:BQ18"/>
    <mergeCell ref="BR18:BT18"/>
    <mergeCell ref="BU18:BW18"/>
    <mergeCell ref="BX18:BY18"/>
    <mergeCell ref="G19:L19"/>
    <mergeCell ref="M19:P19"/>
    <mergeCell ref="Q19:R19"/>
    <mergeCell ref="S19:U19"/>
    <mergeCell ref="V19:X19"/>
    <mergeCell ref="AT18:AV18"/>
    <mergeCell ref="AW18:AY18"/>
    <mergeCell ref="AZ18:BB18"/>
    <mergeCell ref="BC18:BE18"/>
    <mergeCell ref="BF18:BH18"/>
    <mergeCell ref="BI18:BK18"/>
    <mergeCell ref="AB18:AD18"/>
    <mergeCell ref="AE18:AG18"/>
    <mergeCell ref="AH18:AJ18"/>
    <mergeCell ref="AK18:AM18"/>
    <mergeCell ref="AN18:AP18"/>
    <mergeCell ref="AQ18:AS18"/>
    <mergeCell ref="G18:L18"/>
    <mergeCell ref="M18:P18"/>
    <mergeCell ref="Q18:R18"/>
    <mergeCell ref="S18:U18"/>
    <mergeCell ref="V18:X18"/>
    <mergeCell ref="Y18:AA18"/>
    <mergeCell ref="BI17:BK17"/>
    <mergeCell ref="BL17:BN17"/>
    <mergeCell ref="BO17:BQ17"/>
    <mergeCell ref="BR17:BT17"/>
    <mergeCell ref="BU17:BW17"/>
    <mergeCell ref="BX17:BY17"/>
    <mergeCell ref="AQ17:AS17"/>
    <mergeCell ref="AT17:AV17"/>
    <mergeCell ref="AW17:AY17"/>
    <mergeCell ref="AZ17:BB17"/>
    <mergeCell ref="BC17:BE17"/>
    <mergeCell ref="BF17:BH17"/>
    <mergeCell ref="Y17:AA17"/>
    <mergeCell ref="AB17:AD17"/>
    <mergeCell ref="AE17:AG17"/>
    <mergeCell ref="AH17:AJ17"/>
    <mergeCell ref="AK17:AM17"/>
    <mergeCell ref="AN17:AP17"/>
    <mergeCell ref="BL16:BN16"/>
    <mergeCell ref="BO16:BQ16"/>
    <mergeCell ref="BR16:BT16"/>
    <mergeCell ref="BU16:BW16"/>
    <mergeCell ref="BX16:BY16"/>
    <mergeCell ref="G17:L17"/>
    <mergeCell ref="M17:P17"/>
    <mergeCell ref="Q17:R17"/>
    <mergeCell ref="S17:U17"/>
    <mergeCell ref="V17:X17"/>
    <mergeCell ref="AT16:AV16"/>
    <mergeCell ref="AW16:AY16"/>
    <mergeCell ref="AZ16:BB16"/>
    <mergeCell ref="BC16:BE16"/>
    <mergeCell ref="BF16:BH16"/>
    <mergeCell ref="BI16:BK16"/>
    <mergeCell ref="AB16:AD16"/>
    <mergeCell ref="AE16:AG16"/>
    <mergeCell ref="AH16:AJ16"/>
    <mergeCell ref="AK16:AM16"/>
    <mergeCell ref="AN16:AP16"/>
    <mergeCell ref="AQ16:AS16"/>
    <mergeCell ref="G16:L16"/>
    <mergeCell ref="M16:P16"/>
    <mergeCell ref="Q16:R16"/>
    <mergeCell ref="S16:U16"/>
    <mergeCell ref="V16:X16"/>
    <mergeCell ref="Y16:AA16"/>
    <mergeCell ref="AK15:AM15"/>
    <mergeCell ref="AN15:AP15"/>
    <mergeCell ref="AT15:AV15"/>
    <mergeCell ref="AW15:AY15"/>
    <mergeCell ref="BC15:BE15"/>
    <mergeCell ref="BF15:BH15"/>
    <mergeCell ref="AT14:AY14"/>
    <mergeCell ref="AZ14:BB15"/>
    <mergeCell ref="BC14:BH14"/>
    <mergeCell ref="BI14:BK15"/>
    <mergeCell ref="BL14:BQ14"/>
    <mergeCell ref="BR14:BT15"/>
    <mergeCell ref="BL15:BN15"/>
    <mergeCell ref="BO15:BQ15"/>
    <mergeCell ref="G14:L15"/>
    <mergeCell ref="M14:R15"/>
    <mergeCell ref="S14:X14"/>
    <mergeCell ref="Y14:AA15"/>
    <mergeCell ref="AB14:AG14"/>
    <mergeCell ref="AH14:AJ15"/>
    <mergeCell ref="S15:U15"/>
    <mergeCell ref="V15:X15"/>
    <mergeCell ref="AB15:AD15"/>
    <mergeCell ref="AE15:AG15"/>
    <mergeCell ref="S12:BY12"/>
    <mergeCell ref="S13:AA13"/>
    <mergeCell ref="AB13:AJ13"/>
    <mergeCell ref="AK13:AS13"/>
    <mergeCell ref="AT13:BB13"/>
    <mergeCell ref="BC13:BK13"/>
    <mergeCell ref="BL13:BT13"/>
    <mergeCell ref="BU13:BY15"/>
    <mergeCell ref="AK14:AP14"/>
    <mergeCell ref="AQ14:AS15"/>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1"/>
  <dataValidations count="4">
    <dataValidation type="list" allowBlank="1" showInputMessage="1" showErrorMessage="1" sqref="BE2:BK2 LA2:LG2 UW2:VC2 AES2:AEY2 AOO2:AOU2 AYK2:AYQ2 BIG2:BIM2 BSC2:BSI2 CBY2:CCE2 CLU2:CMA2 CVQ2:CVW2 DFM2:DFS2 DPI2:DPO2 DZE2:DZK2 EJA2:EJG2 ESW2:ETC2 FCS2:FCY2 FMO2:FMU2 FWK2:FWQ2 GGG2:GGM2 GQC2:GQI2 GZY2:HAE2 HJU2:HKA2 HTQ2:HTW2 IDM2:IDS2 INI2:INO2 IXE2:IXK2 JHA2:JHG2 JQW2:JRC2 KAS2:KAY2 KKO2:KKU2 KUK2:KUQ2 LEG2:LEM2 LOC2:LOI2 LXY2:LYE2 MHU2:MIA2 MRQ2:MRW2 NBM2:NBS2 NLI2:NLO2 NVE2:NVK2 OFA2:OFG2 OOW2:OPC2 OYS2:OYY2 PIO2:PIU2 PSK2:PSQ2 QCG2:QCM2 QMC2:QMI2 QVY2:QWE2 RFU2:RGA2 RPQ2:RPW2 RZM2:RZS2 SJI2:SJO2 STE2:STK2 TDA2:TDG2 TMW2:TNC2 TWS2:TWY2 UGO2:UGU2 UQK2:UQQ2 VAG2:VAM2 VKC2:VKI2 VTY2:VUE2 WDU2:WEA2 WNQ2:WNW2 WXM2:WXS2 BE65538:BK65538 LA65538:LG65538 UW65538:VC65538 AES65538:AEY65538 AOO65538:AOU65538 AYK65538:AYQ65538 BIG65538:BIM65538 BSC65538:BSI65538 CBY65538:CCE65538 CLU65538:CMA65538 CVQ65538:CVW65538 DFM65538:DFS65538 DPI65538:DPO65538 DZE65538:DZK65538 EJA65538:EJG65538 ESW65538:ETC65538 FCS65538:FCY65538 FMO65538:FMU65538 FWK65538:FWQ65538 GGG65538:GGM65538 GQC65538:GQI65538 GZY65538:HAE65538 HJU65538:HKA65538 HTQ65538:HTW65538 IDM65538:IDS65538 INI65538:INO65538 IXE65538:IXK65538 JHA65538:JHG65538 JQW65538:JRC65538 KAS65538:KAY65538 KKO65538:KKU65538 KUK65538:KUQ65538 LEG65538:LEM65538 LOC65538:LOI65538 LXY65538:LYE65538 MHU65538:MIA65538 MRQ65538:MRW65538 NBM65538:NBS65538 NLI65538:NLO65538 NVE65538:NVK65538 OFA65538:OFG65538 OOW65538:OPC65538 OYS65538:OYY65538 PIO65538:PIU65538 PSK65538:PSQ65538 QCG65538:QCM65538 QMC65538:QMI65538 QVY65538:QWE65538 RFU65538:RGA65538 RPQ65538:RPW65538 RZM65538:RZS65538 SJI65538:SJO65538 STE65538:STK65538 TDA65538:TDG65538 TMW65538:TNC65538 TWS65538:TWY65538 UGO65538:UGU65538 UQK65538:UQQ65538 VAG65538:VAM65538 VKC65538:VKI65538 VTY65538:VUE65538 WDU65538:WEA65538 WNQ65538:WNW65538 WXM65538:WXS65538 BE131074:BK131074 LA131074:LG131074 UW131074:VC131074 AES131074:AEY131074 AOO131074:AOU131074 AYK131074:AYQ131074 BIG131074:BIM131074 BSC131074:BSI131074 CBY131074:CCE131074 CLU131074:CMA131074 CVQ131074:CVW131074 DFM131074:DFS131074 DPI131074:DPO131074 DZE131074:DZK131074 EJA131074:EJG131074 ESW131074:ETC131074 FCS131074:FCY131074 FMO131074:FMU131074 FWK131074:FWQ131074 GGG131074:GGM131074 GQC131074:GQI131074 GZY131074:HAE131074 HJU131074:HKA131074 HTQ131074:HTW131074 IDM131074:IDS131074 INI131074:INO131074 IXE131074:IXK131074 JHA131074:JHG131074 JQW131074:JRC131074 KAS131074:KAY131074 KKO131074:KKU131074 KUK131074:KUQ131074 LEG131074:LEM131074 LOC131074:LOI131074 LXY131074:LYE131074 MHU131074:MIA131074 MRQ131074:MRW131074 NBM131074:NBS131074 NLI131074:NLO131074 NVE131074:NVK131074 OFA131074:OFG131074 OOW131074:OPC131074 OYS131074:OYY131074 PIO131074:PIU131074 PSK131074:PSQ131074 QCG131074:QCM131074 QMC131074:QMI131074 QVY131074:QWE131074 RFU131074:RGA131074 RPQ131074:RPW131074 RZM131074:RZS131074 SJI131074:SJO131074 STE131074:STK131074 TDA131074:TDG131074 TMW131074:TNC131074 TWS131074:TWY131074 UGO131074:UGU131074 UQK131074:UQQ131074 VAG131074:VAM131074 VKC131074:VKI131074 VTY131074:VUE131074 WDU131074:WEA131074 WNQ131074:WNW131074 WXM131074:WXS131074 BE196610:BK196610 LA196610:LG196610 UW196610:VC196610 AES196610:AEY196610 AOO196610:AOU196610 AYK196610:AYQ196610 BIG196610:BIM196610 BSC196610:BSI196610 CBY196610:CCE196610 CLU196610:CMA196610 CVQ196610:CVW196610 DFM196610:DFS196610 DPI196610:DPO196610 DZE196610:DZK196610 EJA196610:EJG196610 ESW196610:ETC196610 FCS196610:FCY196610 FMO196610:FMU196610 FWK196610:FWQ196610 GGG196610:GGM196610 GQC196610:GQI196610 GZY196610:HAE196610 HJU196610:HKA196610 HTQ196610:HTW196610 IDM196610:IDS196610 INI196610:INO196610 IXE196610:IXK196610 JHA196610:JHG196610 JQW196610:JRC196610 KAS196610:KAY196610 KKO196610:KKU196610 KUK196610:KUQ196610 LEG196610:LEM196610 LOC196610:LOI196610 LXY196610:LYE196610 MHU196610:MIA196610 MRQ196610:MRW196610 NBM196610:NBS196610 NLI196610:NLO196610 NVE196610:NVK196610 OFA196610:OFG196610 OOW196610:OPC196610 OYS196610:OYY196610 PIO196610:PIU196610 PSK196610:PSQ196610 QCG196610:QCM196610 QMC196610:QMI196610 QVY196610:QWE196610 RFU196610:RGA196610 RPQ196610:RPW196610 RZM196610:RZS196610 SJI196610:SJO196610 STE196610:STK196610 TDA196610:TDG196610 TMW196610:TNC196610 TWS196610:TWY196610 UGO196610:UGU196610 UQK196610:UQQ196610 VAG196610:VAM196610 VKC196610:VKI196610 VTY196610:VUE196610 WDU196610:WEA196610 WNQ196610:WNW196610 WXM196610:WXS196610 BE262146:BK262146 LA262146:LG262146 UW262146:VC262146 AES262146:AEY262146 AOO262146:AOU262146 AYK262146:AYQ262146 BIG262146:BIM262146 BSC262146:BSI262146 CBY262146:CCE262146 CLU262146:CMA262146 CVQ262146:CVW262146 DFM262146:DFS262146 DPI262146:DPO262146 DZE262146:DZK262146 EJA262146:EJG262146 ESW262146:ETC262146 FCS262146:FCY262146 FMO262146:FMU262146 FWK262146:FWQ262146 GGG262146:GGM262146 GQC262146:GQI262146 GZY262146:HAE262146 HJU262146:HKA262146 HTQ262146:HTW262146 IDM262146:IDS262146 INI262146:INO262146 IXE262146:IXK262146 JHA262146:JHG262146 JQW262146:JRC262146 KAS262146:KAY262146 KKO262146:KKU262146 KUK262146:KUQ262146 LEG262146:LEM262146 LOC262146:LOI262146 LXY262146:LYE262146 MHU262146:MIA262146 MRQ262146:MRW262146 NBM262146:NBS262146 NLI262146:NLO262146 NVE262146:NVK262146 OFA262146:OFG262146 OOW262146:OPC262146 OYS262146:OYY262146 PIO262146:PIU262146 PSK262146:PSQ262146 QCG262146:QCM262146 QMC262146:QMI262146 QVY262146:QWE262146 RFU262146:RGA262146 RPQ262146:RPW262146 RZM262146:RZS262146 SJI262146:SJO262146 STE262146:STK262146 TDA262146:TDG262146 TMW262146:TNC262146 TWS262146:TWY262146 UGO262146:UGU262146 UQK262146:UQQ262146 VAG262146:VAM262146 VKC262146:VKI262146 VTY262146:VUE262146 WDU262146:WEA262146 WNQ262146:WNW262146 WXM262146:WXS262146 BE327682:BK327682 LA327682:LG327682 UW327682:VC327682 AES327682:AEY327682 AOO327682:AOU327682 AYK327682:AYQ327682 BIG327682:BIM327682 BSC327682:BSI327682 CBY327682:CCE327682 CLU327682:CMA327682 CVQ327682:CVW327682 DFM327682:DFS327682 DPI327682:DPO327682 DZE327682:DZK327682 EJA327682:EJG327682 ESW327682:ETC327682 FCS327682:FCY327682 FMO327682:FMU327682 FWK327682:FWQ327682 GGG327682:GGM327682 GQC327682:GQI327682 GZY327682:HAE327682 HJU327682:HKA327682 HTQ327682:HTW327682 IDM327682:IDS327682 INI327682:INO327682 IXE327682:IXK327682 JHA327682:JHG327682 JQW327682:JRC327682 KAS327682:KAY327682 KKO327682:KKU327682 KUK327682:KUQ327682 LEG327682:LEM327682 LOC327682:LOI327682 LXY327682:LYE327682 MHU327682:MIA327682 MRQ327682:MRW327682 NBM327682:NBS327682 NLI327682:NLO327682 NVE327682:NVK327682 OFA327682:OFG327682 OOW327682:OPC327682 OYS327682:OYY327682 PIO327682:PIU327682 PSK327682:PSQ327682 QCG327682:QCM327682 QMC327682:QMI327682 QVY327682:QWE327682 RFU327682:RGA327682 RPQ327682:RPW327682 RZM327682:RZS327682 SJI327682:SJO327682 STE327682:STK327682 TDA327682:TDG327682 TMW327682:TNC327682 TWS327682:TWY327682 UGO327682:UGU327682 UQK327682:UQQ327682 VAG327682:VAM327682 VKC327682:VKI327682 VTY327682:VUE327682 WDU327682:WEA327682 WNQ327682:WNW327682 WXM327682:WXS327682 BE393218:BK393218 LA393218:LG393218 UW393218:VC393218 AES393218:AEY393218 AOO393218:AOU393218 AYK393218:AYQ393218 BIG393218:BIM393218 BSC393218:BSI393218 CBY393218:CCE393218 CLU393218:CMA393218 CVQ393218:CVW393218 DFM393218:DFS393218 DPI393218:DPO393218 DZE393218:DZK393218 EJA393218:EJG393218 ESW393218:ETC393218 FCS393218:FCY393218 FMO393218:FMU393218 FWK393218:FWQ393218 GGG393218:GGM393218 GQC393218:GQI393218 GZY393218:HAE393218 HJU393218:HKA393218 HTQ393218:HTW393218 IDM393218:IDS393218 INI393218:INO393218 IXE393218:IXK393218 JHA393218:JHG393218 JQW393218:JRC393218 KAS393218:KAY393218 KKO393218:KKU393218 KUK393218:KUQ393218 LEG393218:LEM393218 LOC393218:LOI393218 LXY393218:LYE393218 MHU393218:MIA393218 MRQ393218:MRW393218 NBM393218:NBS393218 NLI393218:NLO393218 NVE393218:NVK393218 OFA393218:OFG393218 OOW393218:OPC393218 OYS393218:OYY393218 PIO393218:PIU393218 PSK393218:PSQ393218 QCG393218:QCM393218 QMC393218:QMI393218 QVY393218:QWE393218 RFU393218:RGA393218 RPQ393218:RPW393218 RZM393218:RZS393218 SJI393218:SJO393218 STE393218:STK393218 TDA393218:TDG393218 TMW393218:TNC393218 TWS393218:TWY393218 UGO393218:UGU393218 UQK393218:UQQ393218 VAG393218:VAM393218 VKC393218:VKI393218 VTY393218:VUE393218 WDU393218:WEA393218 WNQ393218:WNW393218 WXM393218:WXS393218 BE458754:BK458754 LA458754:LG458754 UW458754:VC458754 AES458754:AEY458754 AOO458754:AOU458754 AYK458754:AYQ458754 BIG458754:BIM458754 BSC458754:BSI458754 CBY458754:CCE458754 CLU458754:CMA458754 CVQ458754:CVW458754 DFM458754:DFS458754 DPI458754:DPO458754 DZE458754:DZK458754 EJA458754:EJG458754 ESW458754:ETC458754 FCS458754:FCY458754 FMO458754:FMU458754 FWK458754:FWQ458754 GGG458754:GGM458754 GQC458754:GQI458754 GZY458754:HAE458754 HJU458754:HKA458754 HTQ458754:HTW458754 IDM458754:IDS458754 INI458754:INO458754 IXE458754:IXK458754 JHA458754:JHG458754 JQW458754:JRC458754 KAS458754:KAY458754 KKO458754:KKU458754 KUK458754:KUQ458754 LEG458754:LEM458754 LOC458754:LOI458754 LXY458754:LYE458754 MHU458754:MIA458754 MRQ458754:MRW458754 NBM458754:NBS458754 NLI458754:NLO458754 NVE458754:NVK458754 OFA458754:OFG458754 OOW458754:OPC458754 OYS458754:OYY458754 PIO458754:PIU458754 PSK458754:PSQ458754 QCG458754:QCM458754 QMC458754:QMI458754 QVY458754:QWE458754 RFU458754:RGA458754 RPQ458754:RPW458754 RZM458754:RZS458754 SJI458754:SJO458754 STE458754:STK458754 TDA458754:TDG458754 TMW458754:TNC458754 TWS458754:TWY458754 UGO458754:UGU458754 UQK458754:UQQ458754 VAG458754:VAM458754 VKC458754:VKI458754 VTY458754:VUE458754 WDU458754:WEA458754 WNQ458754:WNW458754 WXM458754:WXS458754 BE524290:BK524290 LA524290:LG524290 UW524290:VC524290 AES524290:AEY524290 AOO524290:AOU524290 AYK524290:AYQ524290 BIG524290:BIM524290 BSC524290:BSI524290 CBY524290:CCE524290 CLU524290:CMA524290 CVQ524290:CVW524290 DFM524290:DFS524290 DPI524290:DPO524290 DZE524290:DZK524290 EJA524290:EJG524290 ESW524290:ETC524290 FCS524290:FCY524290 FMO524290:FMU524290 FWK524290:FWQ524290 GGG524290:GGM524290 GQC524290:GQI524290 GZY524290:HAE524290 HJU524290:HKA524290 HTQ524290:HTW524290 IDM524290:IDS524290 INI524290:INO524290 IXE524290:IXK524290 JHA524290:JHG524290 JQW524290:JRC524290 KAS524290:KAY524290 KKO524290:KKU524290 KUK524290:KUQ524290 LEG524290:LEM524290 LOC524290:LOI524290 LXY524290:LYE524290 MHU524290:MIA524290 MRQ524290:MRW524290 NBM524290:NBS524290 NLI524290:NLO524290 NVE524290:NVK524290 OFA524290:OFG524290 OOW524290:OPC524290 OYS524290:OYY524290 PIO524290:PIU524290 PSK524290:PSQ524290 QCG524290:QCM524290 QMC524290:QMI524290 QVY524290:QWE524290 RFU524290:RGA524290 RPQ524290:RPW524290 RZM524290:RZS524290 SJI524290:SJO524290 STE524290:STK524290 TDA524290:TDG524290 TMW524290:TNC524290 TWS524290:TWY524290 UGO524290:UGU524290 UQK524290:UQQ524290 VAG524290:VAM524290 VKC524290:VKI524290 VTY524290:VUE524290 WDU524290:WEA524290 WNQ524290:WNW524290 WXM524290:WXS524290 BE589826:BK589826 LA589826:LG589826 UW589826:VC589826 AES589826:AEY589826 AOO589826:AOU589826 AYK589826:AYQ589826 BIG589826:BIM589826 BSC589826:BSI589826 CBY589826:CCE589826 CLU589826:CMA589826 CVQ589826:CVW589826 DFM589826:DFS589826 DPI589826:DPO589826 DZE589826:DZK589826 EJA589826:EJG589826 ESW589826:ETC589826 FCS589826:FCY589826 FMO589826:FMU589826 FWK589826:FWQ589826 GGG589826:GGM589826 GQC589826:GQI589826 GZY589826:HAE589826 HJU589826:HKA589826 HTQ589826:HTW589826 IDM589826:IDS589826 INI589826:INO589826 IXE589826:IXK589826 JHA589826:JHG589826 JQW589826:JRC589826 KAS589826:KAY589826 KKO589826:KKU589826 KUK589826:KUQ589826 LEG589826:LEM589826 LOC589826:LOI589826 LXY589826:LYE589826 MHU589826:MIA589826 MRQ589826:MRW589826 NBM589826:NBS589826 NLI589826:NLO589826 NVE589826:NVK589826 OFA589826:OFG589826 OOW589826:OPC589826 OYS589826:OYY589826 PIO589826:PIU589826 PSK589826:PSQ589826 QCG589826:QCM589826 QMC589826:QMI589826 QVY589826:QWE589826 RFU589826:RGA589826 RPQ589826:RPW589826 RZM589826:RZS589826 SJI589826:SJO589826 STE589826:STK589826 TDA589826:TDG589826 TMW589826:TNC589826 TWS589826:TWY589826 UGO589826:UGU589826 UQK589826:UQQ589826 VAG589826:VAM589826 VKC589826:VKI589826 VTY589826:VUE589826 WDU589826:WEA589826 WNQ589826:WNW589826 WXM589826:WXS589826 BE655362:BK655362 LA655362:LG655362 UW655362:VC655362 AES655362:AEY655362 AOO655362:AOU655362 AYK655362:AYQ655362 BIG655362:BIM655362 BSC655362:BSI655362 CBY655362:CCE655362 CLU655362:CMA655362 CVQ655362:CVW655362 DFM655362:DFS655362 DPI655362:DPO655362 DZE655362:DZK655362 EJA655362:EJG655362 ESW655362:ETC655362 FCS655362:FCY655362 FMO655362:FMU655362 FWK655362:FWQ655362 GGG655362:GGM655362 GQC655362:GQI655362 GZY655362:HAE655362 HJU655362:HKA655362 HTQ655362:HTW655362 IDM655362:IDS655362 INI655362:INO655362 IXE655362:IXK655362 JHA655362:JHG655362 JQW655362:JRC655362 KAS655362:KAY655362 KKO655362:KKU655362 KUK655362:KUQ655362 LEG655362:LEM655362 LOC655362:LOI655362 LXY655362:LYE655362 MHU655362:MIA655362 MRQ655362:MRW655362 NBM655362:NBS655362 NLI655362:NLO655362 NVE655362:NVK655362 OFA655362:OFG655362 OOW655362:OPC655362 OYS655362:OYY655362 PIO655362:PIU655362 PSK655362:PSQ655362 QCG655362:QCM655362 QMC655362:QMI655362 QVY655362:QWE655362 RFU655362:RGA655362 RPQ655362:RPW655362 RZM655362:RZS655362 SJI655362:SJO655362 STE655362:STK655362 TDA655362:TDG655362 TMW655362:TNC655362 TWS655362:TWY655362 UGO655362:UGU655362 UQK655362:UQQ655362 VAG655362:VAM655362 VKC655362:VKI655362 VTY655362:VUE655362 WDU655362:WEA655362 WNQ655362:WNW655362 WXM655362:WXS655362 BE720898:BK720898 LA720898:LG720898 UW720898:VC720898 AES720898:AEY720898 AOO720898:AOU720898 AYK720898:AYQ720898 BIG720898:BIM720898 BSC720898:BSI720898 CBY720898:CCE720898 CLU720898:CMA720898 CVQ720898:CVW720898 DFM720898:DFS720898 DPI720898:DPO720898 DZE720898:DZK720898 EJA720898:EJG720898 ESW720898:ETC720898 FCS720898:FCY720898 FMO720898:FMU720898 FWK720898:FWQ720898 GGG720898:GGM720898 GQC720898:GQI720898 GZY720898:HAE720898 HJU720898:HKA720898 HTQ720898:HTW720898 IDM720898:IDS720898 INI720898:INO720898 IXE720898:IXK720898 JHA720898:JHG720898 JQW720898:JRC720898 KAS720898:KAY720898 KKO720898:KKU720898 KUK720898:KUQ720898 LEG720898:LEM720898 LOC720898:LOI720898 LXY720898:LYE720898 MHU720898:MIA720898 MRQ720898:MRW720898 NBM720898:NBS720898 NLI720898:NLO720898 NVE720898:NVK720898 OFA720898:OFG720898 OOW720898:OPC720898 OYS720898:OYY720898 PIO720898:PIU720898 PSK720898:PSQ720898 QCG720898:QCM720898 QMC720898:QMI720898 QVY720898:QWE720898 RFU720898:RGA720898 RPQ720898:RPW720898 RZM720898:RZS720898 SJI720898:SJO720898 STE720898:STK720898 TDA720898:TDG720898 TMW720898:TNC720898 TWS720898:TWY720898 UGO720898:UGU720898 UQK720898:UQQ720898 VAG720898:VAM720898 VKC720898:VKI720898 VTY720898:VUE720898 WDU720898:WEA720898 WNQ720898:WNW720898 WXM720898:WXS720898 BE786434:BK786434 LA786434:LG786434 UW786434:VC786434 AES786434:AEY786434 AOO786434:AOU786434 AYK786434:AYQ786434 BIG786434:BIM786434 BSC786434:BSI786434 CBY786434:CCE786434 CLU786434:CMA786434 CVQ786434:CVW786434 DFM786434:DFS786434 DPI786434:DPO786434 DZE786434:DZK786434 EJA786434:EJG786434 ESW786434:ETC786434 FCS786434:FCY786434 FMO786434:FMU786434 FWK786434:FWQ786434 GGG786434:GGM786434 GQC786434:GQI786434 GZY786434:HAE786434 HJU786434:HKA786434 HTQ786434:HTW786434 IDM786434:IDS786434 INI786434:INO786434 IXE786434:IXK786434 JHA786434:JHG786434 JQW786434:JRC786434 KAS786434:KAY786434 KKO786434:KKU786434 KUK786434:KUQ786434 LEG786434:LEM786434 LOC786434:LOI786434 LXY786434:LYE786434 MHU786434:MIA786434 MRQ786434:MRW786434 NBM786434:NBS786434 NLI786434:NLO786434 NVE786434:NVK786434 OFA786434:OFG786434 OOW786434:OPC786434 OYS786434:OYY786434 PIO786434:PIU786434 PSK786434:PSQ786434 QCG786434:QCM786434 QMC786434:QMI786434 QVY786434:QWE786434 RFU786434:RGA786434 RPQ786434:RPW786434 RZM786434:RZS786434 SJI786434:SJO786434 STE786434:STK786434 TDA786434:TDG786434 TMW786434:TNC786434 TWS786434:TWY786434 UGO786434:UGU786434 UQK786434:UQQ786434 VAG786434:VAM786434 VKC786434:VKI786434 VTY786434:VUE786434 WDU786434:WEA786434 WNQ786434:WNW786434 WXM786434:WXS786434 BE851970:BK851970 LA851970:LG851970 UW851970:VC851970 AES851970:AEY851970 AOO851970:AOU851970 AYK851970:AYQ851970 BIG851970:BIM851970 BSC851970:BSI851970 CBY851970:CCE851970 CLU851970:CMA851970 CVQ851970:CVW851970 DFM851970:DFS851970 DPI851970:DPO851970 DZE851970:DZK851970 EJA851970:EJG851970 ESW851970:ETC851970 FCS851970:FCY851970 FMO851970:FMU851970 FWK851970:FWQ851970 GGG851970:GGM851970 GQC851970:GQI851970 GZY851970:HAE851970 HJU851970:HKA851970 HTQ851970:HTW851970 IDM851970:IDS851970 INI851970:INO851970 IXE851970:IXK851970 JHA851970:JHG851970 JQW851970:JRC851970 KAS851970:KAY851970 KKO851970:KKU851970 KUK851970:KUQ851970 LEG851970:LEM851970 LOC851970:LOI851970 LXY851970:LYE851970 MHU851970:MIA851970 MRQ851970:MRW851970 NBM851970:NBS851970 NLI851970:NLO851970 NVE851970:NVK851970 OFA851970:OFG851970 OOW851970:OPC851970 OYS851970:OYY851970 PIO851970:PIU851970 PSK851970:PSQ851970 QCG851970:QCM851970 QMC851970:QMI851970 QVY851970:QWE851970 RFU851970:RGA851970 RPQ851970:RPW851970 RZM851970:RZS851970 SJI851970:SJO851970 STE851970:STK851970 TDA851970:TDG851970 TMW851970:TNC851970 TWS851970:TWY851970 UGO851970:UGU851970 UQK851970:UQQ851970 VAG851970:VAM851970 VKC851970:VKI851970 VTY851970:VUE851970 WDU851970:WEA851970 WNQ851970:WNW851970 WXM851970:WXS851970 BE917506:BK917506 LA917506:LG917506 UW917506:VC917506 AES917506:AEY917506 AOO917506:AOU917506 AYK917506:AYQ917506 BIG917506:BIM917506 BSC917506:BSI917506 CBY917506:CCE917506 CLU917506:CMA917506 CVQ917506:CVW917506 DFM917506:DFS917506 DPI917506:DPO917506 DZE917506:DZK917506 EJA917506:EJG917506 ESW917506:ETC917506 FCS917506:FCY917506 FMO917506:FMU917506 FWK917506:FWQ917506 GGG917506:GGM917506 GQC917506:GQI917506 GZY917506:HAE917506 HJU917506:HKA917506 HTQ917506:HTW917506 IDM917506:IDS917506 INI917506:INO917506 IXE917506:IXK917506 JHA917506:JHG917506 JQW917506:JRC917506 KAS917506:KAY917506 KKO917506:KKU917506 KUK917506:KUQ917506 LEG917506:LEM917506 LOC917506:LOI917506 LXY917506:LYE917506 MHU917506:MIA917506 MRQ917506:MRW917506 NBM917506:NBS917506 NLI917506:NLO917506 NVE917506:NVK917506 OFA917506:OFG917506 OOW917506:OPC917506 OYS917506:OYY917506 PIO917506:PIU917506 PSK917506:PSQ917506 QCG917506:QCM917506 QMC917506:QMI917506 QVY917506:QWE917506 RFU917506:RGA917506 RPQ917506:RPW917506 RZM917506:RZS917506 SJI917506:SJO917506 STE917506:STK917506 TDA917506:TDG917506 TMW917506:TNC917506 TWS917506:TWY917506 UGO917506:UGU917506 UQK917506:UQQ917506 VAG917506:VAM917506 VKC917506:VKI917506 VTY917506:VUE917506 WDU917506:WEA917506 WNQ917506:WNW917506 WXM917506:WXS917506 BE983042:BK983042 LA983042:LG983042 UW983042:VC983042 AES983042:AEY983042 AOO983042:AOU983042 AYK983042:AYQ983042 BIG983042:BIM983042 BSC983042:BSI983042 CBY983042:CCE983042 CLU983042:CMA983042 CVQ983042:CVW983042 DFM983042:DFS983042 DPI983042:DPO983042 DZE983042:DZK983042 EJA983042:EJG983042 ESW983042:ETC983042 FCS983042:FCY983042 FMO983042:FMU983042 FWK983042:FWQ983042 GGG983042:GGM983042 GQC983042:GQI983042 GZY983042:HAE983042 HJU983042:HKA983042 HTQ983042:HTW983042 IDM983042:IDS983042 INI983042:INO983042 IXE983042:IXK983042 JHA983042:JHG983042 JQW983042:JRC983042 KAS983042:KAY983042 KKO983042:KKU983042 KUK983042:KUQ983042 LEG983042:LEM983042 LOC983042:LOI983042 LXY983042:LYE983042 MHU983042:MIA983042 MRQ983042:MRW983042 NBM983042:NBS983042 NLI983042:NLO983042 NVE983042:NVK983042 OFA983042:OFG983042 OOW983042:OPC983042 OYS983042:OYY983042 PIO983042:PIU983042 PSK983042:PSQ983042 QCG983042:QCM983042 QMC983042:QMI983042 QVY983042:QWE983042 RFU983042:RGA983042 RPQ983042:RPW983042 RZM983042:RZS983042 SJI983042:SJO983042 STE983042:STK983042 TDA983042:TDG983042 TMW983042:TNC983042 TWS983042:TWY983042 UGO983042:UGU983042 UQK983042:UQQ983042 VAG983042:VAM983042 VKC983042:VKI983042 VTY983042:VUE983042 WDU983042:WEA983042 WNQ983042:WNW983042 WXM983042:WXS983042 BO8:BQ10 LK8:LM10 VG8:VI10 AFC8:AFE10 AOY8:APA10 AYU8:AYW10 BIQ8:BIS10 BSM8:BSO10 CCI8:CCK10 CME8:CMG10 CWA8:CWC10 DFW8:DFY10 DPS8:DPU10 DZO8:DZQ10 EJK8:EJM10 ETG8:ETI10 FDC8:FDE10 FMY8:FNA10 FWU8:FWW10 GGQ8:GGS10 GQM8:GQO10 HAI8:HAK10 HKE8:HKG10 HUA8:HUC10 IDW8:IDY10 INS8:INU10 IXO8:IXQ10 JHK8:JHM10 JRG8:JRI10 KBC8:KBE10 KKY8:KLA10 KUU8:KUW10 LEQ8:LES10 LOM8:LOO10 LYI8:LYK10 MIE8:MIG10 MSA8:MSC10 NBW8:NBY10 NLS8:NLU10 NVO8:NVQ10 OFK8:OFM10 OPG8:OPI10 OZC8:OZE10 PIY8:PJA10 PSU8:PSW10 QCQ8:QCS10 QMM8:QMO10 QWI8:QWK10 RGE8:RGG10 RQA8:RQC10 RZW8:RZY10 SJS8:SJU10 STO8:STQ10 TDK8:TDM10 TNG8:TNI10 TXC8:TXE10 UGY8:UHA10 UQU8:UQW10 VAQ8:VAS10 VKM8:VKO10 VUI8:VUK10 WEE8:WEG10 WOA8:WOC10 WXW8:WXY10 BO65544:BQ65546 LK65544:LM65546 VG65544:VI65546 AFC65544:AFE65546 AOY65544:APA65546 AYU65544:AYW65546 BIQ65544:BIS65546 BSM65544:BSO65546 CCI65544:CCK65546 CME65544:CMG65546 CWA65544:CWC65546 DFW65544:DFY65546 DPS65544:DPU65546 DZO65544:DZQ65546 EJK65544:EJM65546 ETG65544:ETI65546 FDC65544:FDE65546 FMY65544:FNA65546 FWU65544:FWW65546 GGQ65544:GGS65546 GQM65544:GQO65546 HAI65544:HAK65546 HKE65544:HKG65546 HUA65544:HUC65546 IDW65544:IDY65546 INS65544:INU65546 IXO65544:IXQ65546 JHK65544:JHM65546 JRG65544:JRI65546 KBC65544:KBE65546 KKY65544:KLA65546 KUU65544:KUW65546 LEQ65544:LES65546 LOM65544:LOO65546 LYI65544:LYK65546 MIE65544:MIG65546 MSA65544:MSC65546 NBW65544:NBY65546 NLS65544:NLU65546 NVO65544:NVQ65546 OFK65544:OFM65546 OPG65544:OPI65546 OZC65544:OZE65546 PIY65544:PJA65546 PSU65544:PSW65546 QCQ65544:QCS65546 QMM65544:QMO65546 QWI65544:QWK65546 RGE65544:RGG65546 RQA65544:RQC65546 RZW65544:RZY65546 SJS65544:SJU65546 STO65544:STQ65546 TDK65544:TDM65546 TNG65544:TNI65546 TXC65544:TXE65546 UGY65544:UHA65546 UQU65544:UQW65546 VAQ65544:VAS65546 VKM65544:VKO65546 VUI65544:VUK65546 WEE65544:WEG65546 WOA65544:WOC65546 WXW65544:WXY65546 BO131080:BQ131082 LK131080:LM131082 VG131080:VI131082 AFC131080:AFE131082 AOY131080:APA131082 AYU131080:AYW131082 BIQ131080:BIS131082 BSM131080:BSO131082 CCI131080:CCK131082 CME131080:CMG131082 CWA131080:CWC131082 DFW131080:DFY131082 DPS131080:DPU131082 DZO131080:DZQ131082 EJK131080:EJM131082 ETG131080:ETI131082 FDC131080:FDE131082 FMY131080:FNA131082 FWU131080:FWW131082 GGQ131080:GGS131082 GQM131080:GQO131082 HAI131080:HAK131082 HKE131080:HKG131082 HUA131080:HUC131082 IDW131080:IDY131082 INS131080:INU131082 IXO131080:IXQ131082 JHK131080:JHM131082 JRG131080:JRI131082 KBC131080:KBE131082 KKY131080:KLA131082 KUU131080:KUW131082 LEQ131080:LES131082 LOM131080:LOO131082 LYI131080:LYK131082 MIE131080:MIG131082 MSA131080:MSC131082 NBW131080:NBY131082 NLS131080:NLU131082 NVO131080:NVQ131082 OFK131080:OFM131082 OPG131080:OPI131082 OZC131080:OZE131082 PIY131080:PJA131082 PSU131080:PSW131082 QCQ131080:QCS131082 QMM131080:QMO131082 QWI131080:QWK131082 RGE131080:RGG131082 RQA131080:RQC131082 RZW131080:RZY131082 SJS131080:SJU131082 STO131080:STQ131082 TDK131080:TDM131082 TNG131080:TNI131082 TXC131080:TXE131082 UGY131080:UHA131082 UQU131080:UQW131082 VAQ131080:VAS131082 VKM131080:VKO131082 VUI131080:VUK131082 WEE131080:WEG131082 WOA131080:WOC131082 WXW131080:WXY131082 BO196616:BQ196618 LK196616:LM196618 VG196616:VI196618 AFC196616:AFE196618 AOY196616:APA196618 AYU196616:AYW196618 BIQ196616:BIS196618 BSM196616:BSO196618 CCI196616:CCK196618 CME196616:CMG196618 CWA196616:CWC196618 DFW196616:DFY196618 DPS196616:DPU196618 DZO196616:DZQ196618 EJK196616:EJM196618 ETG196616:ETI196618 FDC196616:FDE196618 FMY196616:FNA196618 FWU196616:FWW196618 GGQ196616:GGS196618 GQM196616:GQO196618 HAI196616:HAK196618 HKE196616:HKG196618 HUA196616:HUC196618 IDW196616:IDY196618 INS196616:INU196618 IXO196616:IXQ196618 JHK196616:JHM196618 JRG196616:JRI196618 KBC196616:KBE196618 KKY196616:KLA196618 KUU196616:KUW196618 LEQ196616:LES196618 LOM196616:LOO196618 LYI196616:LYK196618 MIE196616:MIG196618 MSA196616:MSC196618 NBW196616:NBY196618 NLS196616:NLU196618 NVO196616:NVQ196618 OFK196616:OFM196618 OPG196616:OPI196618 OZC196616:OZE196618 PIY196616:PJA196618 PSU196616:PSW196618 QCQ196616:QCS196618 QMM196616:QMO196618 QWI196616:QWK196618 RGE196616:RGG196618 RQA196616:RQC196618 RZW196616:RZY196618 SJS196616:SJU196618 STO196616:STQ196618 TDK196616:TDM196618 TNG196616:TNI196618 TXC196616:TXE196618 UGY196616:UHA196618 UQU196616:UQW196618 VAQ196616:VAS196618 VKM196616:VKO196618 VUI196616:VUK196618 WEE196616:WEG196618 WOA196616:WOC196618 WXW196616:WXY196618 BO262152:BQ262154 LK262152:LM262154 VG262152:VI262154 AFC262152:AFE262154 AOY262152:APA262154 AYU262152:AYW262154 BIQ262152:BIS262154 BSM262152:BSO262154 CCI262152:CCK262154 CME262152:CMG262154 CWA262152:CWC262154 DFW262152:DFY262154 DPS262152:DPU262154 DZO262152:DZQ262154 EJK262152:EJM262154 ETG262152:ETI262154 FDC262152:FDE262154 FMY262152:FNA262154 FWU262152:FWW262154 GGQ262152:GGS262154 GQM262152:GQO262154 HAI262152:HAK262154 HKE262152:HKG262154 HUA262152:HUC262154 IDW262152:IDY262154 INS262152:INU262154 IXO262152:IXQ262154 JHK262152:JHM262154 JRG262152:JRI262154 KBC262152:KBE262154 KKY262152:KLA262154 KUU262152:KUW262154 LEQ262152:LES262154 LOM262152:LOO262154 LYI262152:LYK262154 MIE262152:MIG262154 MSA262152:MSC262154 NBW262152:NBY262154 NLS262152:NLU262154 NVO262152:NVQ262154 OFK262152:OFM262154 OPG262152:OPI262154 OZC262152:OZE262154 PIY262152:PJA262154 PSU262152:PSW262154 QCQ262152:QCS262154 QMM262152:QMO262154 QWI262152:QWK262154 RGE262152:RGG262154 RQA262152:RQC262154 RZW262152:RZY262154 SJS262152:SJU262154 STO262152:STQ262154 TDK262152:TDM262154 TNG262152:TNI262154 TXC262152:TXE262154 UGY262152:UHA262154 UQU262152:UQW262154 VAQ262152:VAS262154 VKM262152:VKO262154 VUI262152:VUK262154 WEE262152:WEG262154 WOA262152:WOC262154 WXW262152:WXY262154 BO327688:BQ327690 LK327688:LM327690 VG327688:VI327690 AFC327688:AFE327690 AOY327688:APA327690 AYU327688:AYW327690 BIQ327688:BIS327690 BSM327688:BSO327690 CCI327688:CCK327690 CME327688:CMG327690 CWA327688:CWC327690 DFW327688:DFY327690 DPS327688:DPU327690 DZO327688:DZQ327690 EJK327688:EJM327690 ETG327688:ETI327690 FDC327688:FDE327690 FMY327688:FNA327690 FWU327688:FWW327690 GGQ327688:GGS327690 GQM327688:GQO327690 HAI327688:HAK327690 HKE327688:HKG327690 HUA327688:HUC327690 IDW327688:IDY327690 INS327688:INU327690 IXO327688:IXQ327690 JHK327688:JHM327690 JRG327688:JRI327690 KBC327688:KBE327690 KKY327688:KLA327690 KUU327688:KUW327690 LEQ327688:LES327690 LOM327688:LOO327690 LYI327688:LYK327690 MIE327688:MIG327690 MSA327688:MSC327690 NBW327688:NBY327690 NLS327688:NLU327690 NVO327688:NVQ327690 OFK327688:OFM327690 OPG327688:OPI327690 OZC327688:OZE327690 PIY327688:PJA327690 PSU327688:PSW327690 QCQ327688:QCS327690 QMM327688:QMO327690 QWI327688:QWK327690 RGE327688:RGG327690 RQA327688:RQC327690 RZW327688:RZY327690 SJS327688:SJU327690 STO327688:STQ327690 TDK327688:TDM327690 TNG327688:TNI327690 TXC327688:TXE327690 UGY327688:UHA327690 UQU327688:UQW327690 VAQ327688:VAS327690 VKM327688:VKO327690 VUI327688:VUK327690 WEE327688:WEG327690 WOA327688:WOC327690 WXW327688:WXY327690 BO393224:BQ393226 LK393224:LM393226 VG393224:VI393226 AFC393224:AFE393226 AOY393224:APA393226 AYU393224:AYW393226 BIQ393224:BIS393226 BSM393224:BSO393226 CCI393224:CCK393226 CME393224:CMG393226 CWA393224:CWC393226 DFW393224:DFY393226 DPS393224:DPU393226 DZO393224:DZQ393226 EJK393224:EJM393226 ETG393224:ETI393226 FDC393224:FDE393226 FMY393224:FNA393226 FWU393224:FWW393226 GGQ393224:GGS393226 GQM393224:GQO393226 HAI393224:HAK393226 HKE393224:HKG393226 HUA393224:HUC393226 IDW393224:IDY393226 INS393224:INU393226 IXO393224:IXQ393226 JHK393224:JHM393226 JRG393224:JRI393226 KBC393224:KBE393226 KKY393224:KLA393226 KUU393224:KUW393226 LEQ393224:LES393226 LOM393224:LOO393226 LYI393224:LYK393226 MIE393224:MIG393226 MSA393224:MSC393226 NBW393224:NBY393226 NLS393224:NLU393226 NVO393224:NVQ393226 OFK393224:OFM393226 OPG393224:OPI393226 OZC393224:OZE393226 PIY393224:PJA393226 PSU393224:PSW393226 QCQ393224:QCS393226 QMM393224:QMO393226 QWI393224:QWK393226 RGE393224:RGG393226 RQA393224:RQC393226 RZW393224:RZY393226 SJS393224:SJU393226 STO393224:STQ393226 TDK393224:TDM393226 TNG393224:TNI393226 TXC393224:TXE393226 UGY393224:UHA393226 UQU393224:UQW393226 VAQ393224:VAS393226 VKM393224:VKO393226 VUI393224:VUK393226 WEE393224:WEG393226 WOA393224:WOC393226 WXW393224:WXY393226 BO458760:BQ458762 LK458760:LM458762 VG458760:VI458762 AFC458760:AFE458762 AOY458760:APA458762 AYU458760:AYW458762 BIQ458760:BIS458762 BSM458760:BSO458762 CCI458760:CCK458762 CME458760:CMG458762 CWA458760:CWC458762 DFW458760:DFY458762 DPS458760:DPU458762 DZO458760:DZQ458762 EJK458760:EJM458762 ETG458760:ETI458762 FDC458760:FDE458762 FMY458760:FNA458762 FWU458760:FWW458762 GGQ458760:GGS458762 GQM458760:GQO458762 HAI458760:HAK458762 HKE458760:HKG458762 HUA458760:HUC458762 IDW458760:IDY458762 INS458760:INU458762 IXO458760:IXQ458762 JHK458760:JHM458762 JRG458760:JRI458762 KBC458760:KBE458762 KKY458760:KLA458762 KUU458760:KUW458762 LEQ458760:LES458762 LOM458760:LOO458762 LYI458760:LYK458762 MIE458760:MIG458762 MSA458760:MSC458762 NBW458760:NBY458762 NLS458760:NLU458762 NVO458760:NVQ458762 OFK458760:OFM458762 OPG458760:OPI458762 OZC458760:OZE458762 PIY458760:PJA458762 PSU458760:PSW458762 QCQ458760:QCS458762 QMM458760:QMO458762 QWI458760:QWK458762 RGE458760:RGG458762 RQA458760:RQC458762 RZW458760:RZY458762 SJS458760:SJU458762 STO458760:STQ458762 TDK458760:TDM458762 TNG458760:TNI458762 TXC458760:TXE458762 UGY458760:UHA458762 UQU458760:UQW458762 VAQ458760:VAS458762 VKM458760:VKO458762 VUI458760:VUK458762 WEE458760:WEG458762 WOA458760:WOC458762 WXW458760:WXY458762 BO524296:BQ524298 LK524296:LM524298 VG524296:VI524298 AFC524296:AFE524298 AOY524296:APA524298 AYU524296:AYW524298 BIQ524296:BIS524298 BSM524296:BSO524298 CCI524296:CCK524298 CME524296:CMG524298 CWA524296:CWC524298 DFW524296:DFY524298 DPS524296:DPU524298 DZO524296:DZQ524298 EJK524296:EJM524298 ETG524296:ETI524298 FDC524296:FDE524298 FMY524296:FNA524298 FWU524296:FWW524298 GGQ524296:GGS524298 GQM524296:GQO524298 HAI524296:HAK524298 HKE524296:HKG524298 HUA524296:HUC524298 IDW524296:IDY524298 INS524296:INU524298 IXO524296:IXQ524298 JHK524296:JHM524298 JRG524296:JRI524298 KBC524296:KBE524298 KKY524296:KLA524298 KUU524296:KUW524298 LEQ524296:LES524298 LOM524296:LOO524298 LYI524296:LYK524298 MIE524296:MIG524298 MSA524296:MSC524298 NBW524296:NBY524298 NLS524296:NLU524298 NVO524296:NVQ524298 OFK524296:OFM524298 OPG524296:OPI524298 OZC524296:OZE524298 PIY524296:PJA524298 PSU524296:PSW524298 QCQ524296:QCS524298 QMM524296:QMO524298 QWI524296:QWK524298 RGE524296:RGG524298 RQA524296:RQC524298 RZW524296:RZY524298 SJS524296:SJU524298 STO524296:STQ524298 TDK524296:TDM524298 TNG524296:TNI524298 TXC524296:TXE524298 UGY524296:UHA524298 UQU524296:UQW524298 VAQ524296:VAS524298 VKM524296:VKO524298 VUI524296:VUK524298 WEE524296:WEG524298 WOA524296:WOC524298 WXW524296:WXY524298 BO589832:BQ589834 LK589832:LM589834 VG589832:VI589834 AFC589832:AFE589834 AOY589832:APA589834 AYU589832:AYW589834 BIQ589832:BIS589834 BSM589832:BSO589834 CCI589832:CCK589834 CME589832:CMG589834 CWA589832:CWC589834 DFW589832:DFY589834 DPS589832:DPU589834 DZO589832:DZQ589834 EJK589832:EJM589834 ETG589832:ETI589834 FDC589832:FDE589834 FMY589832:FNA589834 FWU589832:FWW589834 GGQ589832:GGS589834 GQM589832:GQO589834 HAI589832:HAK589834 HKE589832:HKG589834 HUA589832:HUC589834 IDW589832:IDY589834 INS589832:INU589834 IXO589832:IXQ589834 JHK589832:JHM589834 JRG589832:JRI589834 KBC589832:KBE589834 KKY589832:KLA589834 KUU589832:KUW589834 LEQ589832:LES589834 LOM589832:LOO589834 LYI589832:LYK589834 MIE589832:MIG589834 MSA589832:MSC589834 NBW589832:NBY589834 NLS589832:NLU589834 NVO589832:NVQ589834 OFK589832:OFM589834 OPG589832:OPI589834 OZC589832:OZE589834 PIY589832:PJA589834 PSU589832:PSW589834 QCQ589832:QCS589834 QMM589832:QMO589834 QWI589832:QWK589834 RGE589832:RGG589834 RQA589832:RQC589834 RZW589832:RZY589834 SJS589832:SJU589834 STO589832:STQ589834 TDK589832:TDM589834 TNG589832:TNI589834 TXC589832:TXE589834 UGY589832:UHA589834 UQU589832:UQW589834 VAQ589832:VAS589834 VKM589832:VKO589834 VUI589832:VUK589834 WEE589832:WEG589834 WOA589832:WOC589834 WXW589832:WXY589834 BO655368:BQ655370 LK655368:LM655370 VG655368:VI655370 AFC655368:AFE655370 AOY655368:APA655370 AYU655368:AYW655370 BIQ655368:BIS655370 BSM655368:BSO655370 CCI655368:CCK655370 CME655368:CMG655370 CWA655368:CWC655370 DFW655368:DFY655370 DPS655368:DPU655370 DZO655368:DZQ655370 EJK655368:EJM655370 ETG655368:ETI655370 FDC655368:FDE655370 FMY655368:FNA655370 FWU655368:FWW655370 GGQ655368:GGS655370 GQM655368:GQO655370 HAI655368:HAK655370 HKE655368:HKG655370 HUA655368:HUC655370 IDW655368:IDY655370 INS655368:INU655370 IXO655368:IXQ655370 JHK655368:JHM655370 JRG655368:JRI655370 KBC655368:KBE655370 KKY655368:KLA655370 KUU655368:KUW655370 LEQ655368:LES655370 LOM655368:LOO655370 LYI655368:LYK655370 MIE655368:MIG655370 MSA655368:MSC655370 NBW655368:NBY655370 NLS655368:NLU655370 NVO655368:NVQ655370 OFK655368:OFM655370 OPG655368:OPI655370 OZC655368:OZE655370 PIY655368:PJA655370 PSU655368:PSW655370 QCQ655368:QCS655370 QMM655368:QMO655370 QWI655368:QWK655370 RGE655368:RGG655370 RQA655368:RQC655370 RZW655368:RZY655370 SJS655368:SJU655370 STO655368:STQ655370 TDK655368:TDM655370 TNG655368:TNI655370 TXC655368:TXE655370 UGY655368:UHA655370 UQU655368:UQW655370 VAQ655368:VAS655370 VKM655368:VKO655370 VUI655368:VUK655370 WEE655368:WEG655370 WOA655368:WOC655370 WXW655368:WXY655370 BO720904:BQ720906 LK720904:LM720906 VG720904:VI720906 AFC720904:AFE720906 AOY720904:APA720906 AYU720904:AYW720906 BIQ720904:BIS720906 BSM720904:BSO720906 CCI720904:CCK720906 CME720904:CMG720906 CWA720904:CWC720906 DFW720904:DFY720906 DPS720904:DPU720906 DZO720904:DZQ720906 EJK720904:EJM720906 ETG720904:ETI720906 FDC720904:FDE720906 FMY720904:FNA720906 FWU720904:FWW720906 GGQ720904:GGS720906 GQM720904:GQO720906 HAI720904:HAK720906 HKE720904:HKG720906 HUA720904:HUC720906 IDW720904:IDY720906 INS720904:INU720906 IXO720904:IXQ720906 JHK720904:JHM720906 JRG720904:JRI720906 KBC720904:KBE720906 KKY720904:KLA720906 KUU720904:KUW720906 LEQ720904:LES720906 LOM720904:LOO720906 LYI720904:LYK720906 MIE720904:MIG720906 MSA720904:MSC720906 NBW720904:NBY720906 NLS720904:NLU720906 NVO720904:NVQ720906 OFK720904:OFM720906 OPG720904:OPI720906 OZC720904:OZE720906 PIY720904:PJA720906 PSU720904:PSW720906 QCQ720904:QCS720906 QMM720904:QMO720906 QWI720904:QWK720906 RGE720904:RGG720906 RQA720904:RQC720906 RZW720904:RZY720906 SJS720904:SJU720906 STO720904:STQ720906 TDK720904:TDM720906 TNG720904:TNI720906 TXC720904:TXE720906 UGY720904:UHA720906 UQU720904:UQW720906 VAQ720904:VAS720906 VKM720904:VKO720906 VUI720904:VUK720906 WEE720904:WEG720906 WOA720904:WOC720906 WXW720904:WXY720906 BO786440:BQ786442 LK786440:LM786442 VG786440:VI786442 AFC786440:AFE786442 AOY786440:APA786442 AYU786440:AYW786442 BIQ786440:BIS786442 BSM786440:BSO786442 CCI786440:CCK786442 CME786440:CMG786442 CWA786440:CWC786442 DFW786440:DFY786442 DPS786440:DPU786442 DZO786440:DZQ786442 EJK786440:EJM786442 ETG786440:ETI786442 FDC786440:FDE786442 FMY786440:FNA786442 FWU786440:FWW786442 GGQ786440:GGS786442 GQM786440:GQO786442 HAI786440:HAK786442 HKE786440:HKG786442 HUA786440:HUC786442 IDW786440:IDY786442 INS786440:INU786442 IXO786440:IXQ786442 JHK786440:JHM786442 JRG786440:JRI786442 KBC786440:KBE786442 KKY786440:KLA786442 KUU786440:KUW786442 LEQ786440:LES786442 LOM786440:LOO786442 LYI786440:LYK786442 MIE786440:MIG786442 MSA786440:MSC786442 NBW786440:NBY786442 NLS786440:NLU786442 NVO786440:NVQ786442 OFK786440:OFM786442 OPG786440:OPI786442 OZC786440:OZE786442 PIY786440:PJA786442 PSU786440:PSW786442 QCQ786440:QCS786442 QMM786440:QMO786442 QWI786440:QWK786442 RGE786440:RGG786442 RQA786440:RQC786442 RZW786440:RZY786442 SJS786440:SJU786442 STO786440:STQ786442 TDK786440:TDM786442 TNG786440:TNI786442 TXC786440:TXE786442 UGY786440:UHA786442 UQU786440:UQW786442 VAQ786440:VAS786442 VKM786440:VKO786442 VUI786440:VUK786442 WEE786440:WEG786442 WOA786440:WOC786442 WXW786440:WXY786442 BO851976:BQ851978 LK851976:LM851978 VG851976:VI851978 AFC851976:AFE851978 AOY851976:APA851978 AYU851976:AYW851978 BIQ851976:BIS851978 BSM851976:BSO851978 CCI851976:CCK851978 CME851976:CMG851978 CWA851976:CWC851978 DFW851976:DFY851978 DPS851976:DPU851978 DZO851976:DZQ851978 EJK851976:EJM851978 ETG851976:ETI851978 FDC851976:FDE851978 FMY851976:FNA851978 FWU851976:FWW851978 GGQ851976:GGS851978 GQM851976:GQO851978 HAI851976:HAK851978 HKE851976:HKG851978 HUA851976:HUC851978 IDW851976:IDY851978 INS851976:INU851978 IXO851976:IXQ851978 JHK851976:JHM851978 JRG851976:JRI851978 KBC851976:KBE851978 KKY851976:KLA851978 KUU851976:KUW851978 LEQ851976:LES851978 LOM851976:LOO851978 LYI851976:LYK851978 MIE851976:MIG851978 MSA851976:MSC851978 NBW851976:NBY851978 NLS851976:NLU851978 NVO851976:NVQ851978 OFK851976:OFM851978 OPG851976:OPI851978 OZC851976:OZE851978 PIY851976:PJA851978 PSU851976:PSW851978 QCQ851976:QCS851978 QMM851976:QMO851978 QWI851976:QWK851978 RGE851976:RGG851978 RQA851976:RQC851978 RZW851976:RZY851978 SJS851976:SJU851978 STO851976:STQ851978 TDK851976:TDM851978 TNG851976:TNI851978 TXC851976:TXE851978 UGY851976:UHA851978 UQU851976:UQW851978 VAQ851976:VAS851978 VKM851976:VKO851978 VUI851976:VUK851978 WEE851976:WEG851978 WOA851976:WOC851978 WXW851976:WXY851978 BO917512:BQ917514 LK917512:LM917514 VG917512:VI917514 AFC917512:AFE917514 AOY917512:APA917514 AYU917512:AYW917514 BIQ917512:BIS917514 BSM917512:BSO917514 CCI917512:CCK917514 CME917512:CMG917514 CWA917512:CWC917514 DFW917512:DFY917514 DPS917512:DPU917514 DZO917512:DZQ917514 EJK917512:EJM917514 ETG917512:ETI917514 FDC917512:FDE917514 FMY917512:FNA917514 FWU917512:FWW917514 GGQ917512:GGS917514 GQM917512:GQO917514 HAI917512:HAK917514 HKE917512:HKG917514 HUA917512:HUC917514 IDW917512:IDY917514 INS917512:INU917514 IXO917512:IXQ917514 JHK917512:JHM917514 JRG917512:JRI917514 KBC917512:KBE917514 KKY917512:KLA917514 KUU917512:KUW917514 LEQ917512:LES917514 LOM917512:LOO917514 LYI917512:LYK917514 MIE917512:MIG917514 MSA917512:MSC917514 NBW917512:NBY917514 NLS917512:NLU917514 NVO917512:NVQ917514 OFK917512:OFM917514 OPG917512:OPI917514 OZC917512:OZE917514 PIY917512:PJA917514 PSU917512:PSW917514 QCQ917512:QCS917514 QMM917512:QMO917514 QWI917512:QWK917514 RGE917512:RGG917514 RQA917512:RQC917514 RZW917512:RZY917514 SJS917512:SJU917514 STO917512:STQ917514 TDK917512:TDM917514 TNG917512:TNI917514 TXC917512:TXE917514 UGY917512:UHA917514 UQU917512:UQW917514 VAQ917512:VAS917514 VKM917512:VKO917514 VUI917512:VUK917514 WEE917512:WEG917514 WOA917512:WOC917514 WXW917512:WXY917514 BO983048:BQ983050 LK983048:LM983050 VG983048:VI983050 AFC983048:AFE983050 AOY983048:APA983050 AYU983048:AYW983050 BIQ983048:BIS983050 BSM983048:BSO983050 CCI983048:CCK983050 CME983048:CMG983050 CWA983048:CWC983050 DFW983048:DFY983050 DPS983048:DPU983050 DZO983048:DZQ983050 EJK983048:EJM983050 ETG983048:ETI983050 FDC983048:FDE983050 FMY983048:FNA983050 FWU983048:FWW983050 GGQ983048:GGS983050 GQM983048:GQO983050 HAI983048:HAK983050 HKE983048:HKG983050 HUA983048:HUC983050 IDW983048:IDY983050 INS983048:INU983050 IXO983048:IXQ983050 JHK983048:JHM983050 JRG983048:JRI983050 KBC983048:KBE983050 KKY983048:KLA983050 KUU983048:KUW983050 LEQ983048:LES983050 LOM983048:LOO983050 LYI983048:LYK983050 MIE983048:MIG983050 MSA983048:MSC983050 NBW983048:NBY983050 NLS983048:NLU983050 NVO983048:NVQ983050 OFK983048:OFM983050 OPG983048:OPI983050 OZC983048:OZE983050 PIY983048:PJA983050 PSU983048:PSW983050 QCQ983048:QCS983050 QMM983048:QMO983050 QWI983048:QWK983050 RGE983048:RGG983050 RQA983048:RQC983050 RZW983048:RZY983050 SJS983048:SJU983050 STO983048:STQ983050 TDK983048:TDM983050 TNG983048:TNI983050 TXC983048:TXE983050 UGY983048:UHA983050 UQU983048:UQW983050 VAQ983048:VAS983050 VKM983048:VKO983050 VUI983048:VUK983050 WEE983048:WEG983050 WOA983048:WOC983050 WXW983048:WXY983050 AZ7:BB9 KV7:KX9 UR7:UT9 AEN7:AEP9 AOJ7:AOL9 AYF7:AYH9 BIB7:BID9 BRX7:BRZ9 CBT7:CBV9 CLP7:CLR9 CVL7:CVN9 DFH7:DFJ9 DPD7:DPF9 DYZ7:DZB9 EIV7:EIX9 ESR7:EST9 FCN7:FCP9 FMJ7:FML9 FWF7:FWH9 GGB7:GGD9 GPX7:GPZ9 GZT7:GZV9 HJP7:HJR9 HTL7:HTN9 IDH7:IDJ9 IND7:INF9 IWZ7:IXB9 JGV7:JGX9 JQR7:JQT9 KAN7:KAP9 KKJ7:KKL9 KUF7:KUH9 LEB7:LED9 LNX7:LNZ9 LXT7:LXV9 MHP7:MHR9 MRL7:MRN9 NBH7:NBJ9 NLD7:NLF9 NUZ7:NVB9 OEV7:OEX9 OOR7:OOT9 OYN7:OYP9 PIJ7:PIL9 PSF7:PSH9 QCB7:QCD9 QLX7:QLZ9 QVT7:QVV9 RFP7:RFR9 RPL7:RPN9 RZH7:RZJ9 SJD7:SJF9 SSZ7:STB9 TCV7:TCX9 TMR7:TMT9 TWN7:TWP9 UGJ7:UGL9 UQF7:UQH9 VAB7:VAD9 VJX7:VJZ9 VTT7:VTV9 WDP7:WDR9 WNL7:WNN9 WXH7:WXJ9 AZ65543:BB65545 KV65543:KX65545 UR65543:UT65545 AEN65543:AEP65545 AOJ65543:AOL65545 AYF65543:AYH65545 BIB65543:BID65545 BRX65543:BRZ65545 CBT65543:CBV65545 CLP65543:CLR65545 CVL65543:CVN65545 DFH65543:DFJ65545 DPD65543:DPF65545 DYZ65543:DZB65545 EIV65543:EIX65545 ESR65543:EST65545 FCN65543:FCP65545 FMJ65543:FML65545 FWF65543:FWH65545 GGB65543:GGD65545 GPX65543:GPZ65545 GZT65543:GZV65545 HJP65543:HJR65545 HTL65543:HTN65545 IDH65543:IDJ65545 IND65543:INF65545 IWZ65543:IXB65545 JGV65543:JGX65545 JQR65543:JQT65545 KAN65543:KAP65545 KKJ65543:KKL65545 KUF65543:KUH65545 LEB65543:LED65545 LNX65543:LNZ65545 LXT65543:LXV65545 MHP65543:MHR65545 MRL65543:MRN65545 NBH65543:NBJ65545 NLD65543:NLF65545 NUZ65543:NVB65545 OEV65543:OEX65545 OOR65543:OOT65545 OYN65543:OYP65545 PIJ65543:PIL65545 PSF65543:PSH65545 QCB65543:QCD65545 QLX65543:QLZ65545 QVT65543:QVV65545 RFP65543:RFR65545 RPL65543:RPN65545 RZH65543:RZJ65545 SJD65543:SJF65545 SSZ65543:STB65545 TCV65543:TCX65545 TMR65543:TMT65545 TWN65543:TWP65545 UGJ65543:UGL65545 UQF65543:UQH65545 VAB65543:VAD65545 VJX65543:VJZ65545 VTT65543:VTV65545 WDP65543:WDR65545 WNL65543:WNN65545 WXH65543:WXJ65545 AZ131079:BB131081 KV131079:KX131081 UR131079:UT131081 AEN131079:AEP131081 AOJ131079:AOL131081 AYF131079:AYH131081 BIB131079:BID131081 BRX131079:BRZ131081 CBT131079:CBV131081 CLP131079:CLR131081 CVL131079:CVN131081 DFH131079:DFJ131081 DPD131079:DPF131081 DYZ131079:DZB131081 EIV131079:EIX131081 ESR131079:EST131081 FCN131079:FCP131081 FMJ131079:FML131081 FWF131079:FWH131081 GGB131079:GGD131081 GPX131079:GPZ131081 GZT131079:GZV131081 HJP131079:HJR131081 HTL131079:HTN131081 IDH131079:IDJ131081 IND131079:INF131081 IWZ131079:IXB131081 JGV131079:JGX131081 JQR131079:JQT131081 KAN131079:KAP131081 KKJ131079:KKL131081 KUF131079:KUH131081 LEB131079:LED131081 LNX131079:LNZ131081 LXT131079:LXV131081 MHP131079:MHR131081 MRL131079:MRN131081 NBH131079:NBJ131081 NLD131079:NLF131081 NUZ131079:NVB131081 OEV131079:OEX131081 OOR131079:OOT131081 OYN131079:OYP131081 PIJ131079:PIL131081 PSF131079:PSH131081 QCB131079:QCD131081 QLX131079:QLZ131081 QVT131079:QVV131081 RFP131079:RFR131081 RPL131079:RPN131081 RZH131079:RZJ131081 SJD131079:SJF131081 SSZ131079:STB131081 TCV131079:TCX131081 TMR131079:TMT131081 TWN131079:TWP131081 UGJ131079:UGL131081 UQF131079:UQH131081 VAB131079:VAD131081 VJX131079:VJZ131081 VTT131079:VTV131081 WDP131079:WDR131081 WNL131079:WNN131081 WXH131079:WXJ131081 AZ196615:BB196617 KV196615:KX196617 UR196615:UT196617 AEN196615:AEP196617 AOJ196615:AOL196617 AYF196615:AYH196617 BIB196615:BID196617 BRX196615:BRZ196617 CBT196615:CBV196617 CLP196615:CLR196617 CVL196615:CVN196617 DFH196615:DFJ196617 DPD196615:DPF196617 DYZ196615:DZB196617 EIV196615:EIX196617 ESR196615:EST196617 FCN196615:FCP196617 FMJ196615:FML196617 FWF196615:FWH196617 GGB196615:GGD196617 GPX196615:GPZ196617 GZT196615:GZV196617 HJP196615:HJR196617 HTL196615:HTN196617 IDH196615:IDJ196617 IND196615:INF196617 IWZ196615:IXB196617 JGV196615:JGX196617 JQR196615:JQT196617 KAN196615:KAP196617 KKJ196615:KKL196617 KUF196615:KUH196617 LEB196615:LED196617 LNX196615:LNZ196617 LXT196615:LXV196617 MHP196615:MHR196617 MRL196615:MRN196617 NBH196615:NBJ196617 NLD196615:NLF196617 NUZ196615:NVB196617 OEV196615:OEX196617 OOR196615:OOT196617 OYN196615:OYP196617 PIJ196615:PIL196617 PSF196615:PSH196617 QCB196615:QCD196617 QLX196615:QLZ196617 QVT196615:QVV196617 RFP196615:RFR196617 RPL196615:RPN196617 RZH196615:RZJ196617 SJD196615:SJF196617 SSZ196615:STB196617 TCV196615:TCX196617 TMR196615:TMT196617 TWN196615:TWP196617 UGJ196615:UGL196617 UQF196615:UQH196617 VAB196615:VAD196617 VJX196615:VJZ196617 VTT196615:VTV196617 WDP196615:WDR196617 WNL196615:WNN196617 WXH196615:WXJ196617 AZ262151:BB262153 KV262151:KX262153 UR262151:UT262153 AEN262151:AEP262153 AOJ262151:AOL262153 AYF262151:AYH262153 BIB262151:BID262153 BRX262151:BRZ262153 CBT262151:CBV262153 CLP262151:CLR262153 CVL262151:CVN262153 DFH262151:DFJ262153 DPD262151:DPF262153 DYZ262151:DZB262153 EIV262151:EIX262153 ESR262151:EST262153 FCN262151:FCP262153 FMJ262151:FML262153 FWF262151:FWH262153 GGB262151:GGD262153 GPX262151:GPZ262153 GZT262151:GZV262153 HJP262151:HJR262153 HTL262151:HTN262153 IDH262151:IDJ262153 IND262151:INF262153 IWZ262151:IXB262153 JGV262151:JGX262153 JQR262151:JQT262153 KAN262151:KAP262153 KKJ262151:KKL262153 KUF262151:KUH262153 LEB262151:LED262153 LNX262151:LNZ262153 LXT262151:LXV262153 MHP262151:MHR262153 MRL262151:MRN262153 NBH262151:NBJ262153 NLD262151:NLF262153 NUZ262151:NVB262153 OEV262151:OEX262153 OOR262151:OOT262153 OYN262151:OYP262153 PIJ262151:PIL262153 PSF262151:PSH262153 QCB262151:QCD262153 QLX262151:QLZ262153 QVT262151:QVV262153 RFP262151:RFR262153 RPL262151:RPN262153 RZH262151:RZJ262153 SJD262151:SJF262153 SSZ262151:STB262153 TCV262151:TCX262153 TMR262151:TMT262153 TWN262151:TWP262153 UGJ262151:UGL262153 UQF262151:UQH262153 VAB262151:VAD262153 VJX262151:VJZ262153 VTT262151:VTV262153 WDP262151:WDR262153 WNL262151:WNN262153 WXH262151:WXJ262153 AZ327687:BB327689 KV327687:KX327689 UR327687:UT327689 AEN327687:AEP327689 AOJ327687:AOL327689 AYF327687:AYH327689 BIB327687:BID327689 BRX327687:BRZ327689 CBT327687:CBV327689 CLP327687:CLR327689 CVL327687:CVN327689 DFH327687:DFJ327689 DPD327687:DPF327689 DYZ327687:DZB327689 EIV327687:EIX327689 ESR327687:EST327689 FCN327687:FCP327689 FMJ327687:FML327689 FWF327687:FWH327689 GGB327687:GGD327689 GPX327687:GPZ327689 GZT327687:GZV327689 HJP327687:HJR327689 HTL327687:HTN327689 IDH327687:IDJ327689 IND327687:INF327689 IWZ327687:IXB327689 JGV327687:JGX327689 JQR327687:JQT327689 KAN327687:KAP327689 KKJ327687:KKL327689 KUF327687:KUH327689 LEB327687:LED327689 LNX327687:LNZ327689 LXT327687:LXV327689 MHP327687:MHR327689 MRL327687:MRN327689 NBH327687:NBJ327689 NLD327687:NLF327689 NUZ327687:NVB327689 OEV327687:OEX327689 OOR327687:OOT327689 OYN327687:OYP327689 PIJ327687:PIL327689 PSF327687:PSH327689 QCB327687:QCD327689 QLX327687:QLZ327689 QVT327687:QVV327689 RFP327687:RFR327689 RPL327687:RPN327689 RZH327687:RZJ327689 SJD327687:SJF327689 SSZ327687:STB327689 TCV327687:TCX327689 TMR327687:TMT327689 TWN327687:TWP327689 UGJ327687:UGL327689 UQF327687:UQH327689 VAB327687:VAD327689 VJX327687:VJZ327689 VTT327687:VTV327689 WDP327687:WDR327689 WNL327687:WNN327689 WXH327687:WXJ327689 AZ393223:BB393225 KV393223:KX393225 UR393223:UT393225 AEN393223:AEP393225 AOJ393223:AOL393225 AYF393223:AYH393225 BIB393223:BID393225 BRX393223:BRZ393225 CBT393223:CBV393225 CLP393223:CLR393225 CVL393223:CVN393225 DFH393223:DFJ393225 DPD393223:DPF393225 DYZ393223:DZB393225 EIV393223:EIX393225 ESR393223:EST393225 FCN393223:FCP393225 FMJ393223:FML393225 FWF393223:FWH393225 GGB393223:GGD393225 GPX393223:GPZ393225 GZT393223:GZV393225 HJP393223:HJR393225 HTL393223:HTN393225 IDH393223:IDJ393225 IND393223:INF393225 IWZ393223:IXB393225 JGV393223:JGX393225 JQR393223:JQT393225 KAN393223:KAP393225 KKJ393223:KKL393225 KUF393223:KUH393225 LEB393223:LED393225 LNX393223:LNZ393225 LXT393223:LXV393225 MHP393223:MHR393225 MRL393223:MRN393225 NBH393223:NBJ393225 NLD393223:NLF393225 NUZ393223:NVB393225 OEV393223:OEX393225 OOR393223:OOT393225 OYN393223:OYP393225 PIJ393223:PIL393225 PSF393223:PSH393225 QCB393223:QCD393225 QLX393223:QLZ393225 QVT393223:QVV393225 RFP393223:RFR393225 RPL393223:RPN393225 RZH393223:RZJ393225 SJD393223:SJF393225 SSZ393223:STB393225 TCV393223:TCX393225 TMR393223:TMT393225 TWN393223:TWP393225 UGJ393223:UGL393225 UQF393223:UQH393225 VAB393223:VAD393225 VJX393223:VJZ393225 VTT393223:VTV393225 WDP393223:WDR393225 WNL393223:WNN393225 WXH393223:WXJ393225 AZ458759:BB458761 KV458759:KX458761 UR458759:UT458761 AEN458759:AEP458761 AOJ458759:AOL458761 AYF458759:AYH458761 BIB458759:BID458761 BRX458759:BRZ458761 CBT458759:CBV458761 CLP458759:CLR458761 CVL458759:CVN458761 DFH458759:DFJ458761 DPD458759:DPF458761 DYZ458759:DZB458761 EIV458759:EIX458761 ESR458759:EST458761 FCN458759:FCP458761 FMJ458759:FML458761 FWF458759:FWH458761 GGB458759:GGD458761 GPX458759:GPZ458761 GZT458759:GZV458761 HJP458759:HJR458761 HTL458759:HTN458761 IDH458759:IDJ458761 IND458759:INF458761 IWZ458759:IXB458761 JGV458759:JGX458761 JQR458759:JQT458761 KAN458759:KAP458761 KKJ458759:KKL458761 KUF458759:KUH458761 LEB458759:LED458761 LNX458759:LNZ458761 LXT458759:LXV458761 MHP458759:MHR458761 MRL458759:MRN458761 NBH458759:NBJ458761 NLD458759:NLF458761 NUZ458759:NVB458761 OEV458759:OEX458761 OOR458759:OOT458761 OYN458759:OYP458761 PIJ458759:PIL458761 PSF458759:PSH458761 QCB458759:QCD458761 QLX458759:QLZ458761 QVT458759:QVV458761 RFP458759:RFR458761 RPL458759:RPN458761 RZH458759:RZJ458761 SJD458759:SJF458761 SSZ458759:STB458761 TCV458759:TCX458761 TMR458759:TMT458761 TWN458759:TWP458761 UGJ458759:UGL458761 UQF458759:UQH458761 VAB458759:VAD458761 VJX458759:VJZ458761 VTT458759:VTV458761 WDP458759:WDR458761 WNL458759:WNN458761 WXH458759:WXJ458761 AZ524295:BB524297 KV524295:KX524297 UR524295:UT524297 AEN524295:AEP524297 AOJ524295:AOL524297 AYF524295:AYH524297 BIB524295:BID524297 BRX524295:BRZ524297 CBT524295:CBV524297 CLP524295:CLR524297 CVL524295:CVN524297 DFH524295:DFJ524297 DPD524295:DPF524297 DYZ524295:DZB524297 EIV524295:EIX524297 ESR524295:EST524297 FCN524295:FCP524297 FMJ524295:FML524297 FWF524295:FWH524297 GGB524295:GGD524297 GPX524295:GPZ524297 GZT524295:GZV524297 HJP524295:HJR524297 HTL524295:HTN524297 IDH524295:IDJ524297 IND524295:INF524297 IWZ524295:IXB524297 JGV524295:JGX524297 JQR524295:JQT524297 KAN524295:KAP524297 KKJ524295:KKL524297 KUF524295:KUH524297 LEB524295:LED524297 LNX524295:LNZ524297 LXT524295:LXV524297 MHP524295:MHR524297 MRL524295:MRN524297 NBH524295:NBJ524297 NLD524295:NLF524297 NUZ524295:NVB524297 OEV524295:OEX524297 OOR524295:OOT524297 OYN524295:OYP524297 PIJ524295:PIL524297 PSF524295:PSH524297 QCB524295:QCD524297 QLX524295:QLZ524297 QVT524295:QVV524297 RFP524295:RFR524297 RPL524295:RPN524297 RZH524295:RZJ524297 SJD524295:SJF524297 SSZ524295:STB524297 TCV524295:TCX524297 TMR524295:TMT524297 TWN524295:TWP524297 UGJ524295:UGL524297 UQF524295:UQH524297 VAB524295:VAD524297 VJX524295:VJZ524297 VTT524295:VTV524297 WDP524295:WDR524297 WNL524295:WNN524297 WXH524295:WXJ524297 AZ589831:BB589833 KV589831:KX589833 UR589831:UT589833 AEN589831:AEP589833 AOJ589831:AOL589833 AYF589831:AYH589833 BIB589831:BID589833 BRX589831:BRZ589833 CBT589831:CBV589833 CLP589831:CLR589833 CVL589831:CVN589833 DFH589831:DFJ589833 DPD589831:DPF589833 DYZ589831:DZB589833 EIV589831:EIX589833 ESR589831:EST589833 FCN589831:FCP589833 FMJ589831:FML589833 FWF589831:FWH589833 GGB589831:GGD589833 GPX589831:GPZ589833 GZT589831:GZV589833 HJP589831:HJR589833 HTL589831:HTN589833 IDH589831:IDJ589833 IND589831:INF589833 IWZ589831:IXB589833 JGV589831:JGX589833 JQR589831:JQT589833 KAN589831:KAP589833 KKJ589831:KKL589833 KUF589831:KUH589833 LEB589831:LED589833 LNX589831:LNZ589833 LXT589831:LXV589833 MHP589831:MHR589833 MRL589831:MRN589833 NBH589831:NBJ589833 NLD589831:NLF589833 NUZ589831:NVB589833 OEV589831:OEX589833 OOR589831:OOT589833 OYN589831:OYP589833 PIJ589831:PIL589833 PSF589831:PSH589833 QCB589831:QCD589833 QLX589831:QLZ589833 QVT589831:QVV589833 RFP589831:RFR589833 RPL589831:RPN589833 RZH589831:RZJ589833 SJD589831:SJF589833 SSZ589831:STB589833 TCV589831:TCX589833 TMR589831:TMT589833 TWN589831:TWP589833 UGJ589831:UGL589833 UQF589831:UQH589833 VAB589831:VAD589833 VJX589831:VJZ589833 VTT589831:VTV589833 WDP589831:WDR589833 WNL589831:WNN589833 WXH589831:WXJ589833 AZ655367:BB655369 KV655367:KX655369 UR655367:UT655369 AEN655367:AEP655369 AOJ655367:AOL655369 AYF655367:AYH655369 BIB655367:BID655369 BRX655367:BRZ655369 CBT655367:CBV655369 CLP655367:CLR655369 CVL655367:CVN655369 DFH655367:DFJ655369 DPD655367:DPF655369 DYZ655367:DZB655369 EIV655367:EIX655369 ESR655367:EST655369 FCN655367:FCP655369 FMJ655367:FML655369 FWF655367:FWH655369 GGB655367:GGD655369 GPX655367:GPZ655369 GZT655367:GZV655369 HJP655367:HJR655369 HTL655367:HTN655369 IDH655367:IDJ655369 IND655367:INF655369 IWZ655367:IXB655369 JGV655367:JGX655369 JQR655367:JQT655369 KAN655367:KAP655369 KKJ655367:KKL655369 KUF655367:KUH655369 LEB655367:LED655369 LNX655367:LNZ655369 LXT655367:LXV655369 MHP655367:MHR655369 MRL655367:MRN655369 NBH655367:NBJ655369 NLD655367:NLF655369 NUZ655367:NVB655369 OEV655367:OEX655369 OOR655367:OOT655369 OYN655367:OYP655369 PIJ655367:PIL655369 PSF655367:PSH655369 QCB655367:QCD655369 QLX655367:QLZ655369 QVT655367:QVV655369 RFP655367:RFR655369 RPL655367:RPN655369 RZH655367:RZJ655369 SJD655367:SJF655369 SSZ655367:STB655369 TCV655367:TCX655369 TMR655367:TMT655369 TWN655367:TWP655369 UGJ655367:UGL655369 UQF655367:UQH655369 VAB655367:VAD655369 VJX655367:VJZ655369 VTT655367:VTV655369 WDP655367:WDR655369 WNL655367:WNN655369 WXH655367:WXJ655369 AZ720903:BB720905 KV720903:KX720905 UR720903:UT720905 AEN720903:AEP720905 AOJ720903:AOL720905 AYF720903:AYH720905 BIB720903:BID720905 BRX720903:BRZ720905 CBT720903:CBV720905 CLP720903:CLR720905 CVL720903:CVN720905 DFH720903:DFJ720905 DPD720903:DPF720905 DYZ720903:DZB720905 EIV720903:EIX720905 ESR720903:EST720905 FCN720903:FCP720905 FMJ720903:FML720905 FWF720903:FWH720905 GGB720903:GGD720905 GPX720903:GPZ720905 GZT720903:GZV720905 HJP720903:HJR720905 HTL720903:HTN720905 IDH720903:IDJ720905 IND720903:INF720905 IWZ720903:IXB720905 JGV720903:JGX720905 JQR720903:JQT720905 KAN720903:KAP720905 KKJ720903:KKL720905 KUF720903:KUH720905 LEB720903:LED720905 LNX720903:LNZ720905 LXT720903:LXV720905 MHP720903:MHR720905 MRL720903:MRN720905 NBH720903:NBJ720905 NLD720903:NLF720905 NUZ720903:NVB720905 OEV720903:OEX720905 OOR720903:OOT720905 OYN720903:OYP720905 PIJ720903:PIL720905 PSF720903:PSH720905 QCB720903:QCD720905 QLX720903:QLZ720905 QVT720903:QVV720905 RFP720903:RFR720905 RPL720903:RPN720905 RZH720903:RZJ720905 SJD720903:SJF720905 SSZ720903:STB720905 TCV720903:TCX720905 TMR720903:TMT720905 TWN720903:TWP720905 UGJ720903:UGL720905 UQF720903:UQH720905 VAB720903:VAD720905 VJX720903:VJZ720905 VTT720903:VTV720905 WDP720903:WDR720905 WNL720903:WNN720905 WXH720903:WXJ720905 AZ786439:BB786441 KV786439:KX786441 UR786439:UT786441 AEN786439:AEP786441 AOJ786439:AOL786441 AYF786439:AYH786441 BIB786439:BID786441 BRX786439:BRZ786441 CBT786439:CBV786441 CLP786439:CLR786441 CVL786439:CVN786441 DFH786439:DFJ786441 DPD786439:DPF786441 DYZ786439:DZB786441 EIV786439:EIX786441 ESR786439:EST786441 FCN786439:FCP786441 FMJ786439:FML786441 FWF786439:FWH786441 GGB786439:GGD786441 GPX786439:GPZ786441 GZT786439:GZV786441 HJP786439:HJR786441 HTL786439:HTN786441 IDH786439:IDJ786441 IND786439:INF786441 IWZ786439:IXB786441 JGV786439:JGX786441 JQR786439:JQT786441 KAN786439:KAP786441 KKJ786439:KKL786441 KUF786439:KUH786441 LEB786439:LED786441 LNX786439:LNZ786441 LXT786439:LXV786441 MHP786439:MHR786441 MRL786439:MRN786441 NBH786439:NBJ786441 NLD786439:NLF786441 NUZ786439:NVB786441 OEV786439:OEX786441 OOR786439:OOT786441 OYN786439:OYP786441 PIJ786439:PIL786441 PSF786439:PSH786441 QCB786439:QCD786441 QLX786439:QLZ786441 QVT786439:QVV786441 RFP786439:RFR786441 RPL786439:RPN786441 RZH786439:RZJ786441 SJD786439:SJF786441 SSZ786439:STB786441 TCV786439:TCX786441 TMR786439:TMT786441 TWN786439:TWP786441 UGJ786439:UGL786441 UQF786439:UQH786441 VAB786439:VAD786441 VJX786439:VJZ786441 VTT786439:VTV786441 WDP786439:WDR786441 WNL786439:WNN786441 WXH786439:WXJ786441 AZ851975:BB851977 KV851975:KX851977 UR851975:UT851977 AEN851975:AEP851977 AOJ851975:AOL851977 AYF851975:AYH851977 BIB851975:BID851977 BRX851975:BRZ851977 CBT851975:CBV851977 CLP851975:CLR851977 CVL851975:CVN851977 DFH851975:DFJ851977 DPD851975:DPF851977 DYZ851975:DZB851977 EIV851975:EIX851977 ESR851975:EST851977 FCN851975:FCP851977 FMJ851975:FML851977 FWF851975:FWH851977 GGB851975:GGD851977 GPX851975:GPZ851977 GZT851975:GZV851977 HJP851975:HJR851977 HTL851975:HTN851977 IDH851975:IDJ851977 IND851975:INF851977 IWZ851975:IXB851977 JGV851975:JGX851977 JQR851975:JQT851977 KAN851975:KAP851977 KKJ851975:KKL851977 KUF851975:KUH851977 LEB851975:LED851977 LNX851975:LNZ851977 LXT851975:LXV851977 MHP851975:MHR851977 MRL851975:MRN851977 NBH851975:NBJ851977 NLD851975:NLF851977 NUZ851975:NVB851977 OEV851975:OEX851977 OOR851975:OOT851977 OYN851975:OYP851977 PIJ851975:PIL851977 PSF851975:PSH851977 QCB851975:QCD851977 QLX851975:QLZ851977 QVT851975:QVV851977 RFP851975:RFR851977 RPL851975:RPN851977 RZH851975:RZJ851977 SJD851975:SJF851977 SSZ851975:STB851977 TCV851975:TCX851977 TMR851975:TMT851977 TWN851975:TWP851977 UGJ851975:UGL851977 UQF851975:UQH851977 VAB851975:VAD851977 VJX851975:VJZ851977 VTT851975:VTV851977 WDP851975:WDR851977 WNL851975:WNN851977 WXH851975:WXJ851977 AZ917511:BB917513 KV917511:KX917513 UR917511:UT917513 AEN917511:AEP917513 AOJ917511:AOL917513 AYF917511:AYH917513 BIB917511:BID917513 BRX917511:BRZ917513 CBT917511:CBV917513 CLP917511:CLR917513 CVL917511:CVN917513 DFH917511:DFJ917513 DPD917511:DPF917513 DYZ917511:DZB917513 EIV917511:EIX917513 ESR917511:EST917513 FCN917511:FCP917513 FMJ917511:FML917513 FWF917511:FWH917513 GGB917511:GGD917513 GPX917511:GPZ917513 GZT917511:GZV917513 HJP917511:HJR917513 HTL917511:HTN917513 IDH917511:IDJ917513 IND917511:INF917513 IWZ917511:IXB917513 JGV917511:JGX917513 JQR917511:JQT917513 KAN917511:KAP917513 KKJ917511:KKL917513 KUF917511:KUH917513 LEB917511:LED917513 LNX917511:LNZ917513 LXT917511:LXV917513 MHP917511:MHR917513 MRL917511:MRN917513 NBH917511:NBJ917513 NLD917511:NLF917513 NUZ917511:NVB917513 OEV917511:OEX917513 OOR917511:OOT917513 OYN917511:OYP917513 PIJ917511:PIL917513 PSF917511:PSH917513 QCB917511:QCD917513 QLX917511:QLZ917513 QVT917511:QVV917513 RFP917511:RFR917513 RPL917511:RPN917513 RZH917511:RZJ917513 SJD917511:SJF917513 SSZ917511:STB917513 TCV917511:TCX917513 TMR917511:TMT917513 TWN917511:TWP917513 UGJ917511:UGL917513 UQF917511:UQH917513 VAB917511:VAD917513 VJX917511:VJZ917513 VTT917511:VTV917513 WDP917511:WDR917513 WNL917511:WNN917513 WXH917511:WXJ917513 AZ983047:BB983049 KV983047:KX983049 UR983047:UT983049 AEN983047:AEP983049 AOJ983047:AOL983049 AYF983047:AYH983049 BIB983047:BID983049 BRX983047:BRZ983049 CBT983047:CBV983049 CLP983047:CLR983049 CVL983047:CVN983049 DFH983047:DFJ983049 DPD983047:DPF983049 DYZ983047:DZB983049 EIV983047:EIX983049 ESR983047:EST983049 FCN983047:FCP983049 FMJ983047:FML983049 FWF983047:FWH983049 GGB983047:GGD983049 GPX983047:GPZ983049 GZT983047:GZV983049 HJP983047:HJR983049 HTL983047:HTN983049 IDH983047:IDJ983049 IND983047:INF983049 IWZ983047:IXB983049 JGV983047:JGX983049 JQR983047:JQT983049 KAN983047:KAP983049 KKJ983047:KKL983049 KUF983047:KUH983049 LEB983047:LED983049 LNX983047:LNZ983049 LXT983047:LXV983049 MHP983047:MHR983049 MRL983047:MRN983049 NBH983047:NBJ983049 NLD983047:NLF983049 NUZ983047:NVB983049 OEV983047:OEX983049 OOR983047:OOT983049 OYN983047:OYP983049 PIJ983047:PIL983049 PSF983047:PSH983049 QCB983047:QCD983049 QLX983047:QLZ983049 QVT983047:QVV983049 RFP983047:RFR983049 RPL983047:RPN983049 RZH983047:RZJ983049 SJD983047:SJF983049 SSZ983047:STB983049 TCV983047:TCX983049 TMR983047:TMT983049 TWN983047:TWP983049 UGJ983047:UGL983049 UQF983047:UQH983049 VAB983047:VAD983049 VJX983047:VJZ983049 VTT983047:VTV983049 WDP983047:WDR983049 WNL983047:WNN983049 WXH983047:WXJ983049" xr:uid="{CF7A6DDF-AF9F-4D7C-8DDB-3D9BFC320229}">
      <formula1>$T$3:$T$4</formula1>
    </dataValidation>
    <dataValidation type="whole" allowBlank="1" showInputMessage="1" showErrorMessage="1" error="入力月の月日数を超過しています" sqref="M16:P16 JI16:JL16 TE16:TH16 ADA16:ADD16 AMW16:AMZ16 AWS16:AWV16 BGO16:BGR16 BQK16:BQN16 CAG16:CAJ16 CKC16:CKF16 CTY16:CUB16 DDU16:DDX16 DNQ16:DNT16 DXM16:DXP16 EHI16:EHL16 ERE16:ERH16 FBA16:FBD16 FKW16:FKZ16 FUS16:FUV16 GEO16:GER16 GOK16:GON16 GYG16:GYJ16 HIC16:HIF16 HRY16:HSB16 IBU16:IBX16 ILQ16:ILT16 IVM16:IVP16 JFI16:JFL16 JPE16:JPH16 JZA16:JZD16 KIW16:KIZ16 KSS16:KSV16 LCO16:LCR16 LMK16:LMN16 LWG16:LWJ16 MGC16:MGF16 MPY16:MQB16 MZU16:MZX16 NJQ16:NJT16 NTM16:NTP16 ODI16:ODL16 ONE16:ONH16 OXA16:OXD16 PGW16:PGZ16 PQS16:PQV16 QAO16:QAR16 QKK16:QKN16 QUG16:QUJ16 REC16:REF16 RNY16:ROB16 RXU16:RXX16 SHQ16:SHT16 SRM16:SRP16 TBI16:TBL16 TLE16:TLH16 TVA16:TVD16 UEW16:UEZ16 UOS16:UOV16 UYO16:UYR16 VIK16:VIN16 VSG16:VSJ16 WCC16:WCF16 WLY16:WMB16 WVU16:WVX16 M65552:P65552 JI65552:JL65552 TE65552:TH65552 ADA65552:ADD65552 AMW65552:AMZ65552 AWS65552:AWV65552 BGO65552:BGR65552 BQK65552:BQN65552 CAG65552:CAJ65552 CKC65552:CKF65552 CTY65552:CUB65552 DDU65552:DDX65552 DNQ65552:DNT65552 DXM65552:DXP65552 EHI65552:EHL65552 ERE65552:ERH65552 FBA65552:FBD65552 FKW65552:FKZ65552 FUS65552:FUV65552 GEO65552:GER65552 GOK65552:GON65552 GYG65552:GYJ65552 HIC65552:HIF65552 HRY65552:HSB65552 IBU65552:IBX65552 ILQ65552:ILT65552 IVM65552:IVP65552 JFI65552:JFL65552 JPE65552:JPH65552 JZA65552:JZD65552 KIW65552:KIZ65552 KSS65552:KSV65552 LCO65552:LCR65552 LMK65552:LMN65552 LWG65552:LWJ65552 MGC65552:MGF65552 MPY65552:MQB65552 MZU65552:MZX65552 NJQ65552:NJT65552 NTM65552:NTP65552 ODI65552:ODL65552 ONE65552:ONH65552 OXA65552:OXD65552 PGW65552:PGZ65552 PQS65552:PQV65552 QAO65552:QAR65552 QKK65552:QKN65552 QUG65552:QUJ65552 REC65552:REF65552 RNY65552:ROB65552 RXU65552:RXX65552 SHQ65552:SHT65552 SRM65552:SRP65552 TBI65552:TBL65552 TLE65552:TLH65552 TVA65552:TVD65552 UEW65552:UEZ65552 UOS65552:UOV65552 UYO65552:UYR65552 VIK65552:VIN65552 VSG65552:VSJ65552 WCC65552:WCF65552 WLY65552:WMB65552 WVU65552:WVX65552 M131088:P131088 JI131088:JL131088 TE131088:TH131088 ADA131088:ADD131088 AMW131088:AMZ131088 AWS131088:AWV131088 BGO131088:BGR131088 BQK131088:BQN131088 CAG131088:CAJ131088 CKC131088:CKF131088 CTY131088:CUB131088 DDU131088:DDX131088 DNQ131088:DNT131088 DXM131088:DXP131088 EHI131088:EHL131088 ERE131088:ERH131088 FBA131088:FBD131088 FKW131088:FKZ131088 FUS131088:FUV131088 GEO131088:GER131088 GOK131088:GON131088 GYG131088:GYJ131088 HIC131088:HIF131088 HRY131088:HSB131088 IBU131088:IBX131088 ILQ131088:ILT131088 IVM131088:IVP131088 JFI131088:JFL131088 JPE131088:JPH131088 JZA131088:JZD131088 KIW131088:KIZ131088 KSS131088:KSV131088 LCO131088:LCR131088 LMK131088:LMN131088 LWG131088:LWJ131088 MGC131088:MGF131088 MPY131088:MQB131088 MZU131088:MZX131088 NJQ131088:NJT131088 NTM131088:NTP131088 ODI131088:ODL131088 ONE131088:ONH131088 OXA131088:OXD131088 PGW131088:PGZ131088 PQS131088:PQV131088 QAO131088:QAR131088 QKK131088:QKN131088 QUG131088:QUJ131088 REC131088:REF131088 RNY131088:ROB131088 RXU131088:RXX131088 SHQ131088:SHT131088 SRM131088:SRP131088 TBI131088:TBL131088 TLE131088:TLH131088 TVA131088:TVD131088 UEW131088:UEZ131088 UOS131088:UOV131088 UYO131088:UYR131088 VIK131088:VIN131088 VSG131088:VSJ131088 WCC131088:WCF131088 WLY131088:WMB131088 WVU131088:WVX131088 M196624:P196624 JI196624:JL196624 TE196624:TH196624 ADA196624:ADD196624 AMW196624:AMZ196624 AWS196624:AWV196624 BGO196624:BGR196624 BQK196624:BQN196624 CAG196624:CAJ196624 CKC196624:CKF196624 CTY196624:CUB196624 DDU196624:DDX196624 DNQ196624:DNT196624 DXM196624:DXP196624 EHI196624:EHL196624 ERE196624:ERH196624 FBA196624:FBD196624 FKW196624:FKZ196624 FUS196624:FUV196624 GEO196624:GER196624 GOK196624:GON196624 GYG196624:GYJ196624 HIC196624:HIF196624 HRY196624:HSB196624 IBU196624:IBX196624 ILQ196624:ILT196624 IVM196624:IVP196624 JFI196624:JFL196624 JPE196624:JPH196624 JZA196624:JZD196624 KIW196624:KIZ196624 KSS196624:KSV196624 LCO196624:LCR196624 LMK196624:LMN196624 LWG196624:LWJ196624 MGC196624:MGF196624 MPY196624:MQB196624 MZU196624:MZX196624 NJQ196624:NJT196624 NTM196624:NTP196624 ODI196624:ODL196624 ONE196624:ONH196624 OXA196624:OXD196624 PGW196624:PGZ196624 PQS196624:PQV196624 QAO196624:QAR196624 QKK196624:QKN196624 QUG196624:QUJ196624 REC196624:REF196624 RNY196624:ROB196624 RXU196624:RXX196624 SHQ196624:SHT196624 SRM196624:SRP196624 TBI196624:TBL196624 TLE196624:TLH196624 TVA196624:TVD196624 UEW196624:UEZ196624 UOS196624:UOV196624 UYO196624:UYR196624 VIK196624:VIN196624 VSG196624:VSJ196624 WCC196624:WCF196624 WLY196624:WMB196624 WVU196624:WVX196624 M262160:P262160 JI262160:JL262160 TE262160:TH262160 ADA262160:ADD262160 AMW262160:AMZ262160 AWS262160:AWV262160 BGO262160:BGR262160 BQK262160:BQN262160 CAG262160:CAJ262160 CKC262160:CKF262160 CTY262160:CUB262160 DDU262160:DDX262160 DNQ262160:DNT262160 DXM262160:DXP262160 EHI262160:EHL262160 ERE262160:ERH262160 FBA262160:FBD262160 FKW262160:FKZ262160 FUS262160:FUV262160 GEO262160:GER262160 GOK262160:GON262160 GYG262160:GYJ262160 HIC262160:HIF262160 HRY262160:HSB262160 IBU262160:IBX262160 ILQ262160:ILT262160 IVM262160:IVP262160 JFI262160:JFL262160 JPE262160:JPH262160 JZA262160:JZD262160 KIW262160:KIZ262160 KSS262160:KSV262160 LCO262160:LCR262160 LMK262160:LMN262160 LWG262160:LWJ262160 MGC262160:MGF262160 MPY262160:MQB262160 MZU262160:MZX262160 NJQ262160:NJT262160 NTM262160:NTP262160 ODI262160:ODL262160 ONE262160:ONH262160 OXA262160:OXD262160 PGW262160:PGZ262160 PQS262160:PQV262160 QAO262160:QAR262160 QKK262160:QKN262160 QUG262160:QUJ262160 REC262160:REF262160 RNY262160:ROB262160 RXU262160:RXX262160 SHQ262160:SHT262160 SRM262160:SRP262160 TBI262160:TBL262160 TLE262160:TLH262160 TVA262160:TVD262160 UEW262160:UEZ262160 UOS262160:UOV262160 UYO262160:UYR262160 VIK262160:VIN262160 VSG262160:VSJ262160 WCC262160:WCF262160 WLY262160:WMB262160 WVU262160:WVX262160 M327696:P327696 JI327696:JL327696 TE327696:TH327696 ADA327696:ADD327696 AMW327696:AMZ327696 AWS327696:AWV327696 BGO327696:BGR327696 BQK327696:BQN327696 CAG327696:CAJ327696 CKC327696:CKF327696 CTY327696:CUB327696 DDU327696:DDX327696 DNQ327696:DNT327696 DXM327696:DXP327696 EHI327696:EHL327696 ERE327696:ERH327696 FBA327696:FBD327696 FKW327696:FKZ327696 FUS327696:FUV327696 GEO327696:GER327696 GOK327696:GON327696 GYG327696:GYJ327696 HIC327696:HIF327696 HRY327696:HSB327696 IBU327696:IBX327696 ILQ327696:ILT327696 IVM327696:IVP327696 JFI327696:JFL327696 JPE327696:JPH327696 JZA327696:JZD327696 KIW327696:KIZ327696 KSS327696:KSV327696 LCO327696:LCR327696 LMK327696:LMN327696 LWG327696:LWJ327696 MGC327696:MGF327696 MPY327696:MQB327696 MZU327696:MZX327696 NJQ327696:NJT327696 NTM327696:NTP327696 ODI327696:ODL327696 ONE327696:ONH327696 OXA327696:OXD327696 PGW327696:PGZ327696 PQS327696:PQV327696 QAO327696:QAR327696 QKK327696:QKN327696 QUG327696:QUJ327696 REC327696:REF327696 RNY327696:ROB327696 RXU327696:RXX327696 SHQ327696:SHT327696 SRM327696:SRP327696 TBI327696:TBL327696 TLE327696:TLH327696 TVA327696:TVD327696 UEW327696:UEZ327696 UOS327696:UOV327696 UYO327696:UYR327696 VIK327696:VIN327696 VSG327696:VSJ327696 WCC327696:WCF327696 WLY327696:WMB327696 WVU327696:WVX327696 M393232:P393232 JI393232:JL393232 TE393232:TH393232 ADA393232:ADD393232 AMW393232:AMZ393232 AWS393232:AWV393232 BGO393232:BGR393232 BQK393232:BQN393232 CAG393232:CAJ393232 CKC393232:CKF393232 CTY393232:CUB393232 DDU393232:DDX393232 DNQ393232:DNT393232 DXM393232:DXP393232 EHI393232:EHL393232 ERE393232:ERH393232 FBA393232:FBD393232 FKW393232:FKZ393232 FUS393232:FUV393232 GEO393232:GER393232 GOK393232:GON393232 GYG393232:GYJ393232 HIC393232:HIF393232 HRY393232:HSB393232 IBU393232:IBX393232 ILQ393232:ILT393232 IVM393232:IVP393232 JFI393232:JFL393232 JPE393232:JPH393232 JZA393232:JZD393232 KIW393232:KIZ393232 KSS393232:KSV393232 LCO393232:LCR393232 LMK393232:LMN393232 LWG393232:LWJ393232 MGC393232:MGF393232 MPY393232:MQB393232 MZU393232:MZX393232 NJQ393232:NJT393232 NTM393232:NTP393232 ODI393232:ODL393232 ONE393232:ONH393232 OXA393232:OXD393232 PGW393232:PGZ393232 PQS393232:PQV393232 QAO393232:QAR393232 QKK393232:QKN393232 QUG393232:QUJ393232 REC393232:REF393232 RNY393232:ROB393232 RXU393232:RXX393232 SHQ393232:SHT393232 SRM393232:SRP393232 TBI393232:TBL393232 TLE393232:TLH393232 TVA393232:TVD393232 UEW393232:UEZ393232 UOS393232:UOV393232 UYO393232:UYR393232 VIK393232:VIN393232 VSG393232:VSJ393232 WCC393232:WCF393232 WLY393232:WMB393232 WVU393232:WVX393232 M458768:P458768 JI458768:JL458768 TE458768:TH458768 ADA458768:ADD458768 AMW458768:AMZ458768 AWS458768:AWV458768 BGO458768:BGR458768 BQK458768:BQN458768 CAG458768:CAJ458768 CKC458768:CKF458768 CTY458768:CUB458768 DDU458768:DDX458768 DNQ458768:DNT458768 DXM458768:DXP458768 EHI458768:EHL458768 ERE458768:ERH458768 FBA458768:FBD458768 FKW458768:FKZ458768 FUS458768:FUV458768 GEO458768:GER458768 GOK458768:GON458768 GYG458768:GYJ458768 HIC458768:HIF458768 HRY458768:HSB458768 IBU458768:IBX458768 ILQ458768:ILT458768 IVM458768:IVP458768 JFI458768:JFL458768 JPE458768:JPH458768 JZA458768:JZD458768 KIW458768:KIZ458768 KSS458768:KSV458768 LCO458768:LCR458768 LMK458768:LMN458768 LWG458768:LWJ458768 MGC458768:MGF458768 MPY458768:MQB458768 MZU458768:MZX458768 NJQ458768:NJT458768 NTM458768:NTP458768 ODI458768:ODL458768 ONE458768:ONH458768 OXA458768:OXD458768 PGW458768:PGZ458768 PQS458768:PQV458768 QAO458768:QAR458768 QKK458768:QKN458768 QUG458768:QUJ458768 REC458768:REF458768 RNY458768:ROB458768 RXU458768:RXX458768 SHQ458768:SHT458768 SRM458768:SRP458768 TBI458768:TBL458768 TLE458768:TLH458768 TVA458768:TVD458768 UEW458768:UEZ458768 UOS458768:UOV458768 UYO458768:UYR458768 VIK458768:VIN458768 VSG458768:VSJ458768 WCC458768:WCF458768 WLY458768:WMB458768 WVU458768:WVX458768 M524304:P524304 JI524304:JL524304 TE524304:TH524304 ADA524304:ADD524304 AMW524304:AMZ524304 AWS524304:AWV524304 BGO524304:BGR524304 BQK524304:BQN524304 CAG524304:CAJ524304 CKC524304:CKF524304 CTY524304:CUB524304 DDU524304:DDX524304 DNQ524304:DNT524304 DXM524304:DXP524304 EHI524304:EHL524304 ERE524304:ERH524304 FBA524304:FBD524304 FKW524304:FKZ524304 FUS524304:FUV524304 GEO524304:GER524304 GOK524304:GON524304 GYG524304:GYJ524304 HIC524304:HIF524304 HRY524304:HSB524304 IBU524304:IBX524304 ILQ524304:ILT524304 IVM524304:IVP524304 JFI524304:JFL524304 JPE524304:JPH524304 JZA524304:JZD524304 KIW524304:KIZ524304 KSS524304:KSV524304 LCO524304:LCR524304 LMK524304:LMN524304 LWG524304:LWJ524304 MGC524304:MGF524304 MPY524304:MQB524304 MZU524304:MZX524304 NJQ524304:NJT524304 NTM524304:NTP524304 ODI524304:ODL524304 ONE524304:ONH524304 OXA524304:OXD524304 PGW524304:PGZ524304 PQS524304:PQV524304 QAO524304:QAR524304 QKK524304:QKN524304 QUG524304:QUJ524304 REC524304:REF524304 RNY524304:ROB524304 RXU524304:RXX524304 SHQ524304:SHT524304 SRM524304:SRP524304 TBI524304:TBL524304 TLE524304:TLH524304 TVA524304:TVD524304 UEW524304:UEZ524304 UOS524304:UOV524304 UYO524304:UYR524304 VIK524304:VIN524304 VSG524304:VSJ524304 WCC524304:WCF524304 WLY524304:WMB524304 WVU524304:WVX524304 M589840:P589840 JI589840:JL589840 TE589840:TH589840 ADA589840:ADD589840 AMW589840:AMZ589840 AWS589840:AWV589840 BGO589840:BGR589840 BQK589840:BQN589840 CAG589840:CAJ589840 CKC589840:CKF589840 CTY589840:CUB589840 DDU589840:DDX589840 DNQ589840:DNT589840 DXM589840:DXP589840 EHI589840:EHL589840 ERE589840:ERH589840 FBA589840:FBD589840 FKW589840:FKZ589840 FUS589840:FUV589840 GEO589840:GER589840 GOK589840:GON589840 GYG589840:GYJ589840 HIC589840:HIF589840 HRY589840:HSB589840 IBU589840:IBX589840 ILQ589840:ILT589840 IVM589840:IVP589840 JFI589840:JFL589840 JPE589840:JPH589840 JZA589840:JZD589840 KIW589840:KIZ589840 KSS589840:KSV589840 LCO589840:LCR589840 LMK589840:LMN589840 LWG589840:LWJ589840 MGC589840:MGF589840 MPY589840:MQB589840 MZU589840:MZX589840 NJQ589840:NJT589840 NTM589840:NTP589840 ODI589840:ODL589840 ONE589840:ONH589840 OXA589840:OXD589840 PGW589840:PGZ589840 PQS589840:PQV589840 QAO589840:QAR589840 QKK589840:QKN589840 QUG589840:QUJ589840 REC589840:REF589840 RNY589840:ROB589840 RXU589840:RXX589840 SHQ589840:SHT589840 SRM589840:SRP589840 TBI589840:TBL589840 TLE589840:TLH589840 TVA589840:TVD589840 UEW589840:UEZ589840 UOS589840:UOV589840 UYO589840:UYR589840 VIK589840:VIN589840 VSG589840:VSJ589840 WCC589840:WCF589840 WLY589840:WMB589840 WVU589840:WVX589840 M655376:P655376 JI655376:JL655376 TE655376:TH655376 ADA655376:ADD655376 AMW655376:AMZ655376 AWS655376:AWV655376 BGO655376:BGR655376 BQK655376:BQN655376 CAG655376:CAJ655376 CKC655376:CKF655376 CTY655376:CUB655376 DDU655376:DDX655376 DNQ655376:DNT655376 DXM655376:DXP655376 EHI655376:EHL655376 ERE655376:ERH655376 FBA655376:FBD655376 FKW655376:FKZ655376 FUS655376:FUV655376 GEO655376:GER655376 GOK655376:GON655376 GYG655376:GYJ655376 HIC655376:HIF655376 HRY655376:HSB655376 IBU655376:IBX655376 ILQ655376:ILT655376 IVM655376:IVP655376 JFI655376:JFL655376 JPE655376:JPH655376 JZA655376:JZD655376 KIW655376:KIZ655376 KSS655376:KSV655376 LCO655376:LCR655376 LMK655376:LMN655376 LWG655376:LWJ655376 MGC655376:MGF655376 MPY655376:MQB655376 MZU655376:MZX655376 NJQ655376:NJT655376 NTM655376:NTP655376 ODI655376:ODL655376 ONE655376:ONH655376 OXA655376:OXD655376 PGW655376:PGZ655376 PQS655376:PQV655376 QAO655376:QAR655376 QKK655376:QKN655376 QUG655376:QUJ655376 REC655376:REF655376 RNY655376:ROB655376 RXU655376:RXX655376 SHQ655376:SHT655376 SRM655376:SRP655376 TBI655376:TBL655376 TLE655376:TLH655376 TVA655376:TVD655376 UEW655376:UEZ655376 UOS655376:UOV655376 UYO655376:UYR655376 VIK655376:VIN655376 VSG655376:VSJ655376 WCC655376:WCF655376 WLY655376:WMB655376 WVU655376:WVX655376 M720912:P720912 JI720912:JL720912 TE720912:TH720912 ADA720912:ADD720912 AMW720912:AMZ720912 AWS720912:AWV720912 BGO720912:BGR720912 BQK720912:BQN720912 CAG720912:CAJ720912 CKC720912:CKF720912 CTY720912:CUB720912 DDU720912:DDX720912 DNQ720912:DNT720912 DXM720912:DXP720912 EHI720912:EHL720912 ERE720912:ERH720912 FBA720912:FBD720912 FKW720912:FKZ720912 FUS720912:FUV720912 GEO720912:GER720912 GOK720912:GON720912 GYG720912:GYJ720912 HIC720912:HIF720912 HRY720912:HSB720912 IBU720912:IBX720912 ILQ720912:ILT720912 IVM720912:IVP720912 JFI720912:JFL720912 JPE720912:JPH720912 JZA720912:JZD720912 KIW720912:KIZ720912 KSS720912:KSV720912 LCO720912:LCR720912 LMK720912:LMN720912 LWG720912:LWJ720912 MGC720912:MGF720912 MPY720912:MQB720912 MZU720912:MZX720912 NJQ720912:NJT720912 NTM720912:NTP720912 ODI720912:ODL720912 ONE720912:ONH720912 OXA720912:OXD720912 PGW720912:PGZ720912 PQS720912:PQV720912 QAO720912:QAR720912 QKK720912:QKN720912 QUG720912:QUJ720912 REC720912:REF720912 RNY720912:ROB720912 RXU720912:RXX720912 SHQ720912:SHT720912 SRM720912:SRP720912 TBI720912:TBL720912 TLE720912:TLH720912 TVA720912:TVD720912 UEW720912:UEZ720912 UOS720912:UOV720912 UYO720912:UYR720912 VIK720912:VIN720912 VSG720912:VSJ720912 WCC720912:WCF720912 WLY720912:WMB720912 WVU720912:WVX720912 M786448:P786448 JI786448:JL786448 TE786448:TH786448 ADA786448:ADD786448 AMW786448:AMZ786448 AWS786448:AWV786448 BGO786448:BGR786448 BQK786448:BQN786448 CAG786448:CAJ786448 CKC786448:CKF786448 CTY786448:CUB786448 DDU786448:DDX786448 DNQ786448:DNT786448 DXM786448:DXP786448 EHI786448:EHL786448 ERE786448:ERH786448 FBA786448:FBD786448 FKW786448:FKZ786448 FUS786448:FUV786448 GEO786448:GER786448 GOK786448:GON786448 GYG786448:GYJ786448 HIC786448:HIF786448 HRY786448:HSB786448 IBU786448:IBX786448 ILQ786448:ILT786448 IVM786448:IVP786448 JFI786448:JFL786448 JPE786448:JPH786448 JZA786448:JZD786448 KIW786448:KIZ786448 KSS786448:KSV786448 LCO786448:LCR786448 LMK786448:LMN786448 LWG786448:LWJ786448 MGC786448:MGF786448 MPY786448:MQB786448 MZU786448:MZX786448 NJQ786448:NJT786448 NTM786448:NTP786448 ODI786448:ODL786448 ONE786448:ONH786448 OXA786448:OXD786448 PGW786448:PGZ786448 PQS786448:PQV786448 QAO786448:QAR786448 QKK786448:QKN786448 QUG786448:QUJ786448 REC786448:REF786448 RNY786448:ROB786448 RXU786448:RXX786448 SHQ786448:SHT786448 SRM786448:SRP786448 TBI786448:TBL786448 TLE786448:TLH786448 TVA786448:TVD786448 UEW786448:UEZ786448 UOS786448:UOV786448 UYO786448:UYR786448 VIK786448:VIN786448 VSG786448:VSJ786448 WCC786448:WCF786448 WLY786448:WMB786448 WVU786448:WVX786448 M851984:P851984 JI851984:JL851984 TE851984:TH851984 ADA851984:ADD851984 AMW851984:AMZ851984 AWS851984:AWV851984 BGO851984:BGR851984 BQK851984:BQN851984 CAG851984:CAJ851984 CKC851984:CKF851984 CTY851984:CUB851984 DDU851984:DDX851984 DNQ851984:DNT851984 DXM851984:DXP851984 EHI851984:EHL851984 ERE851984:ERH851984 FBA851984:FBD851984 FKW851984:FKZ851984 FUS851984:FUV851984 GEO851984:GER851984 GOK851984:GON851984 GYG851984:GYJ851984 HIC851984:HIF851984 HRY851984:HSB851984 IBU851984:IBX851984 ILQ851984:ILT851984 IVM851984:IVP851984 JFI851984:JFL851984 JPE851984:JPH851984 JZA851984:JZD851984 KIW851984:KIZ851984 KSS851984:KSV851984 LCO851984:LCR851984 LMK851984:LMN851984 LWG851984:LWJ851984 MGC851984:MGF851984 MPY851984:MQB851984 MZU851984:MZX851984 NJQ851984:NJT851984 NTM851984:NTP851984 ODI851984:ODL851984 ONE851984:ONH851984 OXA851984:OXD851984 PGW851984:PGZ851984 PQS851984:PQV851984 QAO851984:QAR851984 QKK851984:QKN851984 QUG851984:QUJ851984 REC851984:REF851984 RNY851984:ROB851984 RXU851984:RXX851984 SHQ851984:SHT851984 SRM851984:SRP851984 TBI851984:TBL851984 TLE851984:TLH851984 TVA851984:TVD851984 UEW851984:UEZ851984 UOS851984:UOV851984 UYO851984:UYR851984 VIK851984:VIN851984 VSG851984:VSJ851984 WCC851984:WCF851984 WLY851984:WMB851984 WVU851984:WVX851984 M917520:P917520 JI917520:JL917520 TE917520:TH917520 ADA917520:ADD917520 AMW917520:AMZ917520 AWS917520:AWV917520 BGO917520:BGR917520 BQK917520:BQN917520 CAG917520:CAJ917520 CKC917520:CKF917520 CTY917520:CUB917520 DDU917520:DDX917520 DNQ917520:DNT917520 DXM917520:DXP917520 EHI917520:EHL917520 ERE917520:ERH917520 FBA917520:FBD917520 FKW917520:FKZ917520 FUS917520:FUV917520 GEO917520:GER917520 GOK917520:GON917520 GYG917520:GYJ917520 HIC917520:HIF917520 HRY917520:HSB917520 IBU917520:IBX917520 ILQ917520:ILT917520 IVM917520:IVP917520 JFI917520:JFL917520 JPE917520:JPH917520 JZA917520:JZD917520 KIW917520:KIZ917520 KSS917520:KSV917520 LCO917520:LCR917520 LMK917520:LMN917520 LWG917520:LWJ917520 MGC917520:MGF917520 MPY917520:MQB917520 MZU917520:MZX917520 NJQ917520:NJT917520 NTM917520:NTP917520 ODI917520:ODL917520 ONE917520:ONH917520 OXA917520:OXD917520 PGW917520:PGZ917520 PQS917520:PQV917520 QAO917520:QAR917520 QKK917520:QKN917520 QUG917520:QUJ917520 REC917520:REF917520 RNY917520:ROB917520 RXU917520:RXX917520 SHQ917520:SHT917520 SRM917520:SRP917520 TBI917520:TBL917520 TLE917520:TLH917520 TVA917520:TVD917520 UEW917520:UEZ917520 UOS917520:UOV917520 UYO917520:UYR917520 VIK917520:VIN917520 VSG917520:VSJ917520 WCC917520:WCF917520 WLY917520:WMB917520 WVU917520:WVX917520 M983056:P983056 JI983056:JL983056 TE983056:TH983056 ADA983056:ADD983056 AMW983056:AMZ983056 AWS983056:AWV983056 BGO983056:BGR983056 BQK983056:BQN983056 CAG983056:CAJ983056 CKC983056:CKF983056 CTY983056:CUB983056 DDU983056:DDX983056 DNQ983056:DNT983056 DXM983056:DXP983056 EHI983056:EHL983056 ERE983056:ERH983056 FBA983056:FBD983056 FKW983056:FKZ983056 FUS983056:FUV983056 GEO983056:GER983056 GOK983056:GON983056 GYG983056:GYJ983056 HIC983056:HIF983056 HRY983056:HSB983056 IBU983056:IBX983056 ILQ983056:ILT983056 IVM983056:IVP983056 JFI983056:JFL983056 JPE983056:JPH983056 JZA983056:JZD983056 KIW983056:KIZ983056 KSS983056:KSV983056 LCO983056:LCR983056 LMK983056:LMN983056 LWG983056:LWJ983056 MGC983056:MGF983056 MPY983056:MQB983056 MZU983056:MZX983056 NJQ983056:NJT983056 NTM983056:NTP983056 ODI983056:ODL983056 ONE983056:ONH983056 OXA983056:OXD983056 PGW983056:PGZ983056 PQS983056:PQV983056 QAO983056:QAR983056 QKK983056:QKN983056 QUG983056:QUJ983056 REC983056:REF983056 RNY983056:ROB983056 RXU983056:RXX983056 SHQ983056:SHT983056 SRM983056:SRP983056 TBI983056:TBL983056 TLE983056:TLH983056 TVA983056:TVD983056 UEW983056:UEZ983056 UOS983056:UOV983056 UYO983056:UYR983056 VIK983056:VIN983056 VSG983056:VSJ983056 WCC983056:WCF983056 WLY983056:WMB983056 WVU983056:WVX983056 M18:P18 JI18:JL18 TE18:TH18 ADA18:ADD18 AMW18:AMZ18 AWS18:AWV18 BGO18:BGR18 BQK18:BQN18 CAG18:CAJ18 CKC18:CKF18 CTY18:CUB18 DDU18:DDX18 DNQ18:DNT18 DXM18:DXP18 EHI18:EHL18 ERE18:ERH18 FBA18:FBD18 FKW18:FKZ18 FUS18:FUV18 GEO18:GER18 GOK18:GON18 GYG18:GYJ18 HIC18:HIF18 HRY18:HSB18 IBU18:IBX18 ILQ18:ILT18 IVM18:IVP18 JFI18:JFL18 JPE18:JPH18 JZA18:JZD18 KIW18:KIZ18 KSS18:KSV18 LCO18:LCR18 LMK18:LMN18 LWG18:LWJ18 MGC18:MGF18 MPY18:MQB18 MZU18:MZX18 NJQ18:NJT18 NTM18:NTP18 ODI18:ODL18 ONE18:ONH18 OXA18:OXD18 PGW18:PGZ18 PQS18:PQV18 QAO18:QAR18 QKK18:QKN18 QUG18:QUJ18 REC18:REF18 RNY18:ROB18 RXU18:RXX18 SHQ18:SHT18 SRM18:SRP18 TBI18:TBL18 TLE18:TLH18 TVA18:TVD18 UEW18:UEZ18 UOS18:UOV18 UYO18:UYR18 VIK18:VIN18 VSG18:VSJ18 WCC18:WCF18 WLY18:WMB18 WVU18:WVX18 M65554:P65554 JI65554:JL65554 TE65554:TH65554 ADA65554:ADD65554 AMW65554:AMZ65554 AWS65554:AWV65554 BGO65554:BGR65554 BQK65554:BQN65554 CAG65554:CAJ65554 CKC65554:CKF65554 CTY65554:CUB65554 DDU65554:DDX65554 DNQ65554:DNT65554 DXM65554:DXP65554 EHI65554:EHL65554 ERE65554:ERH65554 FBA65554:FBD65554 FKW65554:FKZ65554 FUS65554:FUV65554 GEO65554:GER65554 GOK65554:GON65554 GYG65554:GYJ65554 HIC65554:HIF65554 HRY65554:HSB65554 IBU65554:IBX65554 ILQ65554:ILT65554 IVM65554:IVP65554 JFI65554:JFL65554 JPE65554:JPH65554 JZA65554:JZD65554 KIW65554:KIZ65554 KSS65554:KSV65554 LCO65554:LCR65554 LMK65554:LMN65554 LWG65554:LWJ65554 MGC65554:MGF65554 MPY65554:MQB65554 MZU65554:MZX65554 NJQ65554:NJT65554 NTM65554:NTP65554 ODI65554:ODL65554 ONE65554:ONH65554 OXA65554:OXD65554 PGW65554:PGZ65554 PQS65554:PQV65554 QAO65554:QAR65554 QKK65554:QKN65554 QUG65554:QUJ65554 REC65554:REF65554 RNY65554:ROB65554 RXU65554:RXX65554 SHQ65554:SHT65554 SRM65554:SRP65554 TBI65554:TBL65554 TLE65554:TLH65554 TVA65554:TVD65554 UEW65554:UEZ65554 UOS65554:UOV65554 UYO65554:UYR65554 VIK65554:VIN65554 VSG65554:VSJ65554 WCC65554:WCF65554 WLY65554:WMB65554 WVU65554:WVX65554 M131090:P131090 JI131090:JL131090 TE131090:TH131090 ADA131090:ADD131090 AMW131090:AMZ131090 AWS131090:AWV131090 BGO131090:BGR131090 BQK131090:BQN131090 CAG131090:CAJ131090 CKC131090:CKF131090 CTY131090:CUB131090 DDU131090:DDX131090 DNQ131090:DNT131090 DXM131090:DXP131090 EHI131090:EHL131090 ERE131090:ERH131090 FBA131090:FBD131090 FKW131090:FKZ131090 FUS131090:FUV131090 GEO131090:GER131090 GOK131090:GON131090 GYG131090:GYJ131090 HIC131090:HIF131090 HRY131090:HSB131090 IBU131090:IBX131090 ILQ131090:ILT131090 IVM131090:IVP131090 JFI131090:JFL131090 JPE131090:JPH131090 JZA131090:JZD131090 KIW131090:KIZ131090 KSS131090:KSV131090 LCO131090:LCR131090 LMK131090:LMN131090 LWG131090:LWJ131090 MGC131090:MGF131090 MPY131090:MQB131090 MZU131090:MZX131090 NJQ131090:NJT131090 NTM131090:NTP131090 ODI131090:ODL131090 ONE131090:ONH131090 OXA131090:OXD131090 PGW131090:PGZ131090 PQS131090:PQV131090 QAO131090:QAR131090 QKK131090:QKN131090 QUG131090:QUJ131090 REC131090:REF131090 RNY131090:ROB131090 RXU131090:RXX131090 SHQ131090:SHT131090 SRM131090:SRP131090 TBI131090:TBL131090 TLE131090:TLH131090 TVA131090:TVD131090 UEW131090:UEZ131090 UOS131090:UOV131090 UYO131090:UYR131090 VIK131090:VIN131090 VSG131090:VSJ131090 WCC131090:WCF131090 WLY131090:WMB131090 WVU131090:WVX131090 M196626:P196626 JI196626:JL196626 TE196626:TH196626 ADA196626:ADD196626 AMW196626:AMZ196626 AWS196626:AWV196626 BGO196626:BGR196626 BQK196626:BQN196626 CAG196626:CAJ196626 CKC196626:CKF196626 CTY196626:CUB196626 DDU196626:DDX196626 DNQ196626:DNT196626 DXM196626:DXP196626 EHI196626:EHL196626 ERE196626:ERH196626 FBA196626:FBD196626 FKW196626:FKZ196626 FUS196626:FUV196626 GEO196626:GER196626 GOK196626:GON196626 GYG196626:GYJ196626 HIC196626:HIF196626 HRY196626:HSB196626 IBU196626:IBX196626 ILQ196626:ILT196626 IVM196626:IVP196626 JFI196626:JFL196626 JPE196626:JPH196626 JZA196626:JZD196626 KIW196626:KIZ196626 KSS196626:KSV196626 LCO196626:LCR196626 LMK196626:LMN196626 LWG196626:LWJ196626 MGC196626:MGF196626 MPY196626:MQB196626 MZU196626:MZX196626 NJQ196626:NJT196626 NTM196626:NTP196626 ODI196626:ODL196626 ONE196626:ONH196626 OXA196626:OXD196626 PGW196626:PGZ196626 PQS196626:PQV196626 QAO196626:QAR196626 QKK196626:QKN196626 QUG196626:QUJ196626 REC196626:REF196626 RNY196626:ROB196626 RXU196626:RXX196626 SHQ196626:SHT196626 SRM196626:SRP196626 TBI196626:TBL196626 TLE196626:TLH196626 TVA196626:TVD196626 UEW196626:UEZ196626 UOS196626:UOV196626 UYO196626:UYR196626 VIK196626:VIN196626 VSG196626:VSJ196626 WCC196626:WCF196626 WLY196626:WMB196626 WVU196626:WVX196626 M262162:P262162 JI262162:JL262162 TE262162:TH262162 ADA262162:ADD262162 AMW262162:AMZ262162 AWS262162:AWV262162 BGO262162:BGR262162 BQK262162:BQN262162 CAG262162:CAJ262162 CKC262162:CKF262162 CTY262162:CUB262162 DDU262162:DDX262162 DNQ262162:DNT262162 DXM262162:DXP262162 EHI262162:EHL262162 ERE262162:ERH262162 FBA262162:FBD262162 FKW262162:FKZ262162 FUS262162:FUV262162 GEO262162:GER262162 GOK262162:GON262162 GYG262162:GYJ262162 HIC262162:HIF262162 HRY262162:HSB262162 IBU262162:IBX262162 ILQ262162:ILT262162 IVM262162:IVP262162 JFI262162:JFL262162 JPE262162:JPH262162 JZA262162:JZD262162 KIW262162:KIZ262162 KSS262162:KSV262162 LCO262162:LCR262162 LMK262162:LMN262162 LWG262162:LWJ262162 MGC262162:MGF262162 MPY262162:MQB262162 MZU262162:MZX262162 NJQ262162:NJT262162 NTM262162:NTP262162 ODI262162:ODL262162 ONE262162:ONH262162 OXA262162:OXD262162 PGW262162:PGZ262162 PQS262162:PQV262162 QAO262162:QAR262162 QKK262162:QKN262162 QUG262162:QUJ262162 REC262162:REF262162 RNY262162:ROB262162 RXU262162:RXX262162 SHQ262162:SHT262162 SRM262162:SRP262162 TBI262162:TBL262162 TLE262162:TLH262162 TVA262162:TVD262162 UEW262162:UEZ262162 UOS262162:UOV262162 UYO262162:UYR262162 VIK262162:VIN262162 VSG262162:VSJ262162 WCC262162:WCF262162 WLY262162:WMB262162 WVU262162:WVX262162 M327698:P327698 JI327698:JL327698 TE327698:TH327698 ADA327698:ADD327698 AMW327698:AMZ327698 AWS327698:AWV327698 BGO327698:BGR327698 BQK327698:BQN327698 CAG327698:CAJ327698 CKC327698:CKF327698 CTY327698:CUB327698 DDU327698:DDX327698 DNQ327698:DNT327698 DXM327698:DXP327698 EHI327698:EHL327698 ERE327698:ERH327698 FBA327698:FBD327698 FKW327698:FKZ327698 FUS327698:FUV327698 GEO327698:GER327698 GOK327698:GON327698 GYG327698:GYJ327698 HIC327698:HIF327698 HRY327698:HSB327698 IBU327698:IBX327698 ILQ327698:ILT327698 IVM327698:IVP327698 JFI327698:JFL327698 JPE327698:JPH327698 JZA327698:JZD327698 KIW327698:KIZ327698 KSS327698:KSV327698 LCO327698:LCR327698 LMK327698:LMN327698 LWG327698:LWJ327698 MGC327698:MGF327698 MPY327698:MQB327698 MZU327698:MZX327698 NJQ327698:NJT327698 NTM327698:NTP327698 ODI327698:ODL327698 ONE327698:ONH327698 OXA327698:OXD327698 PGW327698:PGZ327698 PQS327698:PQV327698 QAO327698:QAR327698 QKK327698:QKN327698 QUG327698:QUJ327698 REC327698:REF327698 RNY327698:ROB327698 RXU327698:RXX327698 SHQ327698:SHT327698 SRM327698:SRP327698 TBI327698:TBL327698 TLE327698:TLH327698 TVA327698:TVD327698 UEW327698:UEZ327698 UOS327698:UOV327698 UYO327698:UYR327698 VIK327698:VIN327698 VSG327698:VSJ327698 WCC327698:WCF327698 WLY327698:WMB327698 WVU327698:WVX327698 M393234:P393234 JI393234:JL393234 TE393234:TH393234 ADA393234:ADD393234 AMW393234:AMZ393234 AWS393234:AWV393234 BGO393234:BGR393234 BQK393234:BQN393234 CAG393234:CAJ393234 CKC393234:CKF393234 CTY393234:CUB393234 DDU393234:DDX393234 DNQ393234:DNT393234 DXM393234:DXP393234 EHI393234:EHL393234 ERE393234:ERH393234 FBA393234:FBD393234 FKW393234:FKZ393234 FUS393234:FUV393234 GEO393234:GER393234 GOK393234:GON393234 GYG393234:GYJ393234 HIC393234:HIF393234 HRY393234:HSB393234 IBU393234:IBX393234 ILQ393234:ILT393234 IVM393234:IVP393234 JFI393234:JFL393234 JPE393234:JPH393234 JZA393234:JZD393234 KIW393234:KIZ393234 KSS393234:KSV393234 LCO393234:LCR393234 LMK393234:LMN393234 LWG393234:LWJ393234 MGC393234:MGF393234 MPY393234:MQB393234 MZU393234:MZX393234 NJQ393234:NJT393234 NTM393234:NTP393234 ODI393234:ODL393234 ONE393234:ONH393234 OXA393234:OXD393234 PGW393234:PGZ393234 PQS393234:PQV393234 QAO393234:QAR393234 QKK393234:QKN393234 QUG393234:QUJ393234 REC393234:REF393234 RNY393234:ROB393234 RXU393234:RXX393234 SHQ393234:SHT393234 SRM393234:SRP393234 TBI393234:TBL393234 TLE393234:TLH393234 TVA393234:TVD393234 UEW393234:UEZ393234 UOS393234:UOV393234 UYO393234:UYR393234 VIK393234:VIN393234 VSG393234:VSJ393234 WCC393234:WCF393234 WLY393234:WMB393234 WVU393234:WVX393234 M458770:P458770 JI458770:JL458770 TE458770:TH458770 ADA458770:ADD458770 AMW458770:AMZ458770 AWS458770:AWV458770 BGO458770:BGR458770 BQK458770:BQN458770 CAG458770:CAJ458770 CKC458770:CKF458770 CTY458770:CUB458770 DDU458770:DDX458770 DNQ458770:DNT458770 DXM458770:DXP458770 EHI458770:EHL458770 ERE458770:ERH458770 FBA458770:FBD458770 FKW458770:FKZ458770 FUS458770:FUV458770 GEO458770:GER458770 GOK458770:GON458770 GYG458770:GYJ458770 HIC458770:HIF458770 HRY458770:HSB458770 IBU458770:IBX458770 ILQ458770:ILT458770 IVM458770:IVP458770 JFI458770:JFL458770 JPE458770:JPH458770 JZA458770:JZD458770 KIW458770:KIZ458770 KSS458770:KSV458770 LCO458770:LCR458770 LMK458770:LMN458770 LWG458770:LWJ458770 MGC458770:MGF458770 MPY458770:MQB458770 MZU458770:MZX458770 NJQ458770:NJT458770 NTM458770:NTP458770 ODI458770:ODL458770 ONE458770:ONH458770 OXA458770:OXD458770 PGW458770:PGZ458770 PQS458770:PQV458770 QAO458770:QAR458770 QKK458770:QKN458770 QUG458770:QUJ458770 REC458770:REF458770 RNY458770:ROB458770 RXU458770:RXX458770 SHQ458770:SHT458770 SRM458770:SRP458770 TBI458770:TBL458770 TLE458770:TLH458770 TVA458770:TVD458770 UEW458770:UEZ458770 UOS458770:UOV458770 UYO458770:UYR458770 VIK458770:VIN458770 VSG458770:VSJ458770 WCC458770:WCF458770 WLY458770:WMB458770 WVU458770:WVX458770 M524306:P524306 JI524306:JL524306 TE524306:TH524306 ADA524306:ADD524306 AMW524306:AMZ524306 AWS524306:AWV524306 BGO524306:BGR524306 BQK524306:BQN524306 CAG524306:CAJ524306 CKC524306:CKF524306 CTY524306:CUB524306 DDU524306:DDX524306 DNQ524306:DNT524306 DXM524306:DXP524306 EHI524306:EHL524306 ERE524306:ERH524306 FBA524306:FBD524306 FKW524306:FKZ524306 FUS524306:FUV524306 GEO524306:GER524306 GOK524306:GON524306 GYG524306:GYJ524306 HIC524306:HIF524306 HRY524306:HSB524306 IBU524306:IBX524306 ILQ524306:ILT524306 IVM524306:IVP524306 JFI524306:JFL524306 JPE524306:JPH524306 JZA524306:JZD524306 KIW524306:KIZ524306 KSS524306:KSV524306 LCO524306:LCR524306 LMK524306:LMN524306 LWG524306:LWJ524306 MGC524306:MGF524306 MPY524306:MQB524306 MZU524306:MZX524306 NJQ524306:NJT524306 NTM524306:NTP524306 ODI524306:ODL524306 ONE524306:ONH524306 OXA524306:OXD524306 PGW524306:PGZ524306 PQS524306:PQV524306 QAO524306:QAR524306 QKK524306:QKN524306 QUG524306:QUJ524306 REC524306:REF524306 RNY524306:ROB524306 RXU524306:RXX524306 SHQ524306:SHT524306 SRM524306:SRP524306 TBI524306:TBL524306 TLE524306:TLH524306 TVA524306:TVD524306 UEW524306:UEZ524306 UOS524306:UOV524306 UYO524306:UYR524306 VIK524306:VIN524306 VSG524306:VSJ524306 WCC524306:WCF524306 WLY524306:WMB524306 WVU524306:WVX524306 M589842:P589842 JI589842:JL589842 TE589842:TH589842 ADA589842:ADD589842 AMW589842:AMZ589842 AWS589842:AWV589842 BGO589842:BGR589842 BQK589842:BQN589842 CAG589842:CAJ589842 CKC589842:CKF589842 CTY589842:CUB589842 DDU589842:DDX589842 DNQ589842:DNT589842 DXM589842:DXP589842 EHI589842:EHL589842 ERE589842:ERH589842 FBA589842:FBD589842 FKW589842:FKZ589842 FUS589842:FUV589842 GEO589842:GER589842 GOK589842:GON589842 GYG589842:GYJ589842 HIC589842:HIF589842 HRY589842:HSB589842 IBU589842:IBX589842 ILQ589842:ILT589842 IVM589842:IVP589842 JFI589842:JFL589842 JPE589842:JPH589842 JZA589842:JZD589842 KIW589842:KIZ589842 KSS589842:KSV589842 LCO589842:LCR589842 LMK589842:LMN589842 LWG589842:LWJ589842 MGC589842:MGF589842 MPY589842:MQB589842 MZU589842:MZX589842 NJQ589842:NJT589842 NTM589842:NTP589842 ODI589842:ODL589842 ONE589842:ONH589842 OXA589842:OXD589842 PGW589842:PGZ589842 PQS589842:PQV589842 QAO589842:QAR589842 QKK589842:QKN589842 QUG589842:QUJ589842 REC589842:REF589842 RNY589842:ROB589842 RXU589842:RXX589842 SHQ589842:SHT589842 SRM589842:SRP589842 TBI589842:TBL589842 TLE589842:TLH589842 TVA589842:TVD589842 UEW589842:UEZ589842 UOS589842:UOV589842 UYO589842:UYR589842 VIK589842:VIN589842 VSG589842:VSJ589842 WCC589842:WCF589842 WLY589842:WMB589842 WVU589842:WVX589842 M655378:P655378 JI655378:JL655378 TE655378:TH655378 ADA655378:ADD655378 AMW655378:AMZ655378 AWS655378:AWV655378 BGO655378:BGR655378 BQK655378:BQN655378 CAG655378:CAJ655378 CKC655378:CKF655378 CTY655378:CUB655378 DDU655378:DDX655378 DNQ655378:DNT655378 DXM655378:DXP655378 EHI655378:EHL655378 ERE655378:ERH655378 FBA655378:FBD655378 FKW655378:FKZ655378 FUS655378:FUV655378 GEO655378:GER655378 GOK655378:GON655378 GYG655378:GYJ655378 HIC655378:HIF655378 HRY655378:HSB655378 IBU655378:IBX655378 ILQ655378:ILT655378 IVM655378:IVP655378 JFI655378:JFL655378 JPE655378:JPH655378 JZA655378:JZD655378 KIW655378:KIZ655378 KSS655378:KSV655378 LCO655378:LCR655378 LMK655378:LMN655378 LWG655378:LWJ655378 MGC655378:MGF655378 MPY655378:MQB655378 MZU655378:MZX655378 NJQ655378:NJT655378 NTM655378:NTP655378 ODI655378:ODL655378 ONE655378:ONH655378 OXA655378:OXD655378 PGW655378:PGZ655378 PQS655378:PQV655378 QAO655378:QAR655378 QKK655378:QKN655378 QUG655378:QUJ655378 REC655378:REF655378 RNY655378:ROB655378 RXU655378:RXX655378 SHQ655378:SHT655378 SRM655378:SRP655378 TBI655378:TBL655378 TLE655378:TLH655378 TVA655378:TVD655378 UEW655378:UEZ655378 UOS655378:UOV655378 UYO655378:UYR655378 VIK655378:VIN655378 VSG655378:VSJ655378 WCC655378:WCF655378 WLY655378:WMB655378 WVU655378:WVX655378 M720914:P720914 JI720914:JL720914 TE720914:TH720914 ADA720914:ADD720914 AMW720914:AMZ720914 AWS720914:AWV720914 BGO720914:BGR720914 BQK720914:BQN720914 CAG720914:CAJ720914 CKC720914:CKF720914 CTY720914:CUB720914 DDU720914:DDX720914 DNQ720914:DNT720914 DXM720914:DXP720914 EHI720914:EHL720914 ERE720914:ERH720914 FBA720914:FBD720914 FKW720914:FKZ720914 FUS720914:FUV720914 GEO720914:GER720914 GOK720914:GON720914 GYG720914:GYJ720914 HIC720914:HIF720914 HRY720914:HSB720914 IBU720914:IBX720914 ILQ720914:ILT720914 IVM720914:IVP720914 JFI720914:JFL720914 JPE720914:JPH720914 JZA720914:JZD720914 KIW720914:KIZ720914 KSS720914:KSV720914 LCO720914:LCR720914 LMK720914:LMN720914 LWG720914:LWJ720914 MGC720914:MGF720914 MPY720914:MQB720914 MZU720914:MZX720914 NJQ720914:NJT720914 NTM720914:NTP720914 ODI720914:ODL720914 ONE720914:ONH720914 OXA720914:OXD720914 PGW720914:PGZ720914 PQS720914:PQV720914 QAO720914:QAR720914 QKK720914:QKN720914 QUG720914:QUJ720914 REC720914:REF720914 RNY720914:ROB720914 RXU720914:RXX720914 SHQ720914:SHT720914 SRM720914:SRP720914 TBI720914:TBL720914 TLE720914:TLH720914 TVA720914:TVD720914 UEW720914:UEZ720914 UOS720914:UOV720914 UYO720914:UYR720914 VIK720914:VIN720914 VSG720914:VSJ720914 WCC720914:WCF720914 WLY720914:WMB720914 WVU720914:WVX720914 M786450:P786450 JI786450:JL786450 TE786450:TH786450 ADA786450:ADD786450 AMW786450:AMZ786450 AWS786450:AWV786450 BGO786450:BGR786450 BQK786450:BQN786450 CAG786450:CAJ786450 CKC786450:CKF786450 CTY786450:CUB786450 DDU786450:DDX786450 DNQ786450:DNT786450 DXM786450:DXP786450 EHI786450:EHL786450 ERE786450:ERH786450 FBA786450:FBD786450 FKW786450:FKZ786450 FUS786450:FUV786450 GEO786450:GER786450 GOK786450:GON786450 GYG786450:GYJ786450 HIC786450:HIF786450 HRY786450:HSB786450 IBU786450:IBX786450 ILQ786450:ILT786450 IVM786450:IVP786450 JFI786450:JFL786450 JPE786450:JPH786450 JZA786450:JZD786450 KIW786450:KIZ786450 KSS786450:KSV786450 LCO786450:LCR786450 LMK786450:LMN786450 LWG786450:LWJ786450 MGC786450:MGF786450 MPY786450:MQB786450 MZU786450:MZX786450 NJQ786450:NJT786450 NTM786450:NTP786450 ODI786450:ODL786450 ONE786450:ONH786450 OXA786450:OXD786450 PGW786450:PGZ786450 PQS786450:PQV786450 QAO786450:QAR786450 QKK786450:QKN786450 QUG786450:QUJ786450 REC786450:REF786450 RNY786450:ROB786450 RXU786450:RXX786450 SHQ786450:SHT786450 SRM786450:SRP786450 TBI786450:TBL786450 TLE786450:TLH786450 TVA786450:TVD786450 UEW786450:UEZ786450 UOS786450:UOV786450 UYO786450:UYR786450 VIK786450:VIN786450 VSG786450:VSJ786450 WCC786450:WCF786450 WLY786450:WMB786450 WVU786450:WVX786450 M851986:P851986 JI851986:JL851986 TE851986:TH851986 ADA851986:ADD851986 AMW851986:AMZ851986 AWS851986:AWV851986 BGO851986:BGR851986 BQK851986:BQN851986 CAG851986:CAJ851986 CKC851986:CKF851986 CTY851986:CUB851986 DDU851986:DDX851986 DNQ851986:DNT851986 DXM851986:DXP851986 EHI851986:EHL851986 ERE851986:ERH851986 FBA851986:FBD851986 FKW851986:FKZ851986 FUS851986:FUV851986 GEO851986:GER851986 GOK851986:GON851986 GYG851986:GYJ851986 HIC851986:HIF851986 HRY851986:HSB851986 IBU851986:IBX851986 ILQ851986:ILT851986 IVM851986:IVP851986 JFI851986:JFL851986 JPE851986:JPH851986 JZA851986:JZD851986 KIW851986:KIZ851986 KSS851986:KSV851986 LCO851986:LCR851986 LMK851986:LMN851986 LWG851986:LWJ851986 MGC851986:MGF851986 MPY851986:MQB851986 MZU851986:MZX851986 NJQ851986:NJT851986 NTM851986:NTP851986 ODI851986:ODL851986 ONE851986:ONH851986 OXA851986:OXD851986 PGW851986:PGZ851986 PQS851986:PQV851986 QAO851986:QAR851986 QKK851986:QKN851986 QUG851986:QUJ851986 REC851986:REF851986 RNY851986:ROB851986 RXU851986:RXX851986 SHQ851986:SHT851986 SRM851986:SRP851986 TBI851986:TBL851986 TLE851986:TLH851986 TVA851986:TVD851986 UEW851986:UEZ851986 UOS851986:UOV851986 UYO851986:UYR851986 VIK851986:VIN851986 VSG851986:VSJ851986 WCC851986:WCF851986 WLY851986:WMB851986 WVU851986:WVX851986 M917522:P917522 JI917522:JL917522 TE917522:TH917522 ADA917522:ADD917522 AMW917522:AMZ917522 AWS917522:AWV917522 BGO917522:BGR917522 BQK917522:BQN917522 CAG917522:CAJ917522 CKC917522:CKF917522 CTY917522:CUB917522 DDU917522:DDX917522 DNQ917522:DNT917522 DXM917522:DXP917522 EHI917522:EHL917522 ERE917522:ERH917522 FBA917522:FBD917522 FKW917522:FKZ917522 FUS917522:FUV917522 GEO917522:GER917522 GOK917522:GON917522 GYG917522:GYJ917522 HIC917522:HIF917522 HRY917522:HSB917522 IBU917522:IBX917522 ILQ917522:ILT917522 IVM917522:IVP917522 JFI917522:JFL917522 JPE917522:JPH917522 JZA917522:JZD917522 KIW917522:KIZ917522 KSS917522:KSV917522 LCO917522:LCR917522 LMK917522:LMN917522 LWG917522:LWJ917522 MGC917522:MGF917522 MPY917522:MQB917522 MZU917522:MZX917522 NJQ917522:NJT917522 NTM917522:NTP917522 ODI917522:ODL917522 ONE917522:ONH917522 OXA917522:OXD917522 PGW917522:PGZ917522 PQS917522:PQV917522 QAO917522:QAR917522 QKK917522:QKN917522 QUG917522:QUJ917522 REC917522:REF917522 RNY917522:ROB917522 RXU917522:RXX917522 SHQ917522:SHT917522 SRM917522:SRP917522 TBI917522:TBL917522 TLE917522:TLH917522 TVA917522:TVD917522 UEW917522:UEZ917522 UOS917522:UOV917522 UYO917522:UYR917522 VIK917522:VIN917522 VSG917522:VSJ917522 WCC917522:WCF917522 WLY917522:WMB917522 WVU917522:WVX917522 M983058:P983058 JI983058:JL983058 TE983058:TH983058 ADA983058:ADD983058 AMW983058:AMZ983058 AWS983058:AWV983058 BGO983058:BGR983058 BQK983058:BQN983058 CAG983058:CAJ983058 CKC983058:CKF983058 CTY983058:CUB983058 DDU983058:DDX983058 DNQ983058:DNT983058 DXM983058:DXP983058 EHI983058:EHL983058 ERE983058:ERH983058 FBA983058:FBD983058 FKW983058:FKZ983058 FUS983058:FUV983058 GEO983058:GER983058 GOK983058:GON983058 GYG983058:GYJ983058 HIC983058:HIF983058 HRY983058:HSB983058 IBU983058:IBX983058 ILQ983058:ILT983058 IVM983058:IVP983058 JFI983058:JFL983058 JPE983058:JPH983058 JZA983058:JZD983058 KIW983058:KIZ983058 KSS983058:KSV983058 LCO983058:LCR983058 LMK983058:LMN983058 LWG983058:LWJ983058 MGC983058:MGF983058 MPY983058:MQB983058 MZU983058:MZX983058 NJQ983058:NJT983058 NTM983058:NTP983058 ODI983058:ODL983058 ONE983058:ONH983058 OXA983058:OXD983058 PGW983058:PGZ983058 PQS983058:PQV983058 QAO983058:QAR983058 QKK983058:QKN983058 QUG983058:QUJ983058 REC983058:REF983058 RNY983058:ROB983058 RXU983058:RXX983058 SHQ983058:SHT983058 SRM983058:SRP983058 TBI983058:TBL983058 TLE983058:TLH983058 TVA983058:TVD983058 UEW983058:UEZ983058 UOS983058:UOV983058 UYO983058:UYR983058 VIK983058:VIN983058 VSG983058:VSJ983058 WCC983058:WCF983058 WLY983058:WMB983058 WVU983058:WVX983058 M21:P21 JI21:JL21 TE21:TH21 ADA21:ADD21 AMW21:AMZ21 AWS21:AWV21 BGO21:BGR21 BQK21:BQN21 CAG21:CAJ21 CKC21:CKF21 CTY21:CUB21 DDU21:DDX21 DNQ21:DNT21 DXM21:DXP21 EHI21:EHL21 ERE21:ERH21 FBA21:FBD21 FKW21:FKZ21 FUS21:FUV21 GEO21:GER21 GOK21:GON21 GYG21:GYJ21 HIC21:HIF21 HRY21:HSB21 IBU21:IBX21 ILQ21:ILT21 IVM21:IVP21 JFI21:JFL21 JPE21:JPH21 JZA21:JZD21 KIW21:KIZ21 KSS21:KSV21 LCO21:LCR21 LMK21:LMN21 LWG21:LWJ21 MGC21:MGF21 MPY21:MQB21 MZU21:MZX21 NJQ21:NJT21 NTM21:NTP21 ODI21:ODL21 ONE21:ONH21 OXA21:OXD21 PGW21:PGZ21 PQS21:PQV21 QAO21:QAR21 QKK21:QKN21 QUG21:QUJ21 REC21:REF21 RNY21:ROB21 RXU21:RXX21 SHQ21:SHT21 SRM21:SRP21 TBI21:TBL21 TLE21:TLH21 TVA21:TVD21 UEW21:UEZ21 UOS21:UOV21 UYO21:UYR21 VIK21:VIN21 VSG21:VSJ21 WCC21:WCF21 WLY21:WMB21 WVU21:WVX21 M65557:P65557 JI65557:JL65557 TE65557:TH65557 ADA65557:ADD65557 AMW65557:AMZ65557 AWS65557:AWV65557 BGO65557:BGR65557 BQK65557:BQN65557 CAG65557:CAJ65557 CKC65557:CKF65557 CTY65557:CUB65557 DDU65557:DDX65557 DNQ65557:DNT65557 DXM65557:DXP65557 EHI65557:EHL65557 ERE65557:ERH65557 FBA65557:FBD65557 FKW65557:FKZ65557 FUS65557:FUV65557 GEO65557:GER65557 GOK65557:GON65557 GYG65557:GYJ65557 HIC65557:HIF65557 HRY65557:HSB65557 IBU65557:IBX65557 ILQ65557:ILT65557 IVM65557:IVP65557 JFI65557:JFL65557 JPE65557:JPH65557 JZA65557:JZD65557 KIW65557:KIZ65557 KSS65557:KSV65557 LCO65557:LCR65557 LMK65557:LMN65557 LWG65557:LWJ65557 MGC65557:MGF65557 MPY65557:MQB65557 MZU65557:MZX65557 NJQ65557:NJT65557 NTM65557:NTP65557 ODI65557:ODL65557 ONE65557:ONH65557 OXA65557:OXD65557 PGW65557:PGZ65557 PQS65557:PQV65557 QAO65557:QAR65557 QKK65557:QKN65557 QUG65557:QUJ65557 REC65557:REF65557 RNY65557:ROB65557 RXU65557:RXX65557 SHQ65557:SHT65557 SRM65557:SRP65557 TBI65557:TBL65557 TLE65557:TLH65557 TVA65557:TVD65557 UEW65557:UEZ65557 UOS65557:UOV65557 UYO65557:UYR65557 VIK65557:VIN65557 VSG65557:VSJ65557 WCC65557:WCF65557 WLY65557:WMB65557 WVU65557:WVX65557 M131093:P131093 JI131093:JL131093 TE131093:TH131093 ADA131093:ADD131093 AMW131093:AMZ131093 AWS131093:AWV131093 BGO131093:BGR131093 BQK131093:BQN131093 CAG131093:CAJ131093 CKC131093:CKF131093 CTY131093:CUB131093 DDU131093:DDX131093 DNQ131093:DNT131093 DXM131093:DXP131093 EHI131093:EHL131093 ERE131093:ERH131093 FBA131093:FBD131093 FKW131093:FKZ131093 FUS131093:FUV131093 GEO131093:GER131093 GOK131093:GON131093 GYG131093:GYJ131093 HIC131093:HIF131093 HRY131093:HSB131093 IBU131093:IBX131093 ILQ131093:ILT131093 IVM131093:IVP131093 JFI131093:JFL131093 JPE131093:JPH131093 JZA131093:JZD131093 KIW131093:KIZ131093 KSS131093:KSV131093 LCO131093:LCR131093 LMK131093:LMN131093 LWG131093:LWJ131093 MGC131093:MGF131093 MPY131093:MQB131093 MZU131093:MZX131093 NJQ131093:NJT131093 NTM131093:NTP131093 ODI131093:ODL131093 ONE131093:ONH131093 OXA131093:OXD131093 PGW131093:PGZ131093 PQS131093:PQV131093 QAO131093:QAR131093 QKK131093:QKN131093 QUG131093:QUJ131093 REC131093:REF131093 RNY131093:ROB131093 RXU131093:RXX131093 SHQ131093:SHT131093 SRM131093:SRP131093 TBI131093:TBL131093 TLE131093:TLH131093 TVA131093:TVD131093 UEW131093:UEZ131093 UOS131093:UOV131093 UYO131093:UYR131093 VIK131093:VIN131093 VSG131093:VSJ131093 WCC131093:WCF131093 WLY131093:WMB131093 WVU131093:WVX131093 M196629:P196629 JI196629:JL196629 TE196629:TH196629 ADA196629:ADD196629 AMW196629:AMZ196629 AWS196629:AWV196629 BGO196629:BGR196629 BQK196629:BQN196629 CAG196629:CAJ196629 CKC196629:CKF196629 CTY196629:CUB196629 DDU196629:DDX196629 DNQ196629:DNT196629 DXM196629:DXP196629 EHI196629:EHL196629 ERE196629:ERH196629 FBA196629:FBD196629 FKW196629:FKZ196629 FUS196629:FUV196629 GEO196629:GER196629 GOK196629:GON196629 GYG196629:GYJ196629 HIC196629:HIF196629 HRY196629:HSB196629 IBU196629:IBX196629 ILQ196629:ILT196629 IVM196629:IVP196629 JFI196629:JFL196629 JPE196629:JPH196629 JZA196629:JZD196629 KIW196629:KIZ196629 KSS196629:KSV196629 LCO196629:LCR196629 LMK196629:LMN196629 LWG196629:LWJ196629 MGC196629:MGF196629 MPY196629:MQB196629 MZU196629:MZX196629 NJQ196629:NJT196629 NTM196629:NTP196629 ODI196629:ODL196629 ONE196629:ONH196629 OXA196629:OXD196629 PGW196629:PGZ196629 PQS196629:PQV196629 QAO196629:QAR196629 QKK196629:QKN196629 QUG196629:QUJ196629 REC196629:REF196629 RNY196629:ROB196629 RXU196629:RXX196629 SHQ196629:SHT196629 SRM196629:SRP196629 TBI196629:TBL196629 TLE196629:TLH196629 TVA196629:TVD196629 UEW196629:UEZ196629 UOS196629:UOV196629 UYO196629:UYR196629 VIK196629:VIN196629 VSG196629:VSJ196629 WCC196629:WCF196629 WLY196629:WMB196629 WVU196629:WVX196629 M262165:P262165 JI262165:JL262165 TE262165:TH262165 ADA262165:ADD262165 AMW262165:AMZ262165 AWS262165:AWV262165 BGO262165:BGR262165 BQK262165:BQN262165 CAG262165:CAJ262165 CKC262165:CKF262165 CTY262165:CUB262165 DDU262165:DDX262165 DNQ262165:DNT262165 DXM262165:DXP262165 EHI262165:EHL262165 ERE262165:ERH262165 FBA262165:FBD262165 FKW262165:FKZ262165 FUS262165:FUV262165 GEO262165:GER262165 GOK262165:GON262165 GYG262165:GYJ262165 HIC262165:HIF262165 HRY262165:HSB262165 IBU262165:IBX262165 ILQ262165:ILT262165 IVM262165:IVP262165 JFI262165:JFL262165 JPE262165:JPH262165 JZA262165:JZD262165 KIW262165:KIZ262165 KSS262165:KSV262165 LCO262165:LCR262165 LMK262165:LMN262165 LWG262165:LWJ262165 MGC262165:MGF262165 MPY262165:MQB262165 MZU262165:MZX262165 NJQ262165:NJT262165 NTM262165:NTP262165 ODI262165:ODL262165 ONE262165:ONH262165 OXA262165:OXD262165 PGW262165:PGZ262165 PQS262165:PQV262165 QAO262165:QAR262165 QKK262165:QKN262165 QUG262165:QUJ262165 REC262165:REF262165 RNY262165:ROB262165 RXU262165:RXX262165 SHQ262165:SHT262165 SRM262165:SRP262165 TBI262165:TBL262165 TLE262165:TLH262165 TVA262165:TVD262165 UEW262165:UEZ262165 UOS262165:UOV262165 UYO262165:UYR262165 VIK262165:VIN262165 VSG262165:VSJ262165 WCC262165:WCF262165 WLY262165:WMB262165 WVU262165:WVX262165 M327701:P327701 JI327701:JL327701 TE327701:TH327701 ADA327701:ADD327701 AMW327701:AMZ327701 AWS327701:AWV327701 BGO327701:BGR327701 BQK327701:BQN327701 CAG327701:CAJ327701 CKC327701:CKF327701 CTY327701:CUB327701 DDU327701:DDX327701 DNQ327701:DNT327701 DXM327701:DXP327701 EHI327701:EHL327701 ERE327701:ERH327701 FBA327701:FBD327701 FKW327701:FKZ327701 FUS327701:FUV327701 GEO327701:GER327701 GOK327701:GON327701 GYG327701:GYJ327701 HIC327701:HIF327701 HRY327701:HSB327701 IBU327701:IBX327701 ILQ327701:ILT327701 IVM327701:IVP327701 JFI327701:JFL327701 JPE327701:JPH327701 JZA327701:JZD327701 KIW327701:KIZ327701 KSS327701:KSV327701 LCO327701:LCR327701 LMK327701:LMN327701 LWG327701:LWJ327701 MGC327701:MGF327701 MPY327701:MQB327701 MZU327701:MZX327701 NJQ327701:NJT327701 NTM327701:NTP327701 ODI327701:ODL327701 ONE327701:ONH327701 OXA327701:OXD327701 PGW327701:PGZ327701 PQS327701:PQV327701 QAO327701:QAR327701 QKK327701:QKN327701 QUG327701:QUJ327701 REC327701:REF327701 RNY327701:ROB327701 RXU327701:RXX327701 SHQ327701:SHT327701 SRM327701:SRP327701 TBI327701:TBL327701 TLE327701:TLH327701 TVA327701:TVD327701 UEW327701:UEZ327701 UOS327701:UOV327701 UYO327701:UYR327701 VIK327701:VIN327701 VSG327701:VSJ327701 WCC327701:WCF327701 WLY327701:WMB327701 WVU327701:WVX327701 M393237:P393237 JI393237:JL393237 TE393237:TH393237 ADA393237:ADD393237 AMW393237:AMZ393237 AWS393237:AWV393237 BGO393237:BGR393237 BQK393237:BQN393237 CAG393237:CAJ393237 CKC393237:CKF393237 CTY393237:CUB393237 DDU393237:DDX393237 DNQ393237:DNT393237 DXM393237:DXP393237 EHI393237:EHL393237 ERE393237:ERH393237 FBA393237:FBD393237 FKW393237:FKZ393237 FUS393237:FUV393237 GEO393237:GER393237 GOK393237:GON393237 GYG393237:GYJ393237 HIC393237:HIF393237 HRY393237:HSB393237 IBU393237:IBX393237 ILQ393237:ILT393237 IVM393237:IVP393237 JFI393237:JFL393237 JPE393237:JPH393237 JZA393237:JZD393237 KIW393237:KIZ393237 KSS393237:KSV393237 LCO393237:LCR393237 LMK393237:LMN393237 LWG393237:LWJ393237 MGC393237:MGF393237 MPY393237:MQB393237 MZU393237:MZX393237 NJQ393237:NJT393237 NTM393237:NTP393237 ODI393237:ODL393237 ONE393237:ONH393237 OXA393237:OXD393237 PGW393237:PGZ393237 PQS393237:PQV393237 QAO393237:QAR393237 QKK393237:QKN393237 QUG393237:QUJ393237 REC393237:REF393237 RNY393237:ROB393237 RXU393237:RXX393237 SHQ393237:SHT393237 SRM393237:SRP393237 TBI393237:TBL393237 TLE393237:TLH393237 TVA393237:TVD393237 UEW393237:UEZ393237 UOS393237:UOV393237 UYO393237:UYR393237 VIK393237:VIN393237 VSG393237:VSJ393237 WCC393237:WCF393237 WLY393237:WMB393237 WVU393237:WVX393237 M458773:P458773 JI458773:JL458773 TE458773:TH458773 ADA458773:ADD458773 AMW458773:AMZ458773 AWS458773:AWV458773 BGO458773:BGR458773 BQK458773:BQN458773 CAG458773:CAJ458773 CKC458773:CKF458773 CTY458773:CUB458773 DDU458773:DDX458773 DNQ458773:DNT458773 DXM458773:DXP458773 EHI458773:EHL458773 ERE458773:ERH458773 FBA458773:FBD458773 FKW458773:FKZ458773 FUS458773:FUV458773 GEO458773:GER458773 GOK458773:GON458773 GYG458773:GYJ458773 HIC458773:HIF458773 HRY458773:HSB458773 IBU458773:IBX458773 ILQ458773:ILT458773 IVM458773:IVP458773 JFI458773:JFL458773 JPE458773:JPH458773 JZA458773:JZD458773 KIW458773:KIZ458773 KSS458773:KSV458773 LCO458773:LCR458773 LMK458773:LMN458773 LWG458773:LWJ458773 MGC458773:MGF458773 MPY458773:MQB458773 MZU458773:MZX458773 NJQ458773:NJT458773 NTM458773:NTP458773 ODI458773:ODL458773 ONE458773:ONH458773 OXA458773:OXD458773 PGW458773:PGZ458773 PQS458773:PQV458773 QAO458773:QAR458773 QKK458773:QKN458773 QUG458773:QUJ458773 REC458773:REF458773 RNY458773:ROB458773 RXU458773:RXX458773 SHQ458773:SHT458773 SRM458773:SRP458773 TBI458773:TBL458773 TLE458773:TLH458773 TVA458773:TVD458773 UEW458773:UEZ458773 UOS458773:UOV458773 UYO458773:UYR458773 VIK458773:VIN458773 VSG458773:VSJ458773 WCC458773:WCF458773 WLY458773:WMB458773 WVU458773:WVX458773 M524309:P524309 JI524309:JL524309 TE524309:TH524309 ADA524309:ADD524309 AMW524309:AMZ524309 AWS524309:AWV524309 BGO524309:BGR524309 BQK524309:BQN524309 CAG524309:CAJ524309 CKC524309:CKF524309 CTY524309:CUB524309 DDU524309:DDX524309 DNQ524309:DNT524309 DXM524309:DXP524309 EHI524309:EHL524309 ERE524309:ERH524309 FBA524309:FBD524309 FKW524309:FKZ524309 FUS524309:FUV524309 GEO524309:GER524309 GOK524309:GON524309 GYG524309:GYJ524309 HIC524309:HIF524309 HRY524309:HSB524309 IBU524309:IBX524309 ILQ524309:ILT524309 IVM524309:IVP524309 JFI524309:JFL524309 JPE524309:JPH524309 JZA524309:JZD524309 KIW524309:KIZ524309 KSS524309:KSV524309 LCO524309:LCR524309 LMK524309:LMN524309 LWG524309:LWJ524309 MGC524309:MGF524309 MPY524309:MQB524309 MZU524309:MZX524309 NJQ524309:NJT524309 NTM524309:NTP524309 ODI524309:ODL524309 ONE524309:ONH524309 OXA524309:OXD524309 PGW524309:PGZ524309 PQS524309:PQV524309 QAO524309:QAR524309 QKK524309:QKN524309 QUG524309:QUJ524309 REC524309:REF524309 RNY524309:ROB524309 RXU524309:RXX524309 SHQ524309:SHT524309 SRM524309:SRP524309 TBI524309:TBL524309 TLE524309:TLH524309 TVA524309:TVD524309 UEW524309:UEZ524309 UOS524309:UOV524309 UYO524309:UYR524309 VIK524309:VIN524309 VSG524309:VSJ524309 WCC524309:WCF524309 WLY524309:WMB524309 WVU524309:WVX524309 M589845:P589845 JI589845:JL589845 TE589845:TH589845 ADA589845:ADD589845 AMW589845:AMZ589845 AWS589845:AWV589845 BGO589845:BGR589845 BQK589845:BQN589845 CAG589845:CAJ589845 CKC589845:CKF589845 CTY589845:CUB589845 DDU589845:DDX589845 DNQ589845:DNT589845 DXM589845:DXP589845 EHI589845:EHL589845 ERE589845:ERH589845 FBA589845:FBD589845 FKW589845:FKZ589845 FUS589845:FUV589845 GEO589845:GER589845 GOK589845:GON589845 GYG589845:GYJ589845 HIC589845:HIF589845 HRY589845:HSB589845 IBU589845:IBX589845 ILQ589845:ILT589845 IVM589845:IVP589845 JFI589845:JFL589845 JPE589845:JPH589845 JZA589845:JZD589845 KIW589845:KIZ589845 KSS589845:KSV589845 LCO589845:LCR589845 LMK589845:LMN589845 LWG589845:LWJ589845 MGC589845:MGF589845 MPY589845:MQB589845 MZU589845:MZX589845 NJQ589845:NJT589845 NTM589845:NTP589845 ODI589845:ODL589845 ONE589845:ONH589845 OXA589845:OXD589845 PGW589845:PGZ589845 PQS589845:PQV589845 QAO589845:QAR589845 QKK589845:QKN589845 QUG589845:QUJ589845 REC589845:REF589845 RNY589845:ROB589845 RXU589845:RXX589845 SHQ589845:SHT589845 SRM589845:SRP589845 TBI589845:TBL589845 TLE589845:TLH589845 TVA589845:TVD589845 UEW589845:UEZ589845 UOS589845:UOV589845 UYO589845:UYR589845 VIK589845:VIN589845 VSG589845:VSJ589845 WCC589845:WCF589845 WLY589845:WMB589845 WVU589845:WVX589845 M655381:P655381 JI655381:JL655381 TE655381:TH655381 ADA655381:ADD655381 AMW655381:AMZ655381 AWS655381:AWV655381 BGO655381:BGR655381 BQK655381:BQN655381 CAG655381:CAJ655381 CKC655381:CKF655381 CTY655381:CUB655381 DDU655381:DDX655381 DNQ655381:DNT655381 DXM655381:DXP655381 EHI655381:EHL655381 ERE655381:ERH655381 FBA655381:FBD655381 FKW655381:FKZ655381 FUS655381:FUV655381 GEO655381:GER655381 GOK655381:GON655381 GYG655381:GYJ655381 HIC655381:HIF655381 HRY655381:HSB655381 IBU655381:IBX655381 ILQ655381:ILT655381 IVM655381:IVP655381 JFI655381:JFL655381 JPE655381:JPH655381 JZA655381:JZD655381 KIW655381:KIZ655381 KSS655381:KSV655381 LCO655381:LCR655381 LMK655381:LMN655381 LWG655381:LWJ655381 MGC655381:MGF655381 MPY655381:MQB655381 MZU655381:MZX655381 NJQ655381:NJT655381 NTM655381:NTP655381 ODI655381:ODL655381 ONE655381:ONH655381 OXA655381:OXD655381 PGW655381:PGZ655381 PQS655381:PQV655381 QAO655381:QAR655381 QKK655381:QKN655381 QUG655381:QUJ655381 REC655381:REF655381 RNY655381:ROB655381 RXU655381:RXX655381 SHQ655381:SHT655381 SRM655381:SRP655381 TBI655381:TBL655381 TLE655381:TLH655381 TVA655381:TVD655381 UEW655381:UEZ655381 UOS655381:UOV655381 UYO655381:UYR655381 VIK655381:VIN655381 VSG655381:VSJ655381 WCC655381:WCF655381 WLY655381:WMB655381 WVU655381:WVX655381 M720917:P720917 JI720917:JL720917 TE720917:TH720917 ADA720917:ADD720917 AMW720917:AMZ720917 AWS720917:AWV720917 BGO720917:BGR720917 BQK720917:BQN720917 CAG720917:CAJ720917 CKC720917:CKF720917 CTY720917:CUB720917 DDU720917:DDX720917 DNQ720917:DNT720917 DXM720917:DXP720917 EHI720917:EHL720917 ERE720917:ERH720917 FBA720917:FBD720917 FKW720917:FKZ720917 FUS720917:FUV720917 GEO720917:GER720917 GOK720917:GON720917 GYG720917:GYJ720917 HIC720917:HIF720917 HRY720917:HSB720917 IBU720917:IBX720917 ILQ720917:ILT720917 IVM720917:IVP720917 JFI720917:JFL720917 JPE720917:JPH720917 JZA720917:JZD720917 KIW720917:KIZ720917 KSS720917:KSV720917 LCO720917:LCR720917 LMK720917:LMN720917 LWG720917:LWJ720917 MGC720917:MGF720917 MPY720917:MQB720917 MZU720917:MZX720917 NJQ720917:NJT720917 NTM720917:NTP720917 ODI720917:ODL720917 ONE720917:ONH720917 OXA720917:OXD720917 PGW720917:PGZ720917 PQS720917:PQV720917 QAO720917:QAR720917 QKK720917:QKN720917 QUG720917:QUJ720917 REC720917:REF720917 RNY720917:ROB720917 RXU720917:RXX720917 SHQ720917:SHT720917 SRM720917:SRP720917 TBI720917:TBL720917 TLE720917:TLH720917 TVA720917:TVD720917 UEW720917:UEZ720917 UOS720917:UOV720917 UYO720917:UYR720917 VIK720917:VIN720917 VSG720917:VSJ720917 WCC720917:WCF720917 WLY720917:WMB720917 WVU720917:WVX720917 M786453:P786453 JI786453:JL786453 TE786453:TH786453 ADA786453:ADD786453 AMW786453:AMZ786453 AWS786453:AWV786453 BGO786453:BGR786453 BQK786453:BQN786453 CAG786453:CAJ786453 CKC786453:CKF786453 CTY786453:CUB786453 DDU786453:DDX786453 DNQ786453:DNT786453 DXM786453:DXP786453 EHI786453:EHL786453 ERE786453:ERH786453 FBA786453:FBD786453 FKW786453:FKZ786453 FUS786453:FUV786453 GEO786453:GER786453 GOK786453:GON786453 GYG786453:GYJ786453 HIC786453:HIF786453 HRY786453:HSB786453 IBU786453:IBX786453 ILQ786453:ILT786453 IVM786453:IVP786453 JFI786453:JFL786453 JPE786453:JPH786453 JZA786453:JZD786453 KIW786453:KIZ786453 KSS786453:KSV786453 LCO786453:LCR786453 LMK786453:LMN786453 LWG786453:LWJ786453 MGC786453:MGF786453 MPY786453:MQB786453 MZU786453:MZX786453 NJQ786453:NJT786453 NTM786453:NTP786453 ODI786453:ODL786453 ONE786453:ONH786453 OXA786453:OXD786453 PGW786453:PGZ786453 PQS786453:PQV786453 QAO786453:QAR786453 QKK786453:QKN786453 QUG786453:QUJ786453 REC786453:REF786453 RNY786453:ROB786453 RXU786453:RXX786453 SHQ786453:SHT786453 SRM786453:SRP786453 TBI786453:TBL786453 TLE786453:TLH786453 TVA786453:TVD786453 UEW786453:UEZ786453 UOS786453:UOV786453 UYO786453:UYR786453 VIK786453:VIN786453 VSG786453:VSJ786453 WCC786453:WCF786453 WLY786453:WMB786453 WVU786453:WVX786453 M851989:P851989 JI851989:JL851989 TE851989:TH851989 ADA851989:ADD851989 AMW851989:AMZ851989 AWS851989:AWV851989 BGO851989:BGR851989 BQK851989:BQN851989 CAG851989:CAJ851989 CKC851989:CKF851989 CTY851989:CUB851989 DDU851989:DDX851989 DNQ851989:DNT851989 DXM851989:DXP851989 EHI851989:EHL851989 ERE851989:ERH851989 FBA851989:FBD851989 FKW851989:FKZ851989 FUS851989:FUV851989 GEO851989:GER851989 GOK851989:GON851989 GYG851989:GYJ851989 HIC851989:HIF851989 HRY851989:HSB851989 IBU851989:IBX851989 ILQ851989:ILT851989 IVM851989:IVP851989 JFI851989:JFL851989 JPE851989:JPH851989 JZA851989:JZD851989 KIW851989:KIZ851989 KSS851989:KSV851989 LCO851989:LCR851989 LMK851989:LMN851989 LWG851989:LWJ851989 MGC851989:MGF851989 MPY851989:MQB851989 MZU851989:MZX851989 NJQ851989:NJT851989 NTM851989:NTP851989 ODI851989:ODL851989 ONE851989:ONH851989 OXA851989:OXD851989 PGW851989:PGZ851989 PQS851989:PQV851989 QAO851989:QAR851989 QKK851989:QKN851989 QUG851989:QUJ851989 REC851989:REF851989 RNY851989:ROB851989 RXU851989:RXX851989 SHQ851989:SHT851989 SRM851989:SRP851989 TBI851989:TBL851989 TLE851989:TLH851989 TVA851989:TVD851989 UEW851989:UEZ851989 UOS851989:UOV851989 UYO851989:UYR851989 VIK851989:VIN851989 VSG851989:VSJ851989 WCC851989:WCF851989 WLY851989:WMB851989 WVU851989:WVX851989 M917525:P917525 JI917525:JL917525 TE917525:TH917525 ADA917525:ADD917525 AMW917525:AMZ917525 AWS917525:AWV917525 BGO917525:BGR917525 BQK917525:BQN917525 CAG917525:CAJ917525 CKC917525:CKF917525 CTY917525:CUB917525 DDU917525:DDX917525 DNQ917525:DNT917525 DXM917525:DXP917525 EHI917525:EHL917525 ERE917525:ERH917525 FBA917525:FBD917525 FKW917525:FKZ917525 FUS917525:FUV917525 GEO917525:GER917525 GOK917525:GON917525 GYG917525:GYJ917525 HIC917525:HIF917525 HRY917525:HSB917525 IBU917525:IBX917525 ILQ917525:ILT917525 IVM917525:IVP917525 JFI917525:JFL917525 JPE917525:JPH917525 JZA917525:JZD917525 KIW917525:KIZ917525 KSS917525:KSV917525 LCO917525:LCR917525 LMK917525:LMN917525 LWG917525:LWJ917525 MGC917525:MGF917525 MPY917525:MQB917525 MZU917525:MZX917525 NJQ917525:NJT917525 NTM917525:NTP917525 ODI917525:ODL917525 ONE917525:ONH917525 OXA917525:OXD917525 PGW917525:PGZ917525 PQS917525:PQV917525 QAO917525:QAR917525 QKK917525:QKN917525 QUG917525:QUJ917525 REC917525:REF917525 RNY917525:ROB917525 RXU917525:RXX917525 SHQ917525:SHT917525 SRM917525:SRP917525 TBI917525:TBL917525 TLE917525:TLH917525 TVA917525:TVD917525 UEW917525:UEZ917525 UOS917525:UOV917525 UYO917525:UYR917525 VIK917525:VIN917525 VSG917525:VSJ917525 WCC917525:WCF917525 WLY917525:WMB917525 WVU917525:WVX917525 M983061:P983061 JI983061:JL983061 TE983061:TH983061 ADA983061:ADD983061 AMW983061:AMZ983061 AWS983061:AWV983061 BGO983061:BGR983061 BQK983061:BQN983061 CAG983061:CAJ983061 CKC983061:CKF983061 CTY983061:CUB983061 DDU983061:DDX983061 DNQ983061:DNT983061 DXM983061:DXP983061 EHI983061:EHL983061 ERE983061:ERH983061 FBA983061:FBD983061 FKW983061:FKZ983061 FUS983061:FUV983061 GEO983061:GER983061 GOK983061:GON983061 GYG983061:GYJ983061 HIC983061:HIF983061 HRY983061:HSB983061 IBU983061:IBX983061 ILQ983061:ILT983061 IVM983061:IVP983061 JFI983061:JFL983061 JPE983061:JPH983061 JZA983061:JZD983061 KIW983061:KIZ983061 KSS983061:KSV983061 LCO983061:LCR983061 LMK983061:LMN983061 LWG983061:LWJ983061 MGC983061:MGF983061 MPY983061:MQB983061 MZU983061:MZX983061 NJQ983061:NJT983061 NTM983061:NTP983061 ODI983061:ODL983061 ONE983061:ONH983061 OXA983061:OXD983061 PGW983061:PGZ983061 PQS983061:PQV983061 QAO983061:QAR983061 QKK983061:QKN983061 QUG983061:QUJ983061 REC983061:REF983061 RNY983061:ROB983061 RXU983061:RXX983061 SHQ983061:SHT983061 SRM983061:SRP983061 TBI983061:TBL983061 TLE983061:TLH983061 TVA983061:TVD983061 UEW983061:UEZ983061 UOS983061:UOV983061 UYO983061:UYR983061 VIK983061:VIN983061 VSG983061:VSJ983061 WCC983061:WCF983061 WLY983061:WMB983061 WVU983061:WVX983061 M23:P23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xr:uid="{B798E0F2-E8A9-4B9D-B49C-FA81CA7B41B8}">
      <formula1>0</formula1>
      <formula2>30</formula2>
    </dataValidation>
    <dataValidation type="whole" allowBlank="1" showInputMessage="1" showErrorMessage="1" error="入力月の月日数を超過しています" sqref="M26:P26 JI26:JL26 TE26:TH26 ADA26:ADD26 AMW26:AMZ26 AWS26:AWV26 BGO26:BGR26 BQK26:BQN26 CAG26:CAJ26 CKC26:CKF26 CTY26:CUB26 DDU26:DDX26 DNQ26:DNT26 DXM26:DXP26 EHI26:EHL26 ERE26:ERH26 FBA26:FBD26 FKW26:FKZ26 FUS26:FUV26 GEO26:GER26 GOK26:GON26 GYG26:GYJ26 HIC26:HIF26 HRY26:HSB26 IBU26:IBX26 ILQ26:ILT26 IVM26:IVP26 JFI26:JFL26 JPE26:JPH26 JZA26:JZD26 KIW26:KIZ26 KSS26:KSV26 LCO26:LCR26 LMK26:LMN26 LWG26:LWJ26 MGC26:MGF26 MPY26:MQB26 MZU26:MZX26 NJQ26:NJT26 NTM26:NTP26 ODI26:ODL26 ONE26:ONH26 OXA26:OXD26 PGW26:PGZ26 PQS26:PQV26 QAO26:QAR26 QKK26:QKN26 QUG26:QUJ26 REC26:REF26 RNY26:ROB26 RXU26:RXX26 SHQ26:SHT26 SRM26:SRP26 TBI26:TBL26 TLE26:TLH26 TVA26:TVD26 UEW26:UEZ26 UOS26:UOV26 UYO26:UYR26 VIK26:VIN26 VSG26:VSJ26 WCC26:WCF26 WLY26:WMB26 WVU26:WVX26 M65562:P65562 JI65562:JL65562 TE65562:TH65562 ADA65562:ADD65562 AMW65562:AMZ65562 AWS65562:AWV65562 BGO65562:BGR65562 BQK65562:BQN65562 CAG65562:CAJ65562 CKC65562:CKF65562 CTY65562:CUB65562 DDU65562:DDX65562 DNQ65562:DNT65562 DXM65562:DXP65562 EHI65562:EHL65562 ERE65562:ERH65562 FBA65562:FBD65562 FKW65562:FKZ65562 FUS65562:FUV65562 GEO65562:GER65562 GOK65562:GON65562 GYG65562:GYJ65562 HIC65562:HIF65562 HRY65562:HSB65562 IBU65562:IBX65562 ILQ65562:ILT65562 IVM65562:IVP65562 JFI65562:JFL65562 JPE65562:JPH65562 JZA65562:JZD65562 KIW65562:KIZ65562 KSS65562:KSV65562 LCO65562:LCR65562 LMK65562:LMN65562 LWG65562:LWJ65562 MGC65562:MGF65562 MPY65562:MQB65562 MZU65562:MZX65562 NJQ65562:NJT65562 NTM65562:NTP65562 ODI65562:ODL65562 ONE65562:ONH65562 OXA65562:OXD65562 PGW65562:PGZ65562 PQS65562:PQV65562 QAO65562:QAR65562 QKK65562:QKN65562 QUG65562:QUJ65562 REC65562:REF65562 RNY65562:ROB65562 RXU65562:RXX65562 SHQ65562:SHT65562 SRM65562:SRP65562 TBI65562:TBL65562 TLE65562:TLH65562 TVA65562:TVD65562 UEW65562:UEZ65562 UOS65562:UOV65562 UYO65562:UYR65562 VIK65562:VIN65562 VSG65562:VSJ65562 WCC65562:WCF65562 WLY65562:WMB65562 WVU65562:WVX65562 M131098:P131098 JI131098:JL131098 TE131098:TH131098 ADA131098:ADD131098 AMW131098:AMZ131098 AWS131098:AWV131098 BGO131098:BGR131098 BQK131098:BQN131098 CAG131098:CAJ131098 CKC131098:CKF131098 CTY131098:CUB131098 DDU131098:DDX131098 DNQ131098:DNT131098 DXM131098:DXP131098 EHI131098:EHL131098 ERE131098:ERH131098 FBA131098:FBD131098 FKW131098:FKZ131098 FUS131098:FUV131098 GEO131098:GER131098 GOK131098:GON131098 GYG131098:GYJ131098 HIC131098:HIF131098 HRY131098:HSB131098 IBU131098:IBX131098 ILQ131098:ILT131098 IVM131098:IVP131098 JFI131098:JFL131098 JPE131098:JPH131098 JZA131098:JZD131098 KIW131098:KIZ131098 KSS131098:KSV131098 LCO131098:LCR131098 LMK131098:LMN131098 LWG131098:LWJ131098 MGC131098:MGF131098 MPY131098:MQB131098 MZU131098:MZX131098 NJQ131098:NJT131098 NTM131098:NTP131098 ODI131098:ODL131098 ONE131098:ONH131098 OXA131098:OXD131098 PGW131098:PGZ131098 PQS131098:PQV131098 QAO131098:QAR131098 QKK131098:QKN131098 QUG131098:QUJ131098 REC131098:REF131098 RNY131098:ROB131098 RXU131098:RXX131098 SHQ131098:SHT131098 SRM131098:SRP131098 TBI131098:TBL131098 TLE131098:TLH131098 TVA131098:TVD131098 UEW131098:UEZ131098 UOS131098:UOV131098 UYO131098:UYR131098 VIK131098:VIN131098 VSG131098:VSJ131098 WCC131098:WCF131098 WLY131098:WMB131098 WVU131098:WVX131098 M196634:P196634 JI196634:JL196634 TE196634:TH196634 ADA196634:ADD196634 AMW196634:AMZ196634 AWS196634:AWV196634 BGO196634:BGR196634 BQK196634:BQN196634 CAG196634:CAJ196634 CKC196634:CKF196634 CTY196634:CUB196634 DDU196634:DDX196634 DNQ196634:DNT196634 DXM196634:DXP196634 EHI196634:EHL196634 ERE196634:ERH196634 FBA196634:FBD196634 FKW196634:FKZ196634 FUS196634:FUV196634 GEO196634:GER196634 GOK196634:GON196634 GYG196634:GYJ196634 HIC196634:HIF196634 HRY196634:HSB196634 IBU196634:IBX196634 ILQ196634:ILT196634 IVM196634:IVP196634 JFI196634:JFL196634 JPE196634:JPH196634 JZA196634:JZD196634 KIW196634:KIZ196634 KSS196634:KSV196634 LCO196634:LCR196634 LMK196634:LMN196634 LWG196634:LWJ196634 MGC196634:MGF196634 MPY196634:MQB196634 MZU196634:MZX196634 NJQ196634:NJT196634 NTM196634:NTP196634 ODI196634:ODL196634 ONE196634:ONH196634 OXA196634:OXD196634 PGW196634:PGZ196634 PQS196634:PQV196634 QAO196634:QAR196634 QKK196634:QKN196634 QUG196634:QUJ196634 REC196634:REF196634 RNY196634:ROB196634 RXU196634:RXX196634 SHQ196634:SHT196634 SRM196634:SRP196634 TBI196634:TBL196634 TLE196634:TLH196634 TVA196634:TVD196634 UEW196634:UEZ196634 UOS196634:UOV196634 UYO196634:UYR196634 VIK196634:VIN196634 VSG196634:VSJ196634 WCC196634:WCF196634 WLY196634:WMB196634 WVU196634:WVX196634 M262170:P262170 JI262170:JL262170 TE262170:TH262170 ADA262170:ADD262170 AMW262170:AMZ262170 AWS262170:AWV262170 BGO262170:BGR262170 BQK262170:BQN262170 CAG262170:CAJ262170 CKC262170:CKF262170 CTY262170:CUB262170 DDU262170:DDX262170 DNQ262170:DNT262170 DXM262170:DXP262170 EHI262170:EHL262170 ERE262170:ERH262170 FBA262170:FBD262170 FKW262170:FKZ262170 FUS262170:FUV262170 GEO262170:GER262170 GOK262170:GON262170 GYG262170:GYJ262170 HIC262170:HIF262170 HRY262170:HSB262170 IBU262170:IBX262170 ILQ262170:ILT262170 IVM262170:IVP262170 JFI262170:JFL262170 JPE262170:JPH262170 JZA262170:JZD262170 KIW262170:KIZ262170 KSS262170:KSV262170 LCO262170:LCR262170 LMK262170:LMN262170 LWG262170:LWJ262170 MGC262170:MGF262170 MPY262170:MQB262170 MZU262170:MZX262170 NJQ262170:NJT262170 NTM262170:NTP262170 ODI262170:ODL262170 ONE262170:ONH262170 OXA262170:OXD262170 PGW262170:PGZ262170 PQS262170:PQV262170 QAO262170:QAR262170 QKK262170:QKN262170 QUG262170:QUJ262170 REC262170:REF262170 RNY262170:ROB262170 RXU262170:RXX262170 SHQ262170:SHT262170 SRM262170:SRP262170 TBI262170:TBL262170 TLE262170:TLH262170 TVA262170:TVD262170 UEW262170:UEZ262170 UOS262170:UOV262170 UYO262170:UYR262170 VIK262170:VIN262170 VSG262170:VSJ262170 WCC262170:WCF262170 WLY262170:WMB262170 WVU262170:WVX262170 M327706:P327706 JI327706:JL327706 TE327706:TH327706 ADA327706:ADD327706 AMW327706:AMZ327706 AWS327706:AWV327706 BGO327706:BGR327706 BQK327706:BQN327706 CAG327706:CAJ327706 CKC327706:CKF327706 CTY327706:CUB327706 DDU327706:DDX327706 DNQ327706:DNT327706 DXM327706:DXP327706 EHI327706:EHL327706 ERE327706:ERH327706 FBA327706:FBD327706 FKW327706:FKZ327706 FUS327706:FUV327706 GEO327706:GER327706 GOK327706:GON327706 GYG327706:GYJ327706 HIC327706:HIF327706 HRY327706:HSB327706 IBU327706:IBX327706 ILQ327706:ILT327706 IVM327706:IVP327706 JFI327706:JFL327706 JPE327706:JPH327706 JZA327706:JZD327706 KIW327706:KIZ327706 KSS327706:KSV327706 LCO327706:LCR327706 LMK327706:LMN327706 LWG327706:LWJ327706 MGC327706:MGF327706 MPY327706:MQB327706 MZU327706:MZX327706 NJQ327706:NJT327706 NTM327706:NTP327706 ODI327706:ODL327706 ONE327706:ONH327706 OXA327706:OXD327706 PGW327706:PGZ327706 PQS327706:PQV327706 QAO327706:QAR327706 QKK327706:QKN327706 QUG327706:QUJ327706 REC327706:REF327706 RNY327706:ROB327706 RXU327706:RXX327706 SHQ327706:SHT327706 SRM327706:SRP327706 TBI327706:TBL327706 TLE327706:TLH327706 TVA327706:TVD327706 UEW327706:UEZ327706 UOS327706:UOV327706 UYO327706:UYR327706 VIK327706:VIN327706 VSG327706:VSJ327706 WCC327706:WCF327706 WLY327706:WMB327706 WVU327706:WVX327706 M393242:P393242 JI393242:JL393242 TE393242:TH393242 ADA393242:ADD393242 AMW393242:AMZ393242 AWS393242:AWV393242 BGO393242:BGR393242 BQK393242:BQN393242 CAG393242:CAJ393242 CKC393242:CKF393242 CTY393242:CUB393242 DDU393242:DDX393242 DNQ393242:DNT393242 DXM393242:DXP393242 EHI393242:EHL393242 ERE393242:ERH393242 FBA393242:FBD393242 FKW393242:FKZ393242 FUS393242:FUV393242 GEO393242:GER393242 GOK393242:GON393242 GYG393242:GYJ393242 HIC393242:HIF393242 HRY393242:HSB393242 IBU393242:IBX393242 ILQ393242:ILT393242 IVM393242:IVP393242 JFI393242:JFL393242 JPE393242:JPH393242 JZA393242:JZD393242 KIW393242:KIZ393242 KSS393242:KSV393242 LCO393242:LCR393242 LMK393242:LMN393242 LWG393242:LWJ393242 MGC393242:MGF393242 MPY393242:MQB393242 MZU393242:MZX393242 NJQ393242:NJT393242 NTM393242:NTP393242 ODI393242:ODL393242 ONE393242:ONH393242 OXA393242:OXD393242 PGW393242:PGZ393242 PQS393242:PQV393242 QAO393242:QAR393242 QKK393242:QKN393242 QUG393242:QUJ393242 REC393242:REF393242 RNY393242:ROB393242 RXU393242:RXX393242 SHQ393242:SHT393242 SRM393242:SRP393242 TBI393242:TBL393242 TLE393242:TLH393242 TVA393242:TVD393242 UEW393242:UEZ393242 UOS393242:UOV393242 UYO393242:UYR393242 VIK393242:VIN393242 VSG393242:VSJ393242 WCC393242:WCF393242 WLY393242:WMB393242 WVU393242:WVX393242 M458778:P458778 JI458778:JL458778 TE458778:TH458778 ADA458778:ADD458778 AMW458778:AMZ458778 AWS458778:AWV458778 BGO458778:BGR458778 BQK458778:BQN458778 CAG458778:CAJ458778 CKC458778:CKF458778 CTY458778:CUB458778 DDU458778:DDX458778 DNQ458778:DNT458778 DXM458778:DXP458778 EHI458778:EHL458778 ERE458778:ERH458778 FBA458778:FBD458778 FKW458778:FKZ458778 FUS458778:FUV458778 GEO458778:GER458778 GOK458778:GON458778 GYG458778:GYJ458778 HIC458778:HIF458778 HRY458778:HSB458778 IBU458778:IBX458778 ILQ458778:ILT458778 IVM458778:IVP458778 JFI458778:JFL458778 JPE458778:JPH458778 JZA458778:JZD458778 KIW458778:KIZ458778 KSS458778:KSV458778 LCO458778:LCR458778 LMK458778:LMN458778 LWG458778:LWJ458778 MGC458778:MGF458778 MPY458778:MQB458778 MZU458778:MZX458778 NJQ458778:NJT458778 NTM458778:NTP458778 ODI458778:ODL458778 ONE458778:ONH458778 OXA458778:OXD458778 PGW458778:PGZ458778 PQS458778:PQV458778 QAO458778:QAR458778 QKK458778:QKN458778 QUG458778:QUJ458778 REC458778:REF458778 RNY458778:ROB458778 RXU458778:RXX458778 SHQ458778:SHT458778 SRM458778:SRP458778 TBI458778:TBL458778 TLE458778:TLH458778 TVA458778:TVD458778 UEW458778:UEZ458778 UOS458778:UOV458778 UYO458778:UYR458778 VIK458778:VIN458778 VSG458778:VSJ458778 WCC458778:WCF458778 WLY458778:WMB458778 WVU458778:WVX458778 M524314:P524314 JI524314:JL524314 TE524314:TH524314 ADA524314:ADD524314 AMW524314:AMZ524314 AWS524314:AWV524314 BGO524314:BGR524314 BQK524314:BQN524314 CAG524314:CAJ524314 CKC524314:CKF524314 CTY524314:CUB524314 DDU524314:DDX524314 DNQ524314:DNT524314 DXM524314:DXP524314 EHI524314:EHL524314 ERE524314:ERH524314 FBA524314:FBD524314 FKW524314:FKZ524314 FUS524314:FUV524314 GEO524314:GER524314 GOK524314:GON524314 GYG524314:GYJ524314 HIC524314:HIF524314 HRY524314:HSB524314 IBU524314:IBX524314 ILQ524314:ILT524314 IVM524314:IVP524314 JFI524314:JFL524314 JPE524314:JPH524314 JZA524314:JZD524314 KIW524314:KIZ524314 KSS524314:KSV524314 LCO524314:LCR524314 LMK524314:LMN524314 LWG524314:LWJ524314 MGC524314:MGF524314 MPY524314:MQB524314 MZU524314:MZX524314 NJQ524314:NJT524314 NTM524314:NTP524314 ODI524314:ODL524314 ONE524314:ONH524314 OXA524314:OXD524314 PGW524314:PGZ524314 PQS524314:PQV524314 QAO524314:QAR524314 QKK524314:QKN524314 QUG524314:QUJ524314 REC524314:REF524314 RNY524314:ROB524314 RXU524314:RXX524314 SHQ524314:SHT524314 SRM524314:SRP524314 TBI524314:TBL524314 TLE524314:TLH524314 TVA524314:TVD524314 UEW524314:UEZ524314 UOS524314:UOV524314 UYO524314:UYR524314 VIK524314:VIN524314 VSG524314:VSJ524314 WCC524314:WCF524314 WLY524314:WMB524314 WVU524314:WVX524314 M589850:P589850 JI589850:JL589850 TE589850:TH589850 ADA589850:ADD589850 AMW589850:AMZ589850 AWS589850:AWV589850 BGO589850:BGR589850 BQK589850:BQN589850 CAG589850:CAJ589850 CKC589850:CKF589850 CTY589850:CUB589850 DDU589850:DDX589850 DNQ589850:DNT589850 DXM589850:DXP589850 EHI589850:EHL589850 ERE589850:ERH589850 FBA589850:FBD589850 FKW589850:FKZ589850 FUS589850:FUV589850 GEO589850:GER589850 GOK589850:GON589850 GYG589850:GYJ589850 HIC589850:HIF589850 HRY589850:HSB589850 IBU589850:IBX589850 ILQ589850:ILT589850 IVM589850:IVP589850 JFI589850:JFL589850 JPE589850:JPH589850 JZA589850:JZD589850 KIW589850:KIZ589850 KSS589850:KSV589850 LCO589850:LCR589850 LMK589850:LMN589850 LWG589850:LWJ589850 MGC589850:MGF589850 MPY589850:MQB589850 MZU589850:MZX589850 NJQ589850:NJT589850 NTM589850:NTP589850 ODI589850:ODL589850 ONE589850:ONH589850 OXA589850:OXD589850 PGW589850:PGZ589850 PQS589850:PQV589850 QAO589850:QAR589850 QKK589850:QKN589850 QUG589850:QUJ589850 REC589850:REF589850 RNY589850:ROB589850 RXU589850:RXX589850 SHQ589850:SHT589850 SRM589850:SRP589850 TBI589850:TBL589850 TLE589850:TLH589850 TVA589850:TVD589850 UEW589850:UEZ589850 UOS589850:UOV589850 UYO589850:UYR589850 VIK589850:VIN589850 VSG589850:VSJ589850 WCC589850:WCF589850 WLY589850:WMB589850 WVU589850:WVX589850 M655386:P655386 JI655386:JL655386 TE655386:TH655386 ADA655386:ADD655386 AMW655386:AMZ655386 AWS655386:AWV655386 BGO655386:BGR655386 BQK655386:BQN655386 CAG655386:CAJ655386 CKC655386:CKF655386 CTY655386:CUB655386 DDU655386:DDX655386 DNQ655386:DNT655386 DXM655386:DXP655386 EHI655386:EHL655386 ERE655386:ERH655386 FBA655386:FBD655386 FKW655386:FKZ655386 FUS655386:FUV655386 GEO655386:GER655386 GOK655386:GON655386 GYG655386:GYJ655386 HIC655386:HIF655386 HRY655386:HSB655386 IBU655386:IBX655386 ILQ655386:ILT655386 IVM655386:IVP655386 JFI655386:JFL655386 JPE655386:JPH655386 JZA655386:JZD655386 KIW655386:KIZ655386 KSS655386:KSV655386 LCO655386:LCR655386 LMK655386:LMN655386 LWG655386:LWJ655386 MGC655386:MGF655386 MPY655386:MQB655386 MZU655386:MZX655386 NJQ655386:NJT655386 NTM655386:NTP655386 ODI655386:ODL655386 ONE655386:ONH655386 OXA655386:OXD655386 PGW655386:PGZ655386 PQS655386:PQV655386 QAO655386:QAR655386 QKK655386:QKN655386 QUG655386:QUJ655386 REC655386:REF655386 RNY655386:ROB655386 RXU655386:RXX655386 SHQ655386:SHT655386 SRM655386:SRP655386 TBI655386:TBL655386 TLE655386:TLH655386 TVA655386:TVD655386 UEW655386:UEZ655386 UOS655386:UOV655386 UYO655386:UYR655386 VIK655386:VIN655386 VSG655386:VSJ655386 WCC655386:WCF655386 WLY655386:WMB655386 WVU655386:WVX655386 M720922:P720922 JI720922:JL720922 TE720922:TH720922 ADA720922:ADD720922 AMW720922:AMZ720922 AWS720922:AWV720922 BGO720922:BGR720922 BQK720922:BQN720922 CAG720922:CAJ720922 CKC720922:CKF720922 CTY720922:CUB720922 DDU720922:DDX720922 DNQ720922:DNT720922 DXM720922:DXP720922 EHI720922:EHL720922 ERE720922:ERH720922 FBA720922:FBD720922 FKW720922:FKZ720922 FUS720922:FUV720922 GEO720922:GER720922 GOK720922:GON720922 GYG720922:GYJ720922 HIC720922:HIF720922 HRY720922:HSB720922 IBU720922:IBX720922 ILQ720922:ILT720922 IVM720922:IVP720922 JFI720922:JFL720922 JPE720922:JPH720922 JZA720922:JZD720922 KIW720922:KIZ720922 KSS720922:KSV720922 LCO720922:LCR720922 LMK720922:LMN720922 LWG720922:LWJ720922 MGC720922:MGF720922 MPY720922:MQB720922 MZU720922:MZX720922 NJQ720922:NJT720922 NTM720922:NTP720922 ODI720922:ODL720922 ONE720922:ONH720922 OXA720922:OXD720922 PGW720922:PGZ720922 PQS720922:PQV720922 QAO720922:QAR720922 QKK720922:QKN720922 QUG720922:QUJ720922 REC720922:REF720922 RNY720922:ROB720922 RXU720922:RXX720922 SHQ720922:SHT720922 SRM720922:SRP720922 TBI720922:TBL720922 TLE720922:TLH720922 TVA720922:TVD720922 UEW720922:UEZ720922 UOS720922:UOV720922 UYO720922:UYR720922 VIK720922:VIN720922 VSG720922:VSJ720922 WCC720922:WCF720922 WLY720922:WMB720922 WVU720922:WVX720922 M786458:P786458 JI786458:JL786458 TE786458:TH786458 ADA786458:ADD786458 AMW786458:AMZ786458 AWS786458:AWV786458 BGO786458:BGR786458 BQK786458:BQN786458 CAG786458:CAJ786458 CKC786458:CKF786458 CTY786458:CUB786458 DDU786458:DDX786458 DNQ786458:DNT786458 DXM786458:DXP786458 EHI786458:EHL786458 ERE786458:ERH786458 FBA786458:FBD786458 FKW786458:FKZ786458 FUS786458:FUV786458 GEO786458:GER786458 GOK786458:GON786458 GYG786458:GYJ786458 HIC786458:HIF786458 HRY786458:HSB786458 IBU786458:IBX786458 ILQ786458:ILT786458 IVM786458:IVP786458 JFI786458:JFL786458 JPE786458:JPH786458 JZA786458:JZD786458 KIW786458:KIZ786458 KSS786458:KSV786458 LCO786458:LCR786458 LMK786458:LMN786458 LWG786458:LWJ786458 MGC786458:MGF786458 MPY786458:MQB786458 MZU786458:MZX786458 NJQ786458:NJT786458 NTM786458:NTP786458 ODI786458:ODL786458 ONE786458:ONH786458 OXA786458:OXD786458 PGW786458:PGZ786458 PQS786458:PQV786458 QAO786458:QAR786458 QKK786458:QKN786458 QUG786458:QUJ786458 REC786458:REF786458 RNY786458:ROB786458 RXU786458:RXX786458 SHQ786458:SHT786458 SRM786458:SRP786458 TBI786458:TBL786458 TLE786458:TLH786458 TVA786458:TVD786458 UEW786458:UEZ786458 UOS786458:UOV786458 UYO786458:UYR786458 VIK786458:VIN786458 VSG786458:VSJ786458 WCC786458:WCF786458 WLY786458:WMB786458 WVU786458:WVX786458 M851994:P851994 JI851994:JL851994 TE851994:TH851994 ADA851994:ADD851994 AMW851994:AMZ851994 AWS851994:AWV851994 BGO851994:BGR851994 BQK851994:BQN851994 CAG851994:CAJ851994 CKC851994:CKF851994 CTY851994:CUB851994 DDU851994:DDX851994 DNQ851994:DNT851994 DXM851994:DXP851994 EHI851994:EHL851994 ERE851994:ERH851994 FBA851994:FBD851994 FKW851994:FKZ851994 FUS851994:FUV851994 GEO851994:GER851994 GOK851994:GON851994 GYG851994:GYJ851994 HIC851994:HIF851994 HRY851994:HSB851994 IBU851994:IBX851994 ILQ851994:ILT851994 IVM851994:IVP851994 JFI851994:JFL851994 JPE851994:JPH851994 JZA851994:JZD851994 KIW851994:KIZ851994 KSS851994:KSV851994 LCO851994:LCR851994 LMK851994:LMN851994 LWG851994:LWJ851994 MGC851994:MGF851994 MPY851994:MQB851994 MZU851994:MZX851994 NJQ851994:NJT851994 NTM851994:NTP851994 ODI851994:ODL851994 ONE851994:ONH851994 OXA851994:OXD851994 PGW851994:PGZ851994 PQS851994:PQV851994 QAO851994:QAR851994 QKK851994:QKN851994 QUG851994:QUJ851994 REC851994:REF851994 RNY851994:ROB851994 RXU851994:RXX851994 SHQ851994:SHT851994 SRM851994:SRP851994 TBI851994:TBL851994 TLE851994:TLH851994 TVA851994:TVD851994 UEW851994:UEZ851994 UOS851994:UOV851994 UYO851994:UYR851994 VIK851994:VIN851994 VSG851994:VSJ851994 WCC851994:WCF851994 WLY851994:WMB851994 WVU851994:WVX851994 M917530:P917530 JI917530:JL917530 TE917530:TH917530 ADA917530:ADD917530 AMW917530:AMZ917530 AWS917530:AWV917530 BGO917530:BGR917530 BQK917530:BQN917530 CAG917530:CAJ917530 CKC917530:CKF917530 CTY917530:CUB917530 DDU917530:DDX917530 DNQ917530:DNT917530 DXM917530:DXP917530 EHI917530:EHL917530 ERE917530:ERH917530 FBA917530:FBD917530 FKW917530:FKZ917530 FUS917530:FUV917530 GEO917530:GER917530 GOK917530:GON917530 GYG917530:GYJ917530 HIC917530:HIF917530 HRY917530:HSB917530 IBU917530:IBX917530 ILQ917530:ILT917530 IVM917530:IVP917530 JFI917530:JFL917530 JPE917530:JPH917530 JZA917530:JZD917530 KIW917530:KIZ917530 KSS917530:KSV917530 LCO917530:LCR917530 LMK917530:LMN917530 LWG917530:LWJ917530 MGC917530:MGF917530 MPY917530:MQB917530 MZU917530:MZX917530 NJQ917530:NJT917530 NTM917530:NTP917530 ODI917530:ODL917530 ONE917530:ONH917530 OXA917530:OXD917530 PGW917530:PGZ917530 PQS917530:PQV917530 QAO917530:QAR917530 QKK917530:QKN917530 QUG917530:QUJ917530 REC917530:REF917530 RNY917530:ROB917530 RXU917530:RXX917530 SHQ917530:SHT917530 SRM917530:SRP917530 TBI917530:TBL917530 TLE917530:TLH917530 TVA917530:TVD917530 UEW917530:UEZ917530 UOS917530:UOV917530 UYO917530:UYR917530 VIK917530:VIN917530 VSG917530:VSJ917530 WCC917530:WCF917530 WLY917530:WMB917530 WVU917530:WVX917530 M983066:P983066 JI983066:JL983066 TE983066:TH983066 ADA983066:ADD983066 AMW983066:AMZ983066 AWS983066:AWV983066 BGO983066:BGR983066 BQK983066:BQN983066 CAG983066:CAJ983066 CKC983066:CKF983066 CTY983066:CUB983066 DDU983066:DDX983066 DNQ983066:DNT983066 DXM983066:DXP983066 EHI983066:EHL983066 ERE983066:ERH983066 FBA983066:FBD983066 FKW983066:FKZ983066 FUS983066:FUV983066 GEO983066:GER983066 GOK983066:GON983066 GYG983066:GYJ983066 HIC983066:HIF983066 HRY983066:HSB983066 IBU983066:IBX983066 ILQ983066:ILT983066 IVM983066:IVP983066 JFI983066:JFL983066 JPE983066:JPH983066 JZA983066:JZD983066 KIW983066:KIZ983066 KSS983066:KSV983066 LCO983066:LCR983066 LMK983066:LMN983066 LWG983066:LWJ983066 MGC983066:MGF983066 MPY983066:MQB983066 MZU983066:MZX983066 NJQ983066:NJT983066 NTM983066:NTP983066 ODI983066:ODL983066 ONE983066:ONH983066 OXA983066:OXD983066 PGW983066:PGZ983066 PQS983066:PQV983066 QAO983066:QAR983066 QKK983066:QKN983066 QUG983066:QUJ983066 REC983066:REF983066 RNY983066:ROB983066 RXU983066:RXX983066 SHQ983066:SHT983066 SRM983066:SRP983066 TBI983066:TBL983066 TLE983066:TLH983066 TVA983066:TVD983066 UEW983066:UEZ983066 UOS983066:UOV983066 UYO983066:UYR983066 VIK983066:VIN983066 VSG983066:VSJ983066 WCC983066:WCF983066 WLY983066:WMB983066 WVU983066:WVX983066" xr:uid="{01186868-015B-42F9-87F9-EA3787901F5D}">
      <formula1>0</formula1>
      <formula2>29</formula2>
    </dataValidation>
    <dataValidation type="whole" allowBlank="1" showInputMessage="1" showErrorMessage="1" error="入力月の月日数を超過しています" sqref="M17:P17 JI17:JL17 TE17:TH17 ADA17:ADD17 AMW17:AMZ17 AWS17:AWV17 BGO17:BGR17 BQK17:BQN17 CAG17:CAJ17 CKC17:CKF17 CTY17:CUB17 DDU17:DDX17 DNQ17:DNT17 DXM17:DXP17 EHI17:EHL17 ERE17:ERH17 FBA17:FBD17 FKW17:FKZ17 FUS17:FUV17 GEO17:GER17 GOK17:GON17 GYG17:GYJ17 HIC17:HIF17 HRY17:HSB17 IBU17:IBX17 ILQ17:ILT17 IVM17:IVP17 JFI17:JFL17 JPE17:JPH17 JZA17:JZD17 KIW17:KIZ17 KSS17:KSV17 LCO17:LCR17 LMK17:LMN17 LWG17:LWJ17 MGC17:MGF17 MPY17:MQB17 MZU17:MZX17 NJQ17:NJT17 NTM17:NTP17 ODI17:ODL17 ONE17:ONH17 OXA17:OXD17 PGW17:PGZ17 PQS17:PQV17 QAO17:QAR17 QKK17:QKN17 QUG17:QUJ17 REC17:REF17 RNY17:ROB17 RXU17:RXX17 SHQ17:SHT17 SRM17:SRP17 TBI17:TBL17 TLE17:TLH17 TVA17:TVD17 UEW17:UEZ17 UOS17:UOV17 UYO17:UYR17 VIK17:VIN17 VSG17:VSJ17 WCC17:WCF17 WLY17:WMB17 WVU17:WVX17 M65553:P65553 JI65553:JL65553 TE65553:TH65553 ADA65553:ADD65553 AMW65553:AMZ65553 AWS65553:AWV65553 BGO65553:BGR65553 BQK65553:BQN65553 CAG65553:CAJ65553 CKC65553:CKF65553 CTY65553:CUB65553 DDU65553:DDX65553 DNQ65553:DNT65553 DXM65553:DXP65553 EHI65553:EHL65553 ERE65553:ERH65553 FBA65553:FBD65553 FKW65553:FKZ65553 FUS65553:FUV65553 GEO65553:GER65553 GOK65553:GON65553 GYG65553:GYJ65553 HIC65553:HIF65553 HRY65553:HSB65553 IBU65553:IBX65553 ILQ65553:ILT65553 IVM65553:IVP65553 JFI65553:JFL65553 JPE65553:JPH65553 JZA65553:JZD65553 KIW65553:KIZ65553 KSS65553:KSV65553 LCO65553:LCR65553 LMK65553:LMN65553 LWG65553:LWJ65553 MGC65553:MGF65553 MPY65553:MQB65553 MZU65553:MZX65553 NJQ65553:NJT65553 NTM65553:NTP65553 ODI65553:ODL65553 ONE65553:ONH65553 OXA65553:OXD65553 PGW65553:PGZ65553 PQS65553:PQV65553 QAO65553:QAR65553 QKK65553:QKN65553 QUG65553:QUJ65553 REC65553:REF65553 RNY65553:ROB65553 RXU65553:RXX65553 SHQ65553:SHT65553 SRM65553:SRP65553 TBI65553:TBL65553 TLE65553:TLH65553 TVA65553:TVD65553 UEW65553:UEZ65553 UOS65553:UOV65553 UYO65553:UYR65553 VIK65553:VIN65553 VSG65553:VSJ65553 WCC65553:WCF65553 WLY65553:WMB65553 WVU65553:WVX65553 M131089:P131089 JI131089:JL131089 TE131089:TH131089 ADA131089:ADD131089 AMW131089:AMZ131089 AWS131089:AWV131089 BGO131089:BGR131089 BQK131089:BQN131089 CAG131089:CAJ131089 CKC131089:CKF131089 CTY131089:CUB131089 DDU131089:DDX131089 DNQ131089:DNT131089 DXM131089:DXP131089 EHI131089:EHL131089 ERE131089:ERH131089 FBA131089:FBD131089 FKW131089:FKZ131089 FUS131089:FUV131089 GEO131089:GER131089 GOK131089:GON131089 GYG131089:GYJ131089 HIC131089:HIF131089 HRY131089:HSB131089 IBU131089:IBX131089 ILQ131089:ILT131089 IVM131089:IVP131089 JFI131089:JFL131089 JPE131089:JPH131089 JZA131089:JZD131089 KIW131089:KIZ131089 KSS131089:KSV131089 LCO131089:LCR131089 LMK131089:LMN131089 LWG131089:LWJ131089 MGC131089:MGF131089 MPY131089:MQB131089 MZU131089:MZX131089 NJQ131089:NJT131089 NTM131089:NTP131089 ODI131089:ODL131089 ONE131089:ONH131089 OXA131089:OXD131089 PGW131089:PGZ131089 PQS131089:PQV131089 QAO131089:QAR131089 QKK131089:QKN131089 QUG131089:QUJ131089 REC131089:REF131089 RNY131089:ROB131089 RXU131089:RXX131089 SHQ131089:SHT131089 SRM131089:SRP131089 TBI131089:TBL131089 TLE131089:TLH131089 TVA131089:TVD131089 UEW131089:UEZ131089 UOS131089:UOV131089 UYO131089:UYR131089 VIK131089:VIN131089 VSG131089:VSJ131089 WCC131089:WCF131089 WLY131089:WMB131089 WVU131089:WVX131089 M196625:P196625 JI196625:JL196625 TE196625:TH196625 ADA196625:ADD196625 AMW196625:AMZ196625 AWS196625:AWV196625 BGO196625:BGR196625 BQK196625:BQN196625 CAG196625:CAJ196625 CKC196625:CKF196625 CTY196625:CUB196625 DDU196625:DDX196625 DNQ196625:DNT196625 DXM196625:DXP196625 EHI196625:EHL196625 ERE196625:ERH196625 FBA196625:FBD196625 FKW196625:FKZ196625 FUS196625:FUV196625 GEO196625:GER196625 GOK196625:GON196625 GYG196625:GYJ196625 HIC196625:HIF196625 HRY196625:HSB196625 IBU196625:IBX196625 ILQ196625:ILT196625 IVM196625:IVP196625 JFI196625:JFL196625 JPE196625:JPH196625 JZA196625:JZD196625 KIW196625:KIZ196625 KSS196625:KSV196625 LCO196625:LCR196625 LMK196625:LMN196625 LWG196625:LWJ196625 MGC196625:MGF196625 MPY196625:MQB196625 MZU196625:MZX196625 NJQ196625:NJT196625 NTM196625:NTP196625 ODI196625:ODL196625 ONE196625:ONH196625 OXA196625:OXD196625 PGW196625:PGZ196625 PQS196625:PQV196625 QAO196625:QAR196625 QKK196625:QKN196625 QUG196625:QUJ196625 REC196625:REF196625 RNY196625:ROB196625 RXU196625:RXX196625 SHQ196625:SHT196625 SRM196625:SRP196625 TBI196625:TBL196625 TLE196625:TLH196625 TVA196625:TVD196625 UEW196625:UEZ196625 UOS196625:UOV196625 UYO196625:UYR196625 VIK196625:VIN196625 VSG196625:VSJ196625 WCC196625:WCF196625 WLY196625:WMB196625 WVU196625:WVX196625 M262161:P262161 JI262161:JL262161 TE262161:TH262161 ADA262161:ADD262161 AMW262161:AMZ262161 AWS262161:AWV262161 BGO262161:BGR262161 BQK262161:BQN262161 CAG262161:CAJ262161 CKC262161:CKF262161 CTY262161:CUB262161 DDU262161:DDX262161 DNQ262161:DNT262161 DXM262161:DXP262161 EHI262161:EHL262161 ERE262161:ERH262161 FBA262161:FBD262161 FKW262161:FKZ262161 FUS262161:FUV262161 GEO262161:GER262161 GOK262161:GON262161 GYG262161:GYJ262161 HIC262161:HIF262161 HRY262161:HSB262161 IBU262161:IBX262161 ILQ262161:ILT262161 IVM262161:IVP262161 JFI262161:JFL262161 JPE262161:JPH262161 JZA262161:JZD262161 KIW262161:KIZ262161 KSS262161:KSV262161 LCO262161:LCR262161 LMK262161:LMN262161 LWG262161:LWJ262161 MGC262161:MGF262161 MPY262161:MQB262161 MZU262161:MZX262161 NJQ262161:NJT262161 NTM262161:NTP262161 ODI262161:ODL262161 ONE262161:ONH262161 OXA262161:OXD262161 PGW262161:PGZ262161 PQS262161:PQV262161 QAO262161:QAR262161 QKK262161:QKN262161 QUG262161:QUJ262161 REC262161:REF262161 RNY262161:ROB262161 RXU262161:RXX262161 SHQ262161:SHT262161 SRM262161:SRP262161 TBI262161:TBL262161 TLE262161:TLH262161 TVA262161:TVD262161 UEW262161:UEZ262161 UOS262161:UOV262161 UYO262161:UYR262161 VIK262161:VIN262161 VSG262161:VSJ262161 WCC262161:WCF262161 WLY262161:WMB262161 WVU262161:WVX262161 M327697:P327697 JI327697:JL327697 TE327697:TH327697 ADA327697:ADD327697 AMW327697:AMZ327697 AWS327697:AWV327697 BGO327697:BGR327697 BQK327697:BQN327697 CAG327697:CAJ327697 CKC327697:CKF327697 CTY327697:CUB327697 DDU327697:DDX327697 DNQ327697:DNT327697 DXM327697:DXP327697 EHI327697:EHL327697 ERE327697:ERH327697 FBA327697:FBD327697 FKW327697:FKZ327697 FUS327697:FUV327697 GEO327697:GER327697 GOK327697:GON327697 GYG327697:GYJ327697 HIC327697:HIF327697 HRY327697:HSB327697 IBU327697:IBX327697 ILQ327697:ILT327697 IVM327697:IVP327697 JFI327697:JFL327697 JPE327697:JPH327697 JZA327697:JZD327697 KIW327697:KIZ327697 KSS327697:KSV327697 LCO327697:LCR327697 LMK327697:LMN327697 LWG327697:LWJ327697 MGC327697:MGF327697 MPY327697:MQB327697 MZU327697:MZX327697 NJQ327697:NJT327697 NTM327697:NTP327697 ODI327697:ODL327697 ONE327697:ONH327697 OXA327697:OXD327697 PGW327697:PGZ327697 PQS327697:PQV327697 QAO327697:QAR327697 QKK327697:QKN327697 QUG327697:QUJ327697 REC327697:REF327697 RNY327697:ROB327697 RXU327697:RXX327697 SHQ327697:SHT327697 SRM327697:SRP327697 TBI327697:TBL327697 TLE327697:TLH327697 TVA327697:TVD327697 UEW327697:UEZ327697 UOS327697:UOV327697 UYO327697:UYR327697 VIK327697:VIN327697 VSG327697:VSJ327697 WCC327697:WCF327697 WLY327697:WMB327697 WVU327697:WVX327697 M393233:P393233 JI393233:JL393233 TE393233:TH393233 ADA393233:ADD393233 AMW393233:AMZ393233 AWS393233:AWV393233 BGO393233:BGR393233 BQK393233:BQN393233 CAG393233:CAJ393233 CKC393233:CKF393233 CTY393233:CUB393233 DDU393233:DDX393233 DNQ393233:DNT393233 DXM393233:DXP393233 EHI393233:EHL393233 ERE393233:ERH393233 FBA393233:FBD393233 FKW393233:FKZ393233 FUS393233:FUV393233 GEO393233:GER393233 GOK393233:GON393233 GYG393233:GYJ393233 HIC393233:HIF393233 HRY393233:HSB393233 IBU393233:IBX393233 ILQ393233:ILT393233 IVM393233:IVP393233 JFI393233:JFL393233 JPE393233:JPH393233 JZA393233:JZD393233 KIW393233:KIZ393233 KSS393233:KSV393233 LCO393233:LCR393233 LMK393233:LMN393233 LWG393233:LWJ393233 MGC393233:MGF393233 MPY393233:MQB393233 MZU393233:MZX393233 NJQ393233:NJT393233 NTM393233:NTP393233 ODI393233:ODL393233 ONE393233:ONH393233 OXA393233:OXD393233 PGW393233:PGZ393233 PQS393233:PQV393233 QAO393233:QAR393233 QKK393233:QKN393233 QUG393233:QUJ393233 REC393233:REF393233 RNY393233:ROB393233 RXU393233:RXX393233 SHQ393233:SHT393233 SRM393233:SRP393233 TBI393233:TBL393233 TLE393233:TLH393233 TVA393233:TVD393233 UEW393233:UEZ393233 UOS393233:UOV393233 UYO393233:UYR393233 VIK393233:VIN393233 VSG393233:VSJ393233 WCC393233:WCF393233 WLY393233:WMB393233 WVU393233:WVX393233 M458769:P458769 JI458769:JL458769 TE458769:TH458769 ADA458769:ADD458769 AMW458769:AMZ458769 AWS458769:AWV458769 BGO458769:BGR458769 BQK458769:BQN458769 CAG458769:CAJ458769 CKC458769:CKF458769 CTY458769:CUB458769 DDU458769:DDX458769 DNQ458769:DNT458769 DXM458769:DXP458769 EHI458769:EHL458769 ERE458769:ERH458769 FBA458769:FBD458769 FKW458769:FKZ458769 FUS458769:FUV458769 GEO458769:GER458769 GOK458769:GON458769 GYG458769:GYJ458769 HIC458769:HIF458769 HRY458769:HSB458769 IBU458769:IBX458769 ILQ458769:ILT458769 IVM458769:IVP458769 JFI458769:JFL458769 JPE458769:JPH458769 JZA458769:JZD458769 KIW458769:KIZ458769 KSS458769:KSV458769 LCO458769:LCR458769 LMK458769:LMN458769 LWG458769:LWJ458769 MGC458769:MGF458769 MPY458769:MQB458769 MZU458769:MZX458769 NJQ458769:NJT458769 NTM458769:NTP458769 ODI458769:ODL458769 ONE458769:ONH458769 OXA458769:OXD458769 PGW458769:PGZ458769 PQS458769:PQV458769 QAO458769:QAR458769 QKK458769:QKN458769 QUG458769:QUJ458769 REC458769:REF458769 RNY458769:ROB458769 RXU458769:RXX458769 SHQ458769:SHT458769 SRM458769:SRP458769 TBI458769:TBL458769 TLE458769:TLH458769 TVA458769:TVD458769 UEW458769:UEZ458769 UOS458769:UOV458769 UYO458769:UYR458769 VIK458769:VIN458769 VSG458769:VSJ458769 WCC458769:WCF458769 WLY458769:WMB458769 WVU458769:WVX458769 M524305:P524305 JI524305:JL524305 TE524305:TH524305 ADA524305:ADD524305 AMW524305:AMZ524305 AWS524305:AWV524305 BGO524305:BGR524305 BQK524305:BQN524305 CAG524305:CAJ524305 CKC524305:CKF524305 CTY524305:CUB524305 DDU524305:DDX524305 DNQ524305:DNT524305 DXM524305:DXP524305 EHI524305:EHL524305 ERE524305:ERH524305 FBA524305:FBD524305 FKW524305:FKZ524305 FUS524305:FUV524305 GEO524305:GER524305 GOK524305:GON524305 GYG524305:GYJ524305 HIC524305:HIF524305 HRY524305:HSB524305 IBU524305:IBX524305 ILQ524305:ILT524305 IVM524305:IVP524305 JFI524305:JFL524305 JPE524305:JPH524305 JZA524305:JZD524305 KIW524305:KIZ524305 KSS524305:KSV524305 LCO524305:LCR524305 LMK524305:LMN524305 LWG524305:LWJ524305 MGC524305:MGF524305 MPY524305:MQB524305 MZU524305:MZX524305 NJQ524305:NJT524305 NTM524305:NTP524305 ODI524305:ODL524305 ONE524305:ONH524305 OXA524305:OXD524305 PGW524305:PGZ524305 PQS524305:PQV524305 QAO524305:QAR524305 QKK524305:QKN524305 QUG524305:QUJ524305 REC524305:REF524305 RNY524305:ROB524305 RXU524305:RXX524305 SHQ524305:SHT524305 SRM524305:SRP524305 TBI524305:TBL524305 TLE524305:TLH524305 TVA524305:TVD524305 UEW524305:UEZ524305 UOS524305:UOV524305 UYO524305:UYR524305 VIK524305:VIN524305 VSG524305:VSJ524305 WCC524305:WCF524305 WLY524305:WMB524305 WVU524305:WVX524305 M589841:P589841 JI589841:JL589841 TE589841:TH589841 ADA589841:ADD589841 AMW589841:AMZ589841 AWS589841:AWV589841 BGO589841:BGR589841 BQK589841:BQN589841 CAG589841:CAJ589841 CKC589841:CKF589841 CTY589841:CUB589841 DDU589841:DDX589841 DNQ589841:DNT589841 DXM589841:DXP589841 EHI589841:EHL589841 ERE589841:ERH589841 FBA589841:FBD589841 FKW589841:FKZ589841 FUS589841:FUV589841 GEO589841:GER589841 GOK589841:GON589841 GYG589841:GYJ589841 HIC589841:HIF589841 HRY589841:HSB589841 IBU589841:IBX589841 ILQ589841:ILT589841 IVM589841:IVP589841 JFI589841:JFL589841 JPE589841:JPH589841 JZA589841:JZD589841 KIW589841:KIZ589841 KSS589841:KSV589841 LCO589841:LCR589841 LMK589841:LMN589841 LWG589841:LWJ589841 MGC589841:MGF589841 MPY589841:MQB589841 MZU589841:MZX589841 NJQ589841:NJT589841 NTM589841:NTP589841 ODI589841:ODL589841 ONE589841:ONH589841 OXA589841:OXD589841 PGW589841:PGZ589841 PQS589841:PQV589841 QAO589841:QAR589841 QKK589841:QKN589841 QUG589841:QUJ589841 REC589841:REF589841 RNY589841:ROB589841 RXU589841:RXX589841 SHQ589841:SHT589841 SRM589841:SRP589841 TBI589841:TBL589841 TLE589841:TLH589841 TVA589841:TVD589841 UEW589841:UEZ589841 UOS589841:UOV589841 UYO589841:UYR589841 VIK589841:VIN589841 VSG589841:VSJ589841 WCC589841:WCF589841 WLY589841:WMB589841 WVU589841:WVX589841 M655377:P655377 JI655377:JL655377 TE655377:TH655377 ADA655377:ADD655377 AMW655377:AMZ655377 AWS655377:AWV655377 BGO655377:BGR655377 BQK655377:BQN655377 CAG655377:CAJ655377 CKC655377:CKF655377 CTY655377:CUB655377 DDU655377:DDX655377 DNQ655377:DNT655377 DXM655377:DXP655377 EHI655377:EHL655377 ERE655377:ERH655377 FBA655377:FBD655377 FKW655377:FKZ655377 FUS655377:FUV655377 GEO655377:GER655377 GOK655377:GON655377 GYG655377:GYJ655377 HIC655377:HIF655377 HRY655377:HSB655377 IBU655377:IBX655377 ILQ655377:ILT655377 IVM655377:IVP655377 JFI655377:JFL655377 JPE655377:JPH655377 JZA655377:JZD655377 KIW655377:KIZ655377 KSS655377:KSV655377 LCO655377:LCR655377 LMK655377:LMN655377 LWG655377:LWJ655377 MGC655377:MGF655377 MPY655377:MQB655377 MZU655377:MZX655377 NJQ655377:NJT655377 NTM655377:NTP655377 ODI655377:ODL655377 ONE655377:ONH655377 OXA655377:OXD655377 PGW655377:PGZ655377 PQS655377:PQV655377 QAO655377:QAR655377 QKK655377:QKN655377 QUG655377:QUJ655377 REC655377:REF655377 RNY655377:ROB655377 RXU655377:RXX655377 SHQ655377:SHT655377 SRM655377:SRP655377 TBI655377:TBL655377 TLE655377:TLH655377 TVA655377:TVD655377 UEW655377:UEZ655377 UOS655377:UOV655377 UYO655377:UYR655377 VIK655377:VIN655377 VSG655377:VSJ655377 WCC655377:WCF655377 WLY655377:WMB655377 WVU655377:WVX655377 M720913:P720913 JI720913:JL720913 TE720913:TH720913 ADA720913:ADD720913 AMW720913:AMZ720913 AWS720913:AWV720913 BGO720913:BGR720913 BQK720913:BQN720913 CAG720913:CAJ720913 CKC720913:CKF720913 CTY720913:CUB720913 DDU720913:DDX720913 DNQ720913:DNT720913 DXM720913:DXP720913 EHI720913:EHL720913 ERE720913:ERH720913 FBA720913:FBD720913 FKW720913:FKZ720913 FUS720913:FUV720913 GEO720913:GER720913 GOK720913:GON720913 GYG720913:GYJ720913 HIC720913:HIF720913 HRY720913:HSB720913 IBU720913:IBX720913 ILQ720913:ILT720913 IVM720913:IVP720913 JFI720913:JFL720913 JPE720913:JPH720913 JZA720913:JZD720913 KIW720913:KIZ720913 KSS720913:KSV720913 LCO720913:LCR720913 LMK720913:LMN720913 LWG720913:LWJ720913 MGC720913:MGF720913 MPY720913:MQB720913 MZU720913:MZX720913 NJQ720913:NJT720913 NTM720913:NTP720913 ODI720913:ODL720913 ONE720913:ONH720913 OXA720913:OXD720913 PGW720913:PGZ720913 PQS720913:PQV720913 QAO720913:QAR720913 QKK720913:QKN720913 QUG720913:QUJ720913 REC720913:REF720913 RNY720913:ROB720913 RXU720913:RXX720913 SHQ720913:SHT720913 SRM720913:SRP720913 TBI720913:TBL720913 TLE720913:TLH720913 TVA720913:TVD720913 UEW720913:UEZ720913 UOS720913:UOV720913 UYO720913:UYR720913 VIK720913:VIN720913 VSG720913:VSJ720913 WCC720913:WCF720913 WLY720913:WMB720913 WVU720913:WVX720913 M786449:P786449 JI786449:JL786449 TE786449:TH786449 ADA786449:ADD786449 AMW786449:AMZ786449 AWS786449:AWV786449 BGO786449:BGR786449 BQK786449:BQN786449 CAG786449:CAJ786449 CKC786449:CKF786449 CTY786449:CUB786449 DDU786449:DDX786449 DNQ786449:DNT786449 DXM786449:DXP786449 EHI786449:EHL786449 ERE786449:ERH786449 FBA786449:FBD786449 FKW786449:FKZ786449 FUS786449:FUV786449 GEO786449:GER786449 GOK786449:GON786449 GYG786449:GYJ786449 HIC786449:HIF786449 HRY786449:HSB786449 IBU786449:IBX786449 ILQ786449:ILT786449 IVM786449:IVP786449 JFI786449:JFL786449 JPE786449:JPH786449 JZA786449:JZD786449 KIW786449:KIZ786449 KSS786449:KSV786449 LCO786449:LCR786449 LMK786449:LMN786449 LWG786449:LWJ786449 MGC786449:MGF786449 MPY786449:MQB786449 MZU786449:MZX786449 NJQ786449:NJT786449 NTM786449:NTP786449 ODI786449:ODL786449 ONE786449:ONH786449 OXA786449:OXD786449 PGW786449:PGZ786449 PQS786449:PQV786449 QAO786449:QAR786449 QKK786449:QKN786449 QUG786449:QUJ786449 REC786449:REF786449 RNY786449:ROB786449 RXU786449:RXX786449 SHQ786449:SHT786449 SRM786449:SRP786449 TBI786449:TBL786449 TLE786449:TLH786449 TVA786449:TVD786449 UEW786449:UEZ786449 UOS786449:UOV786449 UYO786449:UYR786449 VIK786449:VIN786449 VSG786449:VSJ786449 WCC786449:WCF786449 WLY786449:WMB786449 WVU786449:WVX786449 M851985:P851985 JI851985:JL851985 TE851985:TH851985 ADA851985:ADD851985 AMW851985:AMZ851985 AWS851985:AWV851985 BGO851985:BGR851985 BQK851985:BQN851985 CAG851985:CAJ851985 CKC851985:CKF851985 CTY851985:CUB851985 DDU851985:DDX851985 DNQ851985:DNT851985 DXM851985:DXP851985 EHI851985:EHL851985 ERE851985:ERH851985 FBA851985:FBD851985 FKW851985:FKZ851985 FUS851985:FUV851985 GEO851985:GER851985 GOK851985:GON851985 GYG851985:GYJ851985 HIC851985:HIF851985 HRY851985:HSB851985 IBU851985:IBX851985 ILQ851985:ILT851985 IVM851985:IVP851985 JFI851985:JFL851985 JPE851985:JPH851985 JZA851985:JZD851985 KIW851985:KIZ851985 KSS851985:KSV851985 LCO851985:LCR851985 LMK851985:LMN851985 LWG851985:LWJ851985 MGC851985:MGF851985 MPY851985:MQB851985 MZU851985:MZX851985 NJQ851985:NJT851985 NTM851985:NTP851985 ODI851985:ODL851985 ONE851985:ONH851985 OXA851985:OXD851985 PGW851985:PGZ851985 PQS851985:PQV851985 QAO851985:QAR851985 QKK851985:QKN851985 QUG851985:QUJ851985 REC851985:REF851985 RNY851985:ROB851985 RXU851985:RXX851985 SHQ851985:SHT851985 SRM851985:SRP851985 TBI851985:TBL851985 TLE851985:TLH851985 TVA851985:TVD851985 UEW851985:UEZ851985 UOS851985:UOV851985 UYO851985:UYR851985 VIK851985:VIN851985 VSG851985:VSJ851985 WCC851985:WCF851985 WLY851985:WMB851985 WVU851985:WVX851985 M917521:P917521 JI917521:JL917521 TE917521:TH917521 ADA917521:ADD917521 AMW917521:AMZ917521 AWS917521:AWV917521 BGO917521:BGR917521 BQK917521:BQN917521 CAG917521:CAJ917521 CKC917521:CKF917521 CTY917521:CUB917521 DDU917521:DDX917521 DNQ917521:DNT917521 DXM917521:DXP917521 EHI917521:EHL917521 ERE917521:ERH917521 FBA917521:FBD917521 FKW917521:FKZ917521 FUS917521:FUV917521 GEO917521:GER917521 GOK917521:GON917521 GYG917521:GYJ917521 HIC917521:HIF917521 HRY917521:HSB917521 IBU917521:IBX917521 ILQ917521:ILT917521 IVM917521:IVP917521 JFI917521:JFL917521 JPE917521:JPH917521 JZA917521:JZD917521 KIW917521:KIZ917521 KSS917521:KSV917521 LCO917521:LCR917521 LMK917521:LMN917521 LWG917521:LWJ917521 MGC917521:MGF917521 MPY917521:MQB917521 MZU917521:MZX917521 NJQ917521:NJT917521 NTM917521:NTP917521 ODI917521:ODL917521 ONE917521:ONH917521 OXA917521:OXD917521 PGW917521:PGZ917521 PQS917521:PQV917521 QAO917521:QAR917521 QKK917521:QKN917521 QUG917521:QUJ917521 REC917521:REF917521 RNY917521:ROB917521 RXU917521:RXX917521 SHQ917521:SHT917521 SRM917521:SRP917521 TBI917521:TBL917521 TLE917521:TLH917521 TVA917521:TVD917521 UEW917521:UEZ917521 UOS917521:UOV917521 UYO917521:UYR917521 VIK917521:VIN917521 VSG917521:VSJ917521 WCC917521:WCF917521 WLY917521:WMB917521 WVU917521:WVX917521 M983057:P983057 JI983057:JL983057 TE983057:TH983057 ADA983057:ADD983057 AMW983057:AMZ983057 AWS983057:AWV983057 BGO983057:BGR983057 BQK983057:BQN983057 CAG983057:CAJ983057 CKC983057:CKF983057 CTY983057:CUB983057 DDU983057:DDX983057 DNQ983057:DNT983057 DXM983057:DXP983057 EHI983057:EHL983057 ERE983057:ERH983057 FBA983057:FBD983057 FKW983057:FKZ983057 FUS983057:FUV983057 GEO983057:GER983057 GOK983057:GON983057 GYG983057:GYJ983057 HIC983057:HIF983057 HRY983057:HSB983057 IBU983057:IBX983057 ILQ983057:ILT983057 IVM983057:IVP983057 JFI983057:JFL983057 JPE983057:JPH983057 JZA983057:JZD983057 KIW983057:KIZ983057 KSS983057:KSV983057 LCO983057:LCR983057 LMK983057:LMN983057 LWG983057:LWJ983057 MGC983057:MGF983057 MPY983057:MQB983057 MZU983057:MZX983057 NJQ983057:NJT983057 NTM983057:NTP983057 ODI983057:ODL983057 ONE983057:ONH983057 OXA983057:OXD983057 PGW983057:PGZ983057 PQS983057:PQV983057 QAO983057:QAR983057 QKK983057:QKN983057 QUG983057:QUJ983057 REC983057:REF983057 RNY983057:ROB983057 RXU983057:RXX983057 SHQ983057:SHT983057 SRM983057:SRP983057 TBI983057:TBL983057 TLE983057:TLH983057 TVA983057:TVD983057 UEW983057:UEZ983057 UOS983057:UOV983057 UYO983057:UYR983057 VIK983057:VIN983057 VSG983057:VSJ983057 WCC983057:WCF983057 WLY983057:WMB983057 WVU983057:WVX983057 M19:P20 JI19:JL20 TE19:TH20 ADA19:ADD20 AMW19:AMZ20 AWS19:AWV20 BGO19:BGR20 BQK19:BQN20 CAG19:CAJ20 CKC19:CKF20 CTY19:CUB20 DDU19:DDX20 DNQ19:DNT20 DXM19:DXP20 EHI19:EHL20 ERE19:ERH20 FBA19:FBD20 FKW19:FKZ20 FUS19:FUV20 GEO19:GER20 GOK19:GON20 GYG19:GYJ20 HIC19:HIF20 HRY19:HSB20 IBU19:IBX20 ILQ19:ILT20 IVM19:IVP20 JFI19:JFL20 JPE19:JPH20 JZA19:JZD20 KIW19:KIZ20 KSS19:KSV20 LCO19:LCR20 LMK19:LMN20 LWG19:LWJ20 MGC19:MGF20 MPY19:MQB20 MZU19:MZX20 NJQ19:NJT20 NTM19:NTP20 ODI19:ODL20 ONE19:ONH20 OXA19:OXD20 PGW19:PGZ20 PQS19:PQV20 QAO19:QAR20 QKK19:QKN20 QUG19:QUJ20 REC19:REF20 RNY19:ROB20 RXU19:RXX20 SHQ19:SHT20 SRM19:SRP20 TBI19:TBL20 TLE19:TLH20 TVA19:TVD20 UEW19:UEZ20 UOS19:UOV20 UYO19:UYR20 VIK19:VIN20 VSG19:VSJ20 WCC19:WCF20 WLY19:WMB20 WVU19:WVX20 M65555:P65556 JI65555:JL65556 TE65555:TH65556 ADA65555:ADD65556 AMW65555:AMZ65556 AWS65555:AWV65556 BGO65555:BGR65556 BQK65555:BQN65556 CAG65555:CAJ65556 CKC65555:CKF65556 CTY65555:CUB65556 DDU65555:DDX65556 DNQ65555:DNT65556 DXM65555:DXP65556 EHI65555:EHL65556 ERE65555:ERH65556 FBA65555:FBD65556 FKW65555:FKZ65556 FUS65555:FUV65556 GEO65555:GER65556 GOK65555:GON65556 GYG65555:GYJ65556 HIC65555:HIF65556 HRY65555:HSB65556 IBU65555:IBX65556 ILQ65555:ILT65556 IVM65555:IVP65556 JFI65555:JFL65556 JPE65555:JPH65556 JZA65555:JZD65556 KIW65555:KIZ65556 KSS65555:KSV65556 LCO65555:LCR65556 LMK65555:LMN65556 LWG65555:LWJ65556 MGC65555:MGF65556 MPY65555:MQB65556 MZU65555:MZX65556 NJQ65555:NJT65556 NTM65555:NTP65556 ODI65555:ODL65556 ONE65555:ONH65556 OXA65555:OXD65556 PGW65555:PGZ65556 PQS65555:PQV65556 QAO65555:QAR65556 QKK65555:QKN65556 QUG65555:QUJ65556 REC65555:REF65556 RNY65555:ROB65556 RXU65555:RXX65556 SHQ65555:SHT65556 SRM65555:SRP65556 TBI65555:TBL65556 TLE65555:TLH65556 TVA65555:TVD65556 UEW65555:UEZ65556 UOS65555:UOV65556 UYO65555:UYR65556 VIK65555:VIN65556 VSG65555:VSJ65556 WCC65555:WCF65556 WLY65555:WMB65556 WVU65555:WVX65556 M131091:P131092 JI131091:JL131092 TE131091:TH131092 ADA131091:ADD131092 AMW131091:AMZ131092 AWS131091:AWV131092 BGO131091:BGR131092 BQK131091:BQN131092 CAG131091:CAJ131092 CKC131091:CKF131092 CTY131091:CUB131092 DDU131091:DDX131092 DNQ131091:DNT131092 DXM131091:DXP131092 EHI131091:EHL131092 ERE131091:ERH131092 FBA131091:FBD131092 FKW131091:FKZ131092 FUS131091:FUV131092 GEO131091:GER131092 GOK131091:GON131092 GYG131091:GYJ131092 HIC131091:HIF131092 HRY131091:HSB131092 IBU131091:IBX131092 ILQ131091:ILT131092 IVM131091:IVP131092 JFI131091:JFL131092 JPE131091:JPH131092 JZA131091:JZD131092 KIW131091:KIZ131092 KSS131091:KSV131092 LCO131091:LCR131092 LMK131091:LMN131092 LWG131091:LWJ131092 MGC131091:MGF131092 MPY131091:MQB131092 MZU131091:MZX131092 NJQ131091:NJT131092 NTM131091:NTP131092 ODI131091:ODL131092 ONE131091:ONH131092 OXA131091:OXD131092 PGW131091:PGZ131092 PQS131091:PQV131092 QAO131091:QAR131092 QKK131091:QKN131092 QUG131091:QUJ131092 REC131091:REF131092 RNY131091:ROB131092 RXU131091:RXX131092 SHQ131091:SHT131092 SRM131091:SRP131092 TBI131091:TBL131092 TLE131091:TLH131092 TVA131091:TVD131092 UEW131091:UEZ131092 UOS131091:UOV131092 UYO131091:UYR131092 VIK131091:VIN131092 VSG131091:VSJ131092 WCC131091:WCF131092 WLY131091:WMB131092 WVU131091:WVX131092 M196627:P196628 JI196627:JL196628 TE196627:TH196628 ADA196627:ADD196628 AMW196627:AMZ196628 AWS196627:AWV196628 BGO196627:BGR196628 BQK196627:BQN196628 CAG196627:CAJ196628 CKC196627:CKF196628 CTY196627:CUB196628 DDU196627:DDX196628 DNQ196627:DNT196628 DXM196627:DXP196628 EHI196627:EHL196628 ERE196627:ERH196628 FBA196627:FBD196628 FKW196627:FKZ196628 FUS196627:FUV196628 GEO196627:GER196628 GOK196627:GON196628 GYG196627:GYJ196628 HIC196627:HIF196628 HRY196627:HSB196628 IBU196627:IBX196628 ILQ196627:ILT196628 IVM196627:IVP196628 JFI196627:JFL196628 JPE196627:JPH196628 JZA196627:JZD196628 KIW196627:KIZ196628 KSS196627:KSV196628 LCO196627:LCR196628 LMK196627:LMN196628 LWG196627:LWJ196628 MGC196627:MGF196628 MPY196627:MQB196628 MZU196627:MZX196628 NJQ196627:NJT196628 NTM196627:NTP196628 ODI196627:ODL196628 ONE196627:ONH196628 OXA196627:OXD196628 PGW196627:PGZ196628 PQS196627:PQV196628 QAO196627:QAR196628 QKK196627:QKN196628 QUG196627:QUJ196628 REC196627:REF196628 RNY196627:ROB196628 RXU196627:RXX196628 SHQ196627:SHT196628 SRM196627:SRP196628 TBI196627:TBL196628 TLE196627:TLH196628 TVA196627:TVD196628 UEW196627:UEZ196628 UOS196627:UOV196628 UYO196627:UYR196628 VIK196627:VIN196628 VSG196627:VSJ196628 WCC196627:WCF196628 WLY196627:WMB196628 WVU196627:WVX196628 M262163:P262164 JI262163:JL262164 TE262163:TH262164 ADA262163:ADD262164 AMW262163:AMZ262164 AWS262163:AWV262164 BGO262163:BGR262164 BQK262163:BQN262164 CAG262163:CAJ262164 CKC262163:CKF262164 CTY262163:CUB262164 DDU262163:DDX262164 DNQ262163:DNT262164 DXM262163:DXP262164 EHI262163:EHL262164 ERE262163:ERH262164 FBA262163:FBD262164 FKW262163:FKZ262164 FUS262163:FUV262164 GEO262163:GER262164 GOK262163:GON262164 GYG262163:GYJ262164 HIC262163:HIF262164 HRY262163:HSB262164 IBU262163:IBX262164 ILQ262163:ILT262164 IVM262163:IVP262164 JFI262163:JFL262164 JPE262163:JPH262164 JZA262163:JZD262164 KIW262163:KIZ262164 KSS262163:KSV262164 LCO262163:LCR262164 LMK262163:LMN262164 LWG262163:LWJ262164 MGC262163:MGF262164 MPY262163:MQB262164 MZU262163:MZX262164 NJQ262163:NJT262164 NTM262163:NTP262164 ODI262163:ODL262164 ONE262163:ONH262164 OXA262163:OXD262164 PGW262163:PGZ262164 PQS262163:PQV262164 QAO262163:QAR262164 QKK262163:QKN262164 QUG262163:QUJ262164 REC262163:REF262164 RNY262163:ROB262164 RXU262163:RXX262164 SHQ262163:SHT262164 SRM262163:SRP262164 TBI262163:TBL262164 TLE262163:TLH262164 TVA262163:TVD262164 UEW262163:UEZ262164 UOS262163:UOV262164 UYO262163:UYR262164 VIK262163:VIN262164 VSG262163:VSJ262164 WCC262163:WCF262164 WLY262163:WMB262164 WVU262163:WVX262164 M327699:P327700 JI327699:JL327700 TE327699:TH327700 ADA327699:ADD327700 AMW327699:AMZ327700 AWS327699:AWV327700 BGO327699:BGR327700 BQK327699:BQN327700 CAG327699:CAJ327700 CKC327699:CKF327700 CTY327699:CUB327700 DDU327699:DDX327700 DNQ327699:DNT327700 DXM327699:DXP327700 EHI327699:EHL327700 ERE327699:ERH327700 FBA327699:FBD327700 FKW327699:FKZ327700 FUS327699:FUV327700 GEO327699:GER327700 GOK327699:GON327700 GYG327699:GYJ327700 HIC327699:HIF327700 HRY327699:HSB327700 IBU327699:IBX327700 ILQ327699:ILT327700 IVM327699:IVP327700 JFI327699:JFL327700 JPE327699:JPH327700 JZA327699:JZD327700 KIW327699:KIZ327700 KSS327699:KSV327700 LCO327699:LCR327700 LMK327699:LMN327700 LWG327699:LWJ327700 MGC327699:MGF327700 MPY327699:MQB327700 MZU327699:MZX327700 NJQ327699:NJT327700 NTM327699:NTP327700 ODI327699:ODL327700 ONE327699:ONH327700 OXA327699:OXD327700 PGW327699:PGZ327700 PQS327699:PQV327700 QAO327699:QAR327700 QKK327699:QKN327700 QUG327699:QUJ327700 REC327699:REF327700 RNY327699:ROB327700 RXU327699:RXX327700 SHQ327699:SHT327700 SRM327699:SRP327700 TBI327699:TBL327700 TLE327699:TLH327700 TVA327699:TVD327700 UEW327699:UEZ327700 UOS327699:UOV327700 UYO327699:UYR327700 VIK327699:VIN327700 VSG327699:VSJ327700 WCC327699:WCF327700 WLY327699:WMB327700 WVU327699:WVX327700 M393235:P393236 JI393235:JL393236 TE393235:TH393236 ADA393235:ADD393236 AMW393235:AMZ393236 AWS393235:AWV393236 BGO393235:BGR393236 BQK393235:BQN393236 CAG393235:CAJ393236 CKC393235:CKF393236 CTY393235:CUB393236 DDU393235:DDX393236 DNQ393235:DNT393236 DXM393235:DXP393236 EHI393235:EHL393236 ERE393235:ERH393236 FBA393235:FBD393236 FKW393235:FKZ393236 FUS393235:FUV393236 GEO393235:GER393236 GOK393235:GON393236 GYG393235:GYJ393236 HIC393235:HIF393236 HRY393235:HSB393236 IBU393235:IBX393236 ILQ393235:ILT393236 IVM393235:IVP393236 JFI393235:JFL393236 JPE393235:JPH393236 JZA393235:JZD393236 KIW393235:KIZ393236 KSS393235:KSV393236 LCO393235:LCR393236 LMK393235:LMN393236 LWG393235:LWJ393236 MGC393235:MGF393236 MPY393235:MQB393236 MZU393235:MZX393236 NJQ393235:NJT393236 NTM393235:NTP393236 ODI393235:ODL393236 ONE393235:ONH393236 OXA393235:OXD393236 PGW393235:PGZ393236 PQS393235:PQV393236 QAO393235:QAR393236 QKK393235:QKN393236 QUG393235:QUJ393236 REC393235:REF393236 RNY393235:ROB393236 RXU393235:RXX393236 SHQ393235:SHT393236 SRM393235:SRP393236 TBI393235:TBL393236 TLE393235:TLH393236 TVA393235:TVD393236 UEW393235:UEZ393236 UOS393235:UOV393236 UYO393235:UYR393236 VIK393235:VIN393236 VSG393235:VSJ393236 WCC393235:WCF393236 WLY393235:WMB393236 WVU393235:WVX393236 M458771:P458772 JI458771:JL458772 TE458771:TH458772 ADA458771:ADD458772 AMW458771:AMZ458772 AWS458771:AWV458772 BGO458771:BGR458772 BQK458771:BQN458772 CAG458771:CAJ458772 CKC458771:CKF458772 CTY458771:CUB458772 DDU458771:DDX458772 DNQ458771:DNT458772 DXM458771:DXP458772 EHI458771:EHL458772 ERE458771:ERH458772 FBA458771:FBD458772 FKW458771:FKZ458772 FUS458771:FUV458772 GEO458771:GER458772 GOK458771:GON458772 GYG458771:GYJ458772 HIC458771:HIF458772 HRY458771:HSB458772 IBU458771:IBX458772 ILQ458771:ILT458772 IVM458771:IVP458772 JFI458771:JFL458772 JPE458771:JPH458772 JZA458771:JZD458772 KIW458771:KIZ458772 KSS458771:KSV458772 LCO458771:LCR458772 LMK458771:LMN458772 LWG458771:LWJ458772 MGC458771:MGF458772 MPY458771:MQB458772 MZU458771:MZX458772 NJQ458771:NJT458772 NTM458771:NTP458772 ODI458771:ODL458772 ONE458771:ONH458772 OXA458771:OXD458772 PGW458771:PGZ458772 PQS458771:PQV458772 QAO458771:QAR458772 QKK458771:QKN458772 QUG458771:QUJ458772 REC458771:REF458772 RNY458771:ROB458772 RXU458771:RXX458772 SHQ458771:SHT458772 SRM458771:SRP458772 TBI458771:TBL458772 TLE458771:TLH458772 TVA458771:TVD458772 UEW458771:UEZ458772 UOS458771:UOV458772 UYO458771:UYR458772 VIK458771:VIN458772 VSG458771:VSJ458772 WCC458771:WCF458772 WLY458771:WMB458772 WVU458771:WVX458772 M524307:P524308 JI524307:JL524308 TE524307:TH524308 ADA524307:ADD524308 AMW524307:AMZ524308 AWS524307:AWV524308 BGO524307:BGR524308 BQK524307:BQN524308 CAG524307:CAJ524308 CKC524307:CKF524308 CTY524307:CUB524308 DDU524307:DDX524308 DNQ524307:DNT524308 DXM524307:DXP524308 EHI524307:EHL524308 ERE524307:ERH524308 FBA524307:FBD524308 FKW524307:FKZ524308 FUS524307:FUV524308 GEO524307:GER524308 GOK524307:GON524308 GYG524307:GYJ524308 HIC524307:HIF524308 HRY524307:HSB524308 IBU524307:IBX524308 ILQ524307:ILT524308 IVM524307:IVP524308 JFI524307:JFL524308 JPE524307:JPH524308 JZA524307:JZD524308 KIW524307:KIZ524308 KSS524307:KSV524308 LCO524307:LCR524308 LMK524307:LMN524308 LWG524307:LWJ524308 MGC524307:MGF524308 MPY524307:MQB524308 MZU524307:MZX524308 NJQ524307:NJT524308 NTM524307:NTP524308 ODI524307:ODL524308 ONE524307:ONH524308 OXA524307:OXD524308 PGW524307:PGZ524308 PQS524307:PQV524308 QAO524307:QAR524308 QKK524307:QKN524308 QUG524307:QUJ524308 REC524307:REF524308 RNY524307:ROB524308 RXU524307:RXX524308 SHQ524307:SHT524308 SRM524307:SRP524308 TBI524307:TBL524308 TLE524307:TLH524308 TVA524307:TVD524308 UEW524307:UEZ524308 UOS524307:UOV524308 UYO524307:UYR524308 VIK524307:VIN524308 VSG524307:VSJ524308 WCC524307:WCF524308 WLY524307:WMB524308 WVU524307:WVX524308 M589843:P589844 JI589843:JL589844 TE589843:TH589844 ADA589843:ADD589844 AMW589843:AMZ589844 AWS589843:AWV589844 BGO589843:BGR589844 BQK589843:BQN589844 CAG589843:CAJ589844 CKC589843:CKF589844 CTY589843:CUB589844 DDU589843:DDX589844 DNQ589843:DNT589844 DXM589843:DXP589844 EHI589843:EHL589844 ERE589843:ERH589844 FBA589843:FBD589844 FKW589843:FKZ589844 FUS589843:FUV589844 GEO589843:GER589844 GOK589843:GON589844 GYG589843:GYJ589844 HIC589843:HIF589844 HRY589843:HSB589844 IBU589843:IBX589844 ILQ589843:ILT589844 IVM589843:IVP589844 JFI589843:JFL589844 JPE589843:JPH589844 JZA589843:JZD589844 KIW589843:KIZ589844 KSS589843:KSV589844 LCO589843:LCR589844 LMK589843:LMN589844 LWG589843:LWJ589844 MGC589843:MGF589844 MPY589843:MQB589844 MZU589843:MZX589844 NJQ589843:NJT589844 NTM589843:NTP589844 ODI589843:ODL589844 ONE589843:ONH589844 OXA589843:OXD589844 PGW589843:PGZ589844 PQS589843:PQV589844 QAO589843:QAR589844 QKK589843:QKN589844 QUG589843:QUJ589844 REC589843:REF589844 RNY589843:ROB589844 RXU589843:RXX589844 SHQ589843:SHT589844 SRM589843:SRP589844 TBI589843:TBL589844 TLE589843:TLH589844 TVA589843:TVD589844 UEW589843:UEZ589844 UOS589843:UOV589844 UYO589843:UYR589844 VIK589843:VIN589844 VSG589843:VSJ589844 WCC589843:WCF589844 WLY589843:WMB589844 WVU589843:WVX589844 M655379:P655380 JI655379:JL655380 TE655379:TH655380 ADA655379:ADD655380 AMW655379:AMZ655380 AWS655379:AWV655380 BGO655379:BGR655380 BQK655379:BQN655380 CAG655379:CAJ655380 CKC655379:CKF655380 CTY655379:CUB655380 DDU655379:DDX655380 DNQ655379:DNT655380 DXM655379:DXP655380 EHI655379:EHL655380 ERE655379:ERH655380 FBA655379:FBD655380 FKW655379:FKZ655380 FUS655379:FUV655380 GEO655379:GER655380 GOK655379:GON655380 GYG655379:GYJ655380 HIC655379:HIF655380 HRY655379:HSB655380 IBU655379:IBX655380 ILQ655379:ILT655380 IVM655379:IVP655380 JFI655379:JFL655380 JPE655379:JPH655380 JZA655379:JZD655380 KIW655379:KIZ655380 KSS655379:KSV655380 LCO655379:LCR655380 LMK655379:LMN655380 LWG655379:LWJ655380 MGC655379:MGF655380 MPY655379:MQB655380 MZU655379:MZX655380 NJQ655379:NJT655380 NTM655379:NTP655380 ODI655379:ODL655380 ONE655379:ONH655380 OXA655379:OXD655380 PGW655379:PGZ655380 PQS655379:PQV655380 QAO655379:QAR655380 QKK655379:QKN655380 QUG655379:QUJ655380 REC655379:REF655380 RNY655379:ROB655380 RXU655379:RXX655380 SHQ655379:SHT655380 SRM655379:SRP655380 TBI655379:TBL655380 TLE655379:TLH655380 TVA655379:TVD655380 UEW655379:UEZ655380 UOS655379:UOV655380 UYO655379:UYR655380 VIK655379:VIN655380 VSG655379:VSJ655380 WCC655379:WCF655380 WLY655379:WMB655380 WVU655379:WVX655380 M720915:P720916 JI720915:JL720916 TE720915:TH720916 ADA720915:ADD720916 AMW720915:AMZ720916 AWS720915:AWV720916 BGO720915:BGR720916 BQK720915:BQN720916 CAG720915:CAJ720916 CKC720915:CKF720916 CTY720915:CUB720916 DDU720915:DDX720916 DNQ720915:DNT720916 DXM720915:DXP720916 EHI720915:EHL720916 ERE720915:ERH720916 FBA720915:FBD720916 FKW720915:FKZ720916 FUS720915:FUV720916 GEO720915:GER720916 GOK720915:GON720916 GYG720915:GYJ720916 HIC720915:HIF720916 HRY720915:HSB720916 IBU720915:IBX720916 ILQ720915:ILT720916 IVM720915:IVP720916 JFI720915:JFL720916 JPE720915:JPH720916 JZA720915:JZD720916 KIW720915:KIZ720916 KSS720915:KSV720916 LCO720915:LCR720916 LMK720915:LMN720916 LWG720915:LWJ720916 MGC720915:MGF720916 MPY720915:MQB720916 MZU720915:MZX720916 NJQ720915:NJT720916 NTM720915:NTP720916 ODI720915:ODL720916 ONE720915:ONH720916 OXA720915:OXD720916 PGW720915:PGZ720916 PQS720915:PQV720916 QAO720915:QAR720916 QKK720915:QKN720916 QUG720915:QUJ720916 REC720915:REF720916 RNY720915:ROB720916 RXU720915:RXX720916 SHQ720915:SHT720916 SRM720915:SRP720916 TBI720915:TBL720916 TLE720915:TLH720916 TVA720915:TVD720916 UEW720915:UEZ720916 UOS720915:UOV720916 UYO720915:UYR720916 VIK720915:VIN720916 VSG720915:VSJ720916 WCC720915:WCF720916 WLY720915:WMB720916 WVU720915:WVX720916 M786451:P786452 JI786451:JL786452 TE786451:TH786452 ADA786451:ADD786452 AMW786451:AMZ786452 AWS786451:AWV786452 BGO786451:BGR786452 BQK786451:BQN786452 CAG786451:CAJ786452 CKC786451:CKF786452 CTY786451:CUB786452 DDU786451:DDX786452 DNQ786451:DNT786452 DXM786451:DXP786452 EHI786451:EHL786452 ERE786451:ERH786452 FBA786451:FBD786452 FKW786451:FKZ786452 FUS786451:FUV786452 GEO786451:GER786452 GOK786451:GON786452 GYG786451:GYJ786452 HIC786451:HIF786452 HRY786451:HSB786452 IBU786451:IBX786452 ILQ786451:ILT786452 IVM786451:IVP786452 JFI786451:JFL786452 JPE786451:JPH786452 JZA786451:JZD786452 KIW786451:KIZ786452 KSS786451:KSV786452 LCO786451:LCR786452 LMK786451:LMN786452 LWG786451:LWJ786452 MGC786451:MGF786452 MPY786451:MQB786452 MZU786451:MZX786452 NJQ786451:NJT786452 NTM786451:NTP786452 ODI786451:ODL786452 ONE786451:ONH786452 OXA786451:OXD786452 PGW786451:PGZ786452 PQS786451:PQV786452 QAO786451:QAR786452 QKK786451:QKN786452 QUG786451:QUJ786452 REC786451:REF786452 RNY786451:ROB786452 RXU786451:RXX786452 SHQ786451:SHT786452 SRM786451:SRP786452 TBI786451:TBL786452 TLE786451:TLH786452 TVA786451:TVD786452 UEW786451:UEZ786452 UOS786451:UOV786452 UYO786451:UYR786452 VIK786451:VIN786452 VSG786451:VSJ786452 WCC786451:WCF786452 WLY786451:WMB786452 WVU786451:WVX786452 M851987:P851988 JI851987:JL851988 TE851987:TH851988 ADA851987:ADD851988 AMW851987:AMZ851988 AWS851987:AWV851988 BGO851987:BGR851988 BQK851987:BQN851988 CAG851987:CAJ851988 CKC851987:CKF851988 CTY851987:CUB851988 DDU851987:DDX851988 DNQ851987:DNT851988 DXM851987:DXP851988 EHI851987:EHL851988 ERE851987:ERH851988 FBA851987:FBD851988 FKW851987:FKZ851988 FUS851987:FUV851988 GEO851987:GER851988 GOK851987:GON851988 GYG851987:GYJ851988 HIC851987:HIF851988 HRY851987:HSB851988 IBU851987:IBX851988 ILQ851987:ILT851988 IVM851987:IVP851988 JFI851987:JFL851988 JPE851987:JPH851988 JZA851987:JZD851988 KIW851987:KIZ851988 KSS851987:KSV851988 LCO851987:LCR851988 LMK851987:LMN851988 LWG851987:LWJ851988 MGC851987:MGF851988 MPY851987:MQB851988 MZU851987:MZX851988 NJQ851987:NJT851988 NTM851987:NTP851988 ODI851987:ODL851988 ONE851987:ONH851988 OXA851987:OXD851988 PGW851987:PGZ851988 PQS851987:PQV851988 QAO851987:QAR851988 QKK851987:QKN851988 QUG851987:QUJ851988 REC851987:REF851988 RNY851987:ROB851988 RXU851987:RXX851988 SHQ851987:SHT851988 SRM851987:SRP851988 TBI851987:TBL851988 TLE851987:TLH851988 TVA851987:TVD851988 UEW851987:UEZ851988 UOS851987:UOV851988 UYO851987:UYR851988 VIK851987:VIN851988 VSG851987:VSJ851988 WCC851987:WCF851988 WLY851987:WMB851988 WVU851987:WVX851988 M917523:P917524 JI917523:JL917524 TE917523:TH917524 ADA917523:ADD917524 AMW917523:AMZ917524 AWS917523:AWV917524 BGO917523:BGR917524 BQK917523:BQN917524 CAG917523:CAJ917524 CKC917523:CKF917524 CTY917523:CUB917524 DDU917523:DDX917524 DNQ917523:DNT917524 DXM917523:DXP917524 EHI917523:EHL917524 ERE917523:ERH917524 FBA917523:FBD917524 FKW917523:FKZ917524 FUS917523:FUV917524 GEO917523:GER917524 GOK917523:GON917524 GYG917523:GYJ917524 HIC917523:HIF917524 HRY917523:HSB917524 IBU917523:IBX917524 ILQ917523:ILT917524 IVM917523:IVP917524 JFI917523:JFL917524 JPE917523:JPH917524 JZA917523:JZD917524 KIW917523:KIZ917524 KSS917523:KSV917524 LCO917523:LCR917524 LMK917523:LMN917524 LWG917523:LWJ917524 MGC917523:MGF917524 MPY917523:MQB917524 MZU917523:MZX917524 NJQ917523:NJT917524 NTM917523:NTP917524 ODI917523:ODL917524 ONE917523:ONH917524 OXA917523:OXD917524 PGW917523:PGZ917524 PQS917523:PQV917524 QAO917523:QAR917524 QKK917523:QKN917524 QUG917523:QUJ917524 REC917523:REF917524 RNY917523:ROB917524 RXU917523:RXX917524 SHQ917523:SHT917524 SRM917523:SRP917524 TBI917523:TBL917524 TLE917523:TLH917524 TVA917523:TVD917524 UEW917523:UEZ917524 UOS917523:UOV917524 UYO917523:UYR917524 VIK917523:VIN917524 VSG917523:VSJ917524 WCC917523:WCF917524 WLY917523:WMB917524 WVU917523:WVX917524 M983059:P983060 JI983059:JL983060 TE983059:TH983060 ADA983059:ADD983060 AMW983059:AMZ983060 AWS983059:AWV983060 BGO983059:BGR983060 BQK983059:BQN983060 CAG983059:CAJ983060 CKC983059:CKF983060 CTY983059:CUB983060 DDU983059:DDX983060 DNQ983059:DNT983060 DXM983059:DXP983060 EHI983059:EHL983060 ERE983059:ERH983060 FBA983059:FBD983060 FKW983059:FKZ983060 FUS983059:FUV983060 GEO983059:GER983060 GOK983059:GON983060 GYG983059:GYJ983060 HIC983059:HIF983060 HRY983059:HSB983060 IBU983059:IBX983060 ILQ983059:ILT983060 IVM983059:IVP983060 JFI983059:JFL983060 JPE983059:JPH983060 JZA983059:JZD983060 KIW983059:KIZ983060 KSS983059:KSV983060 LCO983059:LCR983060 LMK983059:LMN983060 LWG983059:LWJ983060 MGC983059:MGF983060 MPY983059:MQB983060 MZU983059:MZX983060 NJQ983059:NJT983060 NTM983059:NTP983060 ODI983059:ODL983060 ONE983059:ONH983060 OXA983059:OXD983060 PGW983059:PGZ983060 PQS983059:PQV983060 QAO983059:QAR983060 QKK983059:QKN983060 QUG983059:QUJ983060 REC983059:REF983060 RNY983059:ROB983060 RXU983059:RXX983060 SHQ983059:SHT983060 SRM983059:SRP983060 TBI983059:TBL983060 TLE983059:TLH983060 TVA983059:TVD983060 UEW983059:UEZ983060 UOS983059:UOV983060 UYO983059:UYR983060 VIK983059:VIN983060 VSG983059:VSJ983060 WCC983059:WCF983060 WLY983059:WMB983060 WVU983059:WVX983060 M22:P22 JI22:JL22 TE22:TH22 ADA22:ADD22 AMW22:AMZ22 AWS22:AWV22 BGO22:BGR22 BQK22:BQN22 CAG22:CAJ22 CKC22:CKF22 CTY22:CUB22 DDU22:DDX22 DNQ22:DNT22 DXM22:DXP22 EHI22:EHL22 ERE22:ERH22 FBA22:FBD22 FKW22:FKZ22 FUS22:FUV22 GEO22:GER22 GOK22:GON22 GYG22:GYJ22 HIC22:HIF22 HRY22:HSB22 IBU22:IBX22 ILQ22:ILT22 IVM22:IVP22 JFI22:JFL22 JPE22:JPH22 JZA22:JZD22 KIW22:KIZ22 KSS22:KSV22 LCO22:LCR22 LMK22:LMN22 LWG22:LWJ22 MGC22:MGF22 MPY22:MQB22 MZU22:MZX22 NJQ22:NJT22 NTM22:NTP22 ODI22:ODL22 ONE22:ONH22 OXA22:OXD22 PGW22:PGZ22 PQS22:PQV22 QAO22:QAR22 QKK22:QKN22 QUG22:QUJ22 REC22:REF22 RNY22:ROB22 RXU22:RXX22 SHQ22:SHT22 SRM22:SRP22 TBI22:TBL22 TLE22:TLH22 TVA22:TVD22 UEW22:UEZ22 UOS22:UOV22 UYO22:UYR22 VIK22:VIN22 VSG22:VSJ22 WCC22:WCF22 WLY22:WMB22 WVU22:WVX22 M65558:P65558 JI65558:JL65558 TE65558:TH65558 ADA65558:ADD65558 AMW65558:AMZ65558 AWS65558:AWV65558 BGO65558:BGR65558 BQK65558:BQN65558 CAG65558:CAJ65558 CKC65558:CKF65558 CTY65558:CUB65558 DDU65558:DDX65558 DNQ65558:DNT65558 DXM65558:DXP65558 EHI65558:EHL65558 ERE65558:ERH65558 FBA65558:FBD65558 FKW65558:FKZ65558 FUS65558:FUV65558 GEO65558:GER65558 GOK65558:GON65558 GYG65558:GYJ65558 HIC65558:HIF65558 HRY65558:HSB65558 IBU65558:IBX65558 ILQ65558:ILT65558 IVM65558:IVP65558 JFI65558:JFL65558 JPE65558:JPH65558 JZA65558:JZD65558 KIW65558:KIZ65558 KSS65558:KSV65558 LCO65558:LCR65558 LMK65558:LMN65558 LWG65558:LWJ65558 MGC65558:MGF65558 MPY65558:MQB65558 MZU65558:MZX65558 NJQ65558:NJT65558 NTM65558:NTP65558 ODI65558:ODL65558 ONE65558:ONH65558 OXA65558:OXD65558 PGW65558:PGZ65558 PQS65558:PQV65558 QAO65558:QAR65558 QKK65558:QKN65558 QUG65558:QUJ65558 REC65558:REF65558 RNY65558:ROB65558 RXU65558:RXX65558 SHQ65558:SHT65558 SRM65558:SRP65558 TBI65558:TBL65558 TLE65558:TLH65558 TVA65558:TVD65558 UEW65558:UEZ65558 UOS65558:UOV65558 UYO65558:UYR65558 VIK65558:VIN65558 VSG65558:VSJ65558 WCC65558:WCF65558 WLY65558:WMB65558 WVU65558:WVX65558 M131094:P131094 JI131094:JL131094 TE131094:TH131094 ADA131094:ADD131094 AMW131094:AMZ131094 AWS131094:AWV131094 BGO131094:BGR131094 BQK131094:BQN131094 CAG131094:CAJ131094 CKC131094:CKF131094 CTY131094:CUB131094 DDU131094:DDX131094 DNQ131094:DNT131094 DXM131094:DXP131094 EHI131094:EHL131094 ERE131094:ERH131094 FBA131094:FBD131094 FKW131094:FKZ131094 FUS131094:FUV131094 GEO131094:GER131094 GOK131094:GON131094 GYG131094:GYJ131094 HIC131094:HIF131094 HRY131094:HSB131094 IBU131094:IBX131094 ILQ131094:ILT131094 IVM131094:IVP131094 JFI131094:JFL131094 JPE131094:JPH131094 JZA131094:JZD131094 KIW131094:KIZ131094 KSS131094:KSV131094 LCO131094:LCR131094 LMK131094:LMN131094 LWG131094:LWJ131094 MGC131094:MGF131094 MPY131094:MQB131094 MZU131094:MZX131094 NJQ131094:NJT131094 NTM131094:NTP131094 ODI131094:ODL131094 ONE131094:ONH131094 OXA131094:OXD131094 PGW131094:PGZ131094 PQS131094:PQV131094 QAO131094:QAR131094 QKK131094:QKN131094 QUG131094:QUJ131094 REC131094:REF131094 RNY131094:ROB131094 RXU131094:RXX131094 SHQ131094:SHT131094 SRM131094:SRP131094 TBI131094:TBL131094 TLE131094:TLH131094 TVA131094:TVD131094 UEW131094:UEZ131094 UOS131094:UOV131094 UYO131094:UYR131094 VIK131094:VIN131094 VSG131094:VSJ131094 WCC131094:WCF131094 WLY131094:WMB131094 WVU131094:WVX131094 M196630:P196630 JI196630:JL196630 TE196630:TH196630 ADA196630:ADD196630 AMW196630:AMZ196630 AWS196630:AWV196630 BGO196630:BGR196630 BQK196630:BQN196630 CAG196630:CAJ196630 CKC196630:CKF196630 CTY196630:CUB196630 DDU196630:DDX196630 DNQ196630:DNT196630 DXM196630:DXP196630 EHI196630:EHL196630 ERE196630:ERH196630 FBA196630:FBD196630 FKW196630:FKZ196630 FUS196630:FUV196630 GEO196630:GER196630 GOK196630:GON196630 GYG196630:GYJ196630 HIC196630:HIF196630 HRY196630:HSB196630 IBU196630:IBX196630 ILQ196630:ILT196630 IVM196630:IVP196630 JFI196630:JFL196630 JPE196630:JPH196630 JZA196630:JZD196630 KIW196630:KIZ196630 KSS196630:KSV196630 LCO196630:LCR196630 LMK196630:LMN196630 LWG196630:LWJ196630 MGC196630:MGF196630 MPY196630:MQB196630 MZU196630:MZX196630 NJQ196630:NJT196630 NTM196630:NTP196630 ODI196630:ODL196630 ONE196630:ONH196630 OXA196630:OXD196630 PGW196630:PGZ196630 PQS196630:PQV196630 QAO196630:QAR196630 QKK196630:QKN196630 QUG196630:QUJ196630 REC196630:REF196630 RNY196630:ROB196630 RXU196630:RXX196630 SHQ196630:SHT196630 SRM196630:SRP196630 TBI196630:TBL196630 TLE196630:TLH196630 TVA196630:TVD196630 UEW196630:UEZ196630 UOS196630:UOV196630 UYO196630:UYR196630 VIK196630:VIN196630 VSG196630:VSJ196630 WCC196630:WCF196630 WLY196630:WMB196630 WVU196630:WVX196630 M262166:P262166 JI262166:JL262166 TE262166:TH262166 ADA262166:ADD262166 AMW262166:AMZ262166 AWS262166:AWV262166 BGO262166:BGR262166 BQK262166:BQN262166 CAG262166:CAJ262166 CKC262166:CKF262166 CTY262166:CUB262166 DDU262166:DDX262166 DNQ262166:DNT262166 DXM262166:DXP262166 EHI262166:EHL262166 ERE262166:ERH262166 FBA262166:FBD262166 FKW262166:FKZ262166 FUS262166:FUV262166 GEO262166:GER262166 GOK262166:GON262166 GYG262166:GYJ262166 HIC262166:HIF262166 HRY262166:HSB262166 IBU262166:IBX262166 ILQ262166:ILT262166 IVM262166:IVP262166 JFI262166:JFL262166 JPE262166:JPH262166 JZA262166:JZD262166 KIW262166:KIZ262166 KSS262166:KSV262166 LCO262166:LCR262166 LMK262166:LMN262166 LWG262166:LWJ262166 MGC262166:MGF262166 MPY262166:MQB262166 MZU262166:MZX262166 NJQ262166:NJT262166 NTM262166:NTP262166 ODI262166:ODL262166 ONE262166:ONH262166 OXA262166:OXD262166 PGW262166:PGZ262166 PQS262166:PQV262166 QAO262166:QAR262166 QKK262166:QKN262166 QUG262166:QUJ262166 REC262166:REF262166 RNY262166:ROB262166 RXU262166:RXX262166 SHQ262166:SHT262166 SRM262166:SRP262166 TBI262166:TBL262166 TLE262166:TLH262166 TVA262166:TVD262166 UEW262166:UEZ262166 UOS262166:UOV262166 UYO262166:UYR262166 VIK262166:VIN262166 VSG262166:VSJ262166 WCC262166:WCF262166 WLY262166:WMB262166 WVU262166:WVX262166 M327702:P327702 JI327702:JL327702 TE327702:TH327702 ADA327702:ADD327702 AMW327702:AMZ327702 AWS327702:AWV327702 BGO327702:BGR327702 BQK327702:BQN327702 CAG327702:CAJ327702 CKC327702:CKF327702 CTY327702:CUB327702 DDU327702:DDX327702 DNQ327702:DNT327702 DXM327702:DXP327702 EHI327702:EHL327702 ERE327702:ERH327702 FBA327702:FBD327702 FKW327702:FKZ327702 FUS327702:FUV327702 GEO327702:GER327702 GOK327702:GON327702 GYG327702:GYJ327702 HIC327702:HIF327702 HRY327702:HSB327702 IBU327702:IBX327702 ILQ327702:ILT327702 IVM327702:IVP327702 JFI327702:JFL327702 JPE327702:JPH327702 JZA327702:JZD327702 KIW327702:KIZ327702 KSS327702:KSV327702 LCO327702:LCR327702 LMK327702:LMN327702 LWG327702:LWJ327702 MGC327702:MGF327702 MPY327702:MQB327702 MZU327702:MZX327702 NJQ327702:NJT327702 NTM327702:NTP327702 ODI327702:ODL327702 ONE327702:ONH327702 OXA327702:OXD327702 PGW327702:PGZ327702 PQS327702:PQV327702 QAO327702:QAR327702 QKK327702:QKN327702 QUG327702:QUJ327702 REC327702:REF327702 RNY327702:ROB327702 RXU327702:RXX327702 SHQ327702:SHT327702 SRM327702:SRP327702 TBI327702:TBL327702 TLE327702:TLH327702 TVA327702:TVD327702 UEW327702:UEZ327702 UOS327702:UOV327702 UYO327702:UYR327702 VIK327702:VIN327702 VSG327702:VSJ327702 WCC327702:WCF327702 WLY327702:WMB327702 WVU327702:WVX327702 M393238:P393238 JI393238:JL393238 TE393238:TH393238 ADA393238:ADD393238 AMW393238:AMZ393238 AWS393238:AWV393238 BGO393238:BGR393238 BQK393238:BQN393238 CAG393238:CAJ393238 CKC393238:CKF393238 CTY393238:CUB393238 DDU393238:DDX393238 DNQ393238:DNT393238 DXM393238:DXP393238 EHI393238:EHL393238 ERE393238:ERH393238 FBA393238:FBD393238 FKW393238:FKZ393238 FUS393238:FUV393238 GEO393238:GER393238 GOK393238:GON393238 GYG393238:GYJ393238 HIC393238:HIF393238 HRY393238:HSB393238 IBU393238:IBX393238 ILQ393238:ILT393238 IVM393238:IVP393238 JFI393238:JFL393238 JPE393238:JPH393238 JZA393238:JZD393238 KIW393238:KIZ393238 KSS393238:KSV393238 LCO393238:LCR393238 LMK393238:LMN393238 LWG393238:LWJ393238 MGC393238:MGF393238 MPY393238:MQB393238 MZU393238:MZX393238 NJQ393238:NJT393238 NTM393238:NTP393238 ODI393238:ODL393238 ONE393238:ONH393238 OXA393238:OXD393238 PGW393238:PGZ393238 PQS393238:PQV393238 QAO393238:QAR393238 QKK393238:QKN393238 QUG393238:QUJ393238 REC393238:REF393238 RNY393238:ROB393238 RXU393238:RXX393238 SHQ393238:SHT393238 SRM393238:SRP393238 TBI393238:TBL393238 TLE393238:TLH393238 TVA393238:TVD393238 UEW393238:UEZ393238 UOS393238:UOV393238 UYO393238:UYR393238 VIK393238:VIN393238 VSG393238:VSJ393238 WCC393238:WCF393238 WLY393238:WMB393238 WVU393238:WVX393238 M458774:P458774 JI458774:JL458774 TE458774:TH458774 ADA458774:ADD458774 AMW458774:AMZ458774 AWS458774:AWV458774 BGO458774:BGR458774 BQK458774:BQN458774 CAG458774:CAJ458774 CKC458774:CKF458774 CTY458774:CUB458774 DDU458774:DDX458774 DNQ458774:DNT458774 DXM458774:DXP458774 EHI458774:EHL458774 ERE458774:ERH458774 FBA458774:FBD458774 FKW458774:FKZ458774 FUS458774:FUV458774 GEO458774:GER458774 GOK458774:GON458774 GYG458774:GYJ458774 HIC458774:HIF458774 HRY458774:HSB458774 IBU458774:IBX458774 ILQ458774:ILT458774 IVM458774:IVP458774 JFI458774:JFL458774 JPE458774:JPH458774 JZA458774:JZD458774 KIW458774:KIZ458774 KSS458774:KSV458774 LCO458774:LCR458774 LMK458774:LMN458774 LWG458774:LWJ458774 MGC458774:MGF458774 MPY458774:MQB458774 MZU458774:MZX458774 NJQ458774:NJT458774 NTM458774:NTP458774 ODI458774:ODL458774 ONE458774:ONH458774 OXA458774:OXD458774 PGW458774:PGZ458774 PQS458774:PQV458774 QAO458774:QAR458774 QKK458774:QKN458774 QUG458774:QUJ458774 REC458774:REF458774 RNY458774:ROB458774 RXU458774:RXX458774 SHQ458774:SHT458774 SRM458774:SRP458774 TBI458774:TBL458774 TLE458774:TLH458774 TVA458774:TVD458774 UEW458774:UEZ458774 UOS458774:UOV458774 UYO458774:UYR458774 VIK458774:VIN458774 VSG458774:VSJ458774 WCC458774:WCF458774 WLY458774:WMB458774 WVU458774:WVX458774 M524310:P524310 JI524310:JL524310 TE524310:TH524310 ADA524310:ADD524310 AMW524310:AMZ524310 AWS524310:AWV524310 BGO524310:BGR524310 BQK524310:BQN524310 CAG524310:CAJ524310 CKC524310:CKF524310 CTY524310:CUB524310 DDU524310:DDX524310 DNQ524310:DNT524310 DXM524310:DXP524310 EHI524310:EHL524310 ERE524310:ERH524310 FBA524310:FBD524310 FKW524310:FKZ524310 FUS524310:FUV524310 GEO524310:GER524310 GOK524310:GON524310 GYG524310:GYJ524310 HIC524310:HIF524310 HRY524310:HSB524310 IBU524310:IBX524310 ILQ524310:ILT524310 IVM524310:IVP524310 JFI524310:JFL524310 JPE524310:JPH524310 JZA524310:JZD524310 KIW524310:KIZ524310 KSS524310:KSV524310 LCO524310:LCR524310 LMK524310:LMN524310 LWG524310:LWJ524310 MGC524310:MGF524310 MPY524310:MQB524310 MZU524310:MZX524310 NJQ524310:NJT524310 NTM524310:NTP524310 ODI524310:ODL524310 ONE524310:ONH524310 OXA524310:OXD524310 PGW524310:PGZ524310 PQS524310:PQV524310 QAO524310:QAR524310 QKK524310:QKN524310 QUG524310:QUJ524310 REC524310:REF524310 RNY524310:ROB524310 RXU524310:RXX524310 SHQ524310:SHT524310 SRM524310:SRP524310 TBI524310:TBL524310 TLE524310:TLH524310 TVA524310:TVD524310 UEW524310:UEZ524310 UOS524310:UOV524310 UYO524310:UYR524310 VIK524310:VIN524310 VSG524310:VSJ524310 WCC524310:WCF524310 WLY524310:WMB524310 WVU524310:WVX524310 M589846:P589846 JI589846:JL589846 TE589846:TH589846 ADA589846:ADD589846 AMW589846:AMZ589846 AWS589846:AWV589846 BGO589846:BGR589846 BQK589846:BQN589846 CAG589846:CAJ589846 CKC589846:CKF589846 CTY589846:CUB589846 DDU589846:DDX589846 DNQ589846:DNT589846 DXM589846:DXP589846 EHI589846:EHL589846 ERE589846:ERH589846 FBA589846:FBD589846 FKW589846:FKZ589846 FUS589846:FUV589846 GEO589846:GER589846 GOK589846:GON589846 GYG589846:GYJ589846 HIC589846:HIF589846 HRY589846:HSB589846 IBU589846:IBX589846 ILQ589846:ILT589846 IVM589846:IVP589846 JFI589846:JFL589846 JPE589846:JPH589846 JZA589846:JZD589846 KIW589846:KIZ589846 KSS589846:KSV589846 LCO589846:LCR589846 LMK589846:LMN589846 LWG589846:LWJ589846 MGC589846:MGF589846 MPY589846:MQB589846 MZU589846:MZX589846 NJQ589846:NJT589846 NTM589846:NTP589846 ODI589846:ODL589846 ONE589846:ONH589846 OXA589846:OXD589846 PGW589846:PGZ589846 PQS589846:PQV589846 QAO589846:QAR589846 QKK589846:QKN589846 QUG589846:QUJ589846 REC589846:REF589846 RNY589846:ROB589846 RXU589846:RXX589846 SHQ589846:SHT589846 SRM589846:SRP589846 TBI589846:TBL589846 TLE589846:TLH589846 TVA589846:TVD589846 UEW589846:UEZ589846 UOS589846:UOV589846 UYO589846:UYR589846 VIK589846:VIN589846 VSG589846:VSJ589846 WCC589846:WCF589846 WLY589846:WMB589846 WVU589846:WVX589846 M655382:P655382 JI655382:JL655382 TE655382:TH655382 ADA655382:ADD655382 AMW655382:AMZ655382 AWS655382:AWV655382 BGO655382:BGR655382 BQK655382:BQN655382 CAG655382:CAJ655382 CKC655382:CKF655382 CTY655382:CUB655382 DDU655382:DDX655382 DNQ655382:DNT655382 DXM655382:DXP655382 EHI655382:EHL655382 ERE655382:ERH655382 FBA655382:FBD655382 FKW655382:FKZ655382 FUS655382:FUV655382 GEO655382:GER655382 GOK655382:GON655382 GYG655382:GYJ655382 HIC655382:HIF655382 HRY655382:HSB655382 IBU655382:IBX655382 ILQ655382:ILT655382 IVM655382:IVP655382 JFI655382:JFL655382 JPE655382:JPH655382 JZA655382:JZD655382 KIW655382:KIZ655382 KSS655382:KSV655382 LCO655382:LCR655382 LMK655382:LMN655382 LWG655382:LWJ655382 MGC655382:MGF655382 MPY655382:MQB655382 MZU655382:MZX655382 NJQ655382:NJT655382 NTM655382:NTP655382 ODI655382:ODL655382 ONE655382:ONH655382 OXA655382:OXD655382 PGW655382:PGZ655382 PQS655382:PQV655382 QAO655382:QAR655382 QKK655382:QKN655382 QUG655382:QUJ655382 REC655382:REF655382 RNY655382:ROB655382 RXU655382:RXX655382 SHQ655382:SHT655382 SRM655382:SRP655382 TBI655382:TBL655382 TLE655382:TLH655382 TVA655382:TVD655382 UEW655382:UEZ655382 UOS655382:UOV655382 UYO655382:UYR655382 VIK655382:VIN655382 VSG655382:VSJ655382 WCC655382:WCF655382 WLY655382:WMB655382 WVU655382:WVX655382 M720918:P720918 JI720918:JL720918 TE720918:TH720918 ADA720918:ADD720918 AMW720918:AMZ720918 AWS720918:AWV720918 BGO720918:BGR720918 BQK720918:BQN720918 CAG720918:CAJ720918 CKC720918:CKF720918 CTY720918:CUB720918 DDU720918:DDX720918 DNQ720918:DNT720918 DXM720918:DXP720918 EHI720918:EHL720918 ERE720918:ERH720918 FBA720918:FBD720918 FKW720918:FKZ720918 FUS720918:FUV720918 GEO720918:GER720918 GOK720918:GON720918 GYG720918:GYJ720918 HIC720918:HIF720918 HRY720918:HSB720918 IBU720918:IBX720918 ILQ720918:ILT720918 IVM720918:IVP720918 JFI720918:JFL720918 JPE720918:JPH720918 JZA720918:JZD720918 KIW720918:KIZ720918 KSS720918:KSV720918 LCO720918:LCR720918 LMK720918:LMN720918 LWG720918:LWJ720918 MGC720918:MGF720918 MPY720918:MQB720918 MZU720918:MZX720918 NJQ720918:NJT720918 NTM720918:NTP720918 ODI720918:ODL720918 ONE720918:ONH720918 OXA720918:OXD720918 PGW720918:PGZ720918 PQS720918:PQV720918 QAO720918:QAR720918 QKK720918:QKN720918 QUG720918:QUJ720918 REC720918:REF720918 RNY720918:ROB720918 RXU720918:RXX720918 SHQ720918:SHT720918 SRM720918:SRP720918 TBI720918:TBL720918 TLE720918:TLH720918 TVA720918:TVD720918 UEW720918:UEZ720918 UOS720918:UOV720918 UYO720918:UYR720918 VIK720918:VIN720918 VSG720918:VSJ720918 WCC720918:WCF720918 WLY720918:WMB720918 WVU720918:WVX720918 M786454:P786454 JI786454:JL786454 TE786454:TH786454 ADA786454:ADD786454 AMW786454:AMZ786454 AWS786454:AWV786454 BGO786454:BGR786454 BQK786454:BQN786454 CAG786454:CAJ786454 CKC786454:CKF786454 CTY786454:CUB786454 DDU786454:DDX786454 DNQ786454:DNT786454 DXM786454:DXP786454 EHI786454:EHL786454 ERE786454:ERH786454 FBA786454:FBD786454 FKW786454:FKZ786454 FUS786454:FUV786454 GEO786454:GER786454 GOK786454:GON786454 GYG786454:GYJ786454 HIC786454:HIF786454 HRY786454:HSB786454 IBU786454:IBX786454 ILQ786454:ILT786454 IVM786454:IVP786454 JFI786454:JFL786454 JPE786454:JPH786454 JZA786454:JZD786454 KIW786454:KIZ786454 KSS786454:KSV786454 LCO786454:LCR786454 LMK786454:LMN786454 LWG786454:LWJ786454 MGC786454:MGF786454 MPY786454:MQB786454 MZU786454:MZX786454 NJQ786454:NJT786454 NTM786454:NTP786454 ODI786454:ODL786454 ONE786454:ONH786454 OXA786454:OXD786454 PGW786454:PGZ786454 PQS786454:PQV786454 QAO786454:QAR786454 QKK786454:QKN786454 QUG786454:QUJ786454 REC786454:REF786454 RNY786454:ROB786454 RXU786454:RXX786454 SHQ786454:SHT786454 SRM786454:SRP786454 TBI786454:TBL786454 TLE786454:TLH786454 TVA786454:TVD786454 UEW786454:UEZ786454 UOS786454:UOV786454 UYO786454:UYR786454 VIK786454:VIN786454 VSG786454:VSJ786454 WCC786454:WCF786454 WLY786454:WMB786454 WVU786454:WVX786454 M851990:P851990 JI851990:JL851990 TE851990:TH851990 ADA851990:ADD851990 AMW851990:AMZ851990 AWS851990:AWV851990 BGO851990:BGR851990 BQK851990:BQN851990 CAG851990:CAJ851990 CKC851990:CKF851990 CTY851990:CUB851990 DDU851990:DDX851990 DNQ851990:DNT851990 DXM851990:DXP851990 EHI851990:EHL851990 ERE851990:ERH851990 FBA851990:FBD851990 FKW851990:FKZ851990 FUS851990:FUV851990 GEO851990:GER851990 GOK851990:GON851990 GYG851990:GYJ851990 HIC851990:HIF851990 HRY851990:HSB851990 IBU851990:IBX851990 ILQ851990:ILT851990 IVM851990:IVP851990 JFI851990:JFL851990 JPE851990:JPH851990 JZA851990:JZD851990 KIW851990:KIZ851990 KSS851990:KSV851990 LCO851990:LCR851990 LMK851990:LMN851990 LWG851990:LWJ851990 MGC851990:MGF851990 MPY851990:MQB851990 MZU851990:MZX851990 NJQ851990:NJT851990 NTM851990:NTP851990 ODI851990:ODL851990 ONE851990:ONH851990 OXA851990:OXD851990 PGW851990:PGZ851990 PQS851990:PQV851990 QAO851990:QAR851990 QKK851990:QKN851990 QUG851990:QUJ851990 REC851990:REF851990 RNY851990:ROB851990 RXU851990:RXX851990 SHQ851990:SHT851990 SRM851990:SRP851990 TBI851990:TBL851990 TLE851990:TLH851990 TVA851990:TVD851990 UEW851990:UEZ851990 UOS851990:UOV851990 UYO851990:UYR851990 VIK851990:VIN851990 VSG851990:VSJ851990 WCC851990:WCF851990 WLY851990:WMB851990 WVU851990:WVX851990 M917526:P917526 JI917526:JL917526 TE917526:TH917526 ADA917526:ADD917526 AMW917526:AMZ917526 AWS917526:AWV917526 BGO917526:BGR917526 BQK917526:BQN917526 CAG917526:CAJ917526 CKC917526:CKF917526 CTY917526:CUB917526 DDU917526:DDX917526 DNQ917526:DNT917526 DXM917526:DXP917526 EHI917526:EHL917526 ERE917526:ERH917526 FBA917526:FBD917526 FKW917526:FKZ917526 FUS917526:FUV917526 GEO917526:GER917526 GOK917526:GON917526 GYG917526:GYJ917526 HIC917526:HIF917526 HRY917526:HSB917526 IBU917526:IBX917526 ILQ917526:ILT917526 IVM917526:IVP917526 JFI917526:JFL917526 JPE917526:JPH917526 JZA917526:JZD917526 KIW917526:KIZ917526 KSS917526:KSV917526 LCO917526:LCR917526 LMK917526:LMN917526 LWG917526:LWJ917526 MGC917526:MGF917526 MPY917526:MQB917526 MZU917526:MZX917526 NJQ917526:NJT917526 NTM917526:NTP917526 ODI917526:ODL917526 ONE917526:ONH917526 OXA917526:OXD917526 PGW917526:PGZ917526 PQS917526:PQV917526 QAO917526:QAR917526 QKK917526:QKN917526 QUG917526:QUJ917526 REC917526:REF917526 RNY917526:ROB917526 RXU917526:RXX917526 SHQ917526:SHT917526 SRM917526:SRP917526 TBI917526:TBL917526 TLE917526:TLH917526 TVA917526:TVD917526 UEW917526:UEZ917526 UOS917526:UOV917526 UYO917526:UYR917526 VIK917526:VIN917526 VSG917526:VSJ917526 WCC917526:WCF917526 WLY917526:WMB917526 WVU917526:WVX917526 M983062:P983062 JI983062:JL983062 TE983062:TH983062 ADA983062:ADD983062 AMW983062:AMZ983062 AWS983062:AWV983062 BGO983062:BGR983062 BQK983062:BQN983062 CAG983062:CAJ983062 CKC983062:CKF983062 CTY983062:CUB983062 DDU983062:DDX983062 DNQ983062:DNT983062 DXM983062:DXP983062 EHI983062:EHL983062 ERE983062:ERH983062 FBA983062:FBD983062 FKW983062:FKZ983062 FUS983062:FUV983062 GEO983062:GER983062 GOK983062:GON983062 GYG983062:GYJ983062 HIC983062:HIF983062 HRY983062:HSB983062 IBU983062:IBX983062 ILQ983062:ILT983062 IVM983062:IVP983062 JFI983062:JFL983062 JPE983062:JPH983062 JZA983062:JZD983062 KIW983062:KIZ983062 KSS983062:KSV983062 LCO983062:LCR983062 LMK983062:LMN983062 LWG983062:LWJ983062 MGC983062:MGF983062 MPY983062:MQB983062 MZU983062:MZX983062 NJQ983062:NJT983062 NTM983062:NTP983062 ODI983062:ODL983062 ONE983062:ONH983062 OXA983062:OXD983062 PGW983062:PGZ983062 PQS983062:PQV983062 QAO983062:QAR983062 QKK983062:QKN983062 QUG983062:QUJ983062 REC983062:REF983062 RNY983062:ROB983062 RXU983062:RXX983062 SHQ983062:SHT983062 SRM983062:SRP983062 TBI983062:TBL983062 TLE983062:TLH983062 TVA983062:TVD983062 UEW983062:UEZ983062 UOS983062:UOV983062 UYO983062:UYR983062 VIK983062:VIN983062 VSG983062:VSJ983062 WCC983062:WCF983062 WLY983062:WMB983062 WVU983062:WVX983062 M24:P25 JI24:JL25 TE24:TH25 ADA24:ADD25 AMW24:AMZ25 AWS24:AWV25 BGO24:BGR25 BQK24:BQN25 CAG24:CAJ25 CKC24:CKF25 CTY24:CUB25 DDU24:DDX25 DNQ24:DNT25 DXM24:DXP25 EHI24:EHL25 ERE24:ERH25 FBA24:FBD25 FKW24:FKZ25 FUS24:FUV25 GEO24:GER25 GOK24:GON25 GYG24:GYJ25 HIC24:HIF25 HRY24:HSB25 IBU24:IBX25 ILQ24:ILT25 IVM24:IVP25 JFI24:JFL25 JPE24:JPH25 JZA24:JZD25 KIW24:KIZ25 KSS24:KSV25 LCO24:LCR25 LMK24:LMN25 LWG24:LWJ25 MGC24:MGF25 MPY24:MQB25 MZU24:MZX25 NJQ24:NJT25 NTM24:NTP25 ODI24:ODL25 ONE24:ONH25 OXA24:OXD25 PGW24:PGZ25 PQS24:PQV25 QAO24:QAR25 QKK24:QKN25 QUG24:QUJ25 REC24:REF25 RNY24:ROB25 RXU24:RXX25 SHQ24:SHT25 SRM24:SRP25 TBI24:TBL25 TLE24:TLH25 TVA24:TVD25 UEW24:UEZ25 UOS24:UOV25 UYO24:UYR25 VIK24:VIN25 VSG24:VSJ25 WCC24:WCF25 WLY24:WMB25 WVU24:WVX25 M65560:P65561 JI65560:JL65561 TE65560:TH65561 ADA65560:ADD65561 AMW65560:AMZ65561 AWS65560:AWV65561 BGO65560:BGR65561 BQK65560:BQN65561 CAG65560:CAJ65561 CKC65560:CKF65561 CTY65560:CUB65561 DDU65560:DDX65561 DNQ65560:DNT65561 DXM65560:DXP65561 EHI65560:EHL65561 ERE65560:ERH65561 FBA65560:FBD65561 FKW65560:FKZ65561 FUS65560:FUV65561 GEO65560:GER65561 GOK65560:GON65561 GYG65560:GYJ65561 HIC65560:HIF65561 HRY65560:HSB65561 IBU65560:IBX65561 ILQ65560:ILT65561 IVM65560:IVP65561 JFI65560:JFL65561 JPE65560:JPH65561 JZA65560:JZD65561 KIW65560:KIZ65561 KSS65560:KSV65561 LCO65560:LCR65561 LMK65560:LMN65561 LWG65560:LWJ65561 MGC65560:MGF65561 MPY65560:MQB65561 MZU65560:MZX65561 NJQ65560:NJT65561 NTM65560:NTP65561 ODI65560:ODL65561 ONE65560:ONH65561 OXA65560:OXD65561 PGW65560:PGZ65561 PQS65560:PQV65561 QAO65560:QAR65561 QKK65560:QKN65561 QUG65560:QUJ65561 REC65560:REF65561 RNY65560:ROB65561 RXU65560:RXX65561 SHQ65560:SHT65561 SRM65560:SRP65561 TBI65560:TBL65561 TLE65560:TLH65561 TVA65560:TVD65561 UEW65560:UEZ65561 UOS65560:UOV65561 UYO65560:UYR65561 VIK65560:VIN65561 VSG65560:VSJ65561 WCC65560:WCF65561 WLY65560:WMB65561 WVU65560:WVX65561 M131096:P131097 JI131096:JL131097 TE131096:TH131097 ADA131096:ADD131097 AMW131096:AMZ131097 AWS131096:AWV131097 BGO131096:BGR131097 BQK131096:BQN131097 CAG131096:CAJ131097 CKC131096:CKF131097 CTY131096:CUB131097 DDU131096:DDX131097 DNQ131096:DNT131097 DXM131096:DXP131097 EHI131096:EHL131097 ERE131096:ERH131097 FBA131096:FBD131097 FKW131096:FKZ131097 FUS131096:FUV131097 GEO131096:GER131097 GOK131096:GON131097 GYG131096:GYJ131097 HIC131096:HIF131097 HRY131096:HSB131097 IBU131096:IBX131097 ILQ131096:ILT131097 IVM131096:IVP131097 JFI131096:JFL131097 JPE131096:JPH131097 JZA131096:JZD131097 KIW131096:KIZ131097 KSS131096:KSV131097 LCO131096:LCR131097 LMK131096:LMN131097 LWG131096:LWJ131097 MGC131096:MGF131097 MPY131096:MQB131097 MZU131096:MZX131097 NJQ131096:NJT131097 NTM131096:NTP131097 ODI131096:ODL131097 ONE131096:ONH131097 OXA131096:OXD131097 PGW131096:PGZ131097 PQS131096:PQV131097 QAO131096:QAR131097 QKK131096:QKN131097 QUG131096:QUJ131097 REC131096:REF131097 RNY131096:ROB131097 RXU131096:RXX131097 SHQ131096:SHT131097 SRM131096:SRP131097 TBI131096:TBL131097 TLE131096:TLH131097 TVA131096:TVD131097 UEW131096:UEZ131097 UOS131096:UOV131097 UYO131096:UYR131097 VIK131096:VIN131097 VSG131096:VSJ131097 WCC131096:WCF131097 WLY131096:WMB131097 WVU131096:WVX131097 M196632:P196633 JI196632:JL196633 TE196632:TH196633 ADA196632:ADD196633 AMW196632:AMZ196633 AWS196632:AWV196633 BGO196632:BGR196633 BQK196632:BQN196633 CAG196632:CAJ196633 CKC196632:CKF196633 CTY196632:CUB196633 DDU196632:DDX196633 DNQ196632:DNT196633 DXM196632:DXP196633 EHI196632:EHL196633 ERE196632:ERH196633 FBA196632:FBD196633 FKW196632:FKZ196633 FUS196632:FUV196633 GEO196632:GER196633 GOK196632:GON196633 GYG196632:GYJ196633 HIC196632:HIF196633 HRY196632:HSB196633 IBU196632:IBX196633 ILQ196632:ILT196633 IVM196632:IVP196633 JFI196632:JFL196633 JPE196632:JPH196633 JZA196632:JZD196633 KIW196632:KIZ196633 KSS196632:KSV196633 LCO196632:LCR196633 LMK196632:LMN196633 LWG196632:LWJ196633 MGC196632:MGF196633 MPY196632:MQB196633 MZU196632:MZX196633 NJQ196632:NJT196633 NTM196632:NTP196633 ODI196632:ODL196633 ONE196632:ONH196633 OXA196632:OXD196633 PGW196632:PGZ196633 PQS196632:PQV196633 QAO196632:QAR196633 QKK196632:QKN196633 QUG196632:QUJ196633 REC196632:REF196633 RNY196632:ROB196633 RXU196632:RXX196633 SHQ196632:SHT196633 SRM196632:SRP196633 TBI196632:TBL196633 TLE196632:TLH196633 TVA196632:TVD196633 UEW196632:UEZ196633 UOS196632:UOV196633 UYO196632:UYR196633 VIK196632:VIN196633 VSG196632:VSJ196633 WCC196632:WCF196633 WLY196632:WMB196633 WVU196632:WVX196633 M262168:P262169 JI262168:JL262169 TE262168:TH262169 ADA262168:ADD262169 AMW262168:AMZ262169 AWS262168:AWV262169 BGO262168:BGR262169 BQK262168:BQN262169 CAG262168:CAJ262169 CKC262168:CKF262169 CTY262168:CUB262169 DDU262168:DDX262169 DNQ262168:DNT262169 DXM262168:DXP262169 EHI262168:EHL262169 ERE262168:ERH262169 FBA262168:FBD262169 FKW262168:FKZ262169 FUS262168:FUV262169 GEO262168:GER262169 GOK262168:GON262169 GYG262168:GYJ262169 HIC262168:HIF262169 HRY262168:HSB262169 IBU262168:IBX262169 ILQ262168:ILT262169 IVM262168:IVP262169 JFI262168:JFL262169 JPE262168:JPH262169 JZA262168:JZD262169 KIW262168:KIZ262169 KSS262168:KSV262169 LCO262168:LCR262169 LMK262168:LMN262169 LWG262168:LWJ262169 MGC262168:MGF262169 MPY262168:MQB262169 MZU262168:MZX262169 NJQ262168:NJT262169 NTM262168:NTP262169 ODI262168:ODL262169 ONE262168:ONH262169 OXA262168:OXD262169 PGW262168:PGZ262169 PQS262168:PQV262169 QAO262168:QAR262169 QKK262168:QKN262169 QUG262168:QUJ262169 REC262168:REF262169 RNY262168:ROB262169 RXU262168:RXX262169 SHQ262168:SHT262169 SRM262168:SRP262169 TBI262168:TBL262169 TLE262168:TLH262169 TVA262168:TVD262169 UEW262168:UEZ262169 UOS262168:UOV262169 UYO262168:UYR262169 VIK262168:VIN262169 VSG262168:VSJ262169 WCC262168:WCF262169 WLY262168:WMB262169 WVU262168:WVX262169 M327704:P327705 JI327704:JL327705 TE327704:TH327705 ADA327704:ADD327705 AMW327704:AMZ327705 AWS327704:AWV327705 BGO327704:BGR327705 BQK327704:BQN327705 CAG327704:CAJ327705 CKC327704:CKF327705 CTY327704:CUB327705 DDU327704:DDX327705 DNQ327704:DNT327705 DXM327704:DXP327705 EHI327704:EHL327705 ERE327704:ERH327705 FBA327704:FBD327705 FKW327704:FKZ327705 FUS327704:FUV327705 GEO327704:GER327705 GOK327704:GON327705 GYG327704:GYJ327705 HIC327704:HIF327705 HRY327704:HSB327705 IBU327704:IBX327705 ILQ327704:ILT327705 IVM327704:IVP327705 JFI327704:JFL327705 JPE327704:JPH327705 JZA327704:JZD327705 KIW327704:KIZ327705 KSS327704:KSV327705 LCO327704:LCR327705 LMK327704:LMN327705 LWG327704:LWJ327705 MGC327704:MGF327705 MPY327704:MQB327705 MZU327704:MZX327705 NJQ327704:NJT327705 NTM327704:NTP327705 ODI327704:ODL327705 ONE327704:ONH327705 OXA327704:OXD327705 PGW327704:PGZ327705 PQS327704:PQV327705 QAO327704:QAR327705 QKK327704:QKN327705 QUG327704:QUJ327705 REC327704:REF327705 RNY327704:ROB327705 RXU327704:RXX327705 SHQ327704:SHT327705 SRM327704:SRP327705 TBI327704:TBL327705 TLE327704:TLH327705 TVA327704:TVD327705 UEW327704:UEZ327705 UOS327704:UOV327705 UYO327704:UYR327705 VIK327704:VIN327705 VSG327704:VSJ327705 WCC327704:WCF327705 WLY327704:WMB327705 WVU327704:WVX327705 M393240:P393241 JI393240:JL393241 TE393240:TH393241 ADA393240:ADD393241 AMW393240:AMZ393241 AWS393240:AWV393241 BGO393240:BGR393241 BQK393240:BQN393241 CAG393240:CAJ393241 CKC393240:CKF393241 CTY393240:CUB393241 DDU393240:DDX393241 DNQ393240:DNT393241 DXM393240:DXP393241 EHI393240:EHL393241 ERE393240:ERH393241 FBA393240:FBD393241 FKW393240:FKZ393241 FUS393240:FUV393241 GEO393240:GER393241 GOK393240:GON393241 GYG393240:GYJ393241 HIC393240:HIF393241 HRY393240:HSB393241 IBU393240:IBX393241 ILQ393240:ILT393241 IVM393240:IVP393241 JFI393240:JFL393241 JPE393240:JPH393241 JZA393240:JZD393241 KIW393240:KIZ393241 KSS393240:KSV393241 LCO393240:LCR393241 LMK393240:LMN393241 LWG393240:LWJ393241 MGC393240:MGF393241 MPY393240:MQB393241 MZU393240:MZX393241 NJQ393240:NJT393241 NTM393240:NTP393241 ODI393240:ODL393241 ONE393240:ONH393241 OXA393240:OXD393241 PGW393240:PGZ393241 PQS393240:PQV393241 QAO393240:QAR393241 QKK393240:QKN393241 QUG393240:QUJ393241 REC393240:REF393241 RNY393240:ROB393241 RXU393240:RXX393241 SHQ393240:SHT393241 SRM393240:SRP393241 TBI393240:TBL393241 TLE393240:TLH393241 TVA393240:TVD393241 UEW393240:UEZ393241 UOS393240:UOV393241 UYO393240:UYR393241 VIK393240:VIN393241 VSG393240:VSJ393241 WCC393240:WCF393241 WLY393240:WMB393241 WVU393240:WVX393241 M458776:P458777 JI458776:JL458777 TE458776:TH458777 ADA458776:ADD458777 AMW458776:AMZ458777 AWS458776:AWV458777 BGO458776:BGR458777 BQK458776:BQN458777 CAG458776:CAJ458777 CKC458776:CKF458777 CTY458776:CUB458777 DDU458776:DDX458777 DNQ458776:DNT458777 DXM458776:DXP458777 EHI458776:EHL458777 ERE458776:ERH458777 FBA458776:FBD458777 FKW458776:FKZ458777 FUS458776:FUV458777 GEO458776:GER458777 GOK458776:GON458777 GYG458776:GYJ458777 HIC458776:HIF458777 HRY458776:HSB458777 IBU458776:IBX458777 ILQ458776:ILT458777 IVM458776:IVP458777 JFI458776:JFL458777 JPE458776:JPH458777 JZA458776:JZD458777 KIW458776:KIZ458777 KSS458776:KSV458777 LCO458776:LCR458777 LMK458776:LMN458777 LWG458776:LWJ458777 MGC458776:MGF458777 MPY458776:MQB458777 MZU458776:MZX458777 NJQ458776:NJT458777 NTM458776:NTP458777 ODI458776:ODL458777 ONE458776:ONH458777 OXA458776:OXD458777 PGW458776:PGZ458777 PQS458776:PQV458777 QAO458776:QAR458777 QKK458776:QKN458777 QUG458776:QUJ458777 REC458776:REF458777 RNY458776:ROB458777 RXU458776:RXX458777 SHQ458776:SHT458777 SRM458776:SRP458777 TBI458776:TBL458777 TLE458776:TLH458777 TVA458776:TVD458777 UEW458776:UEZ458777 UOS458776:UOV458777 UYO458776:UYR458777 VIK458776:VIN458777 VSG458776:VSJ458777 WCC458776:WCF458777 WLY458776:WMB458777 WVU458776:WVX458777 M524312:P524313 JI524312:JL524313 TE524312:TH524313 ADA524312:ADD524313 AMW524312:AMZ524313 AWS524312:AWV524313 BGO524312:BGR524313 BQK524312:BQN524313 CAG524312:CAJ524313 CKC524312:CKF524313 CTY524312:CUB524313 DDU524312:DDX524313 DNQ524312:DNT524313 DXM524312:DXP524313 EHI524312:EHL524313 ERE524312:ERH524313 FBA524312:FBD524313 FKW524312:FKZ524313 FUS524312:FUV524313 GEO524312:GER524313 GOK524312:GON524313 GYG524312:GYJ524313 HIC524312:HIF524313 HRY524312:HSB524313 IBU524312:IBX524313 ILQ524312:ILT524313 IVM524312:IVP524313 JFI524312:JFL524313 JPE524312:JPH524313 JZA524312:JZD524313 KIW524312:KIZ524313 KSS524312:KSV524313 LCO524312:LCR524313 LMK524312:LMN524313 LWG524312:LWJ524313 MGC524312:MGF524313 MPY524312:MQB524313 MZU524312:MZX524313 NJQ524312:NJT524313 NTM524312:NTP524313 ODI524312:ODL524313 ONE524312:ONH524313 OXA524312:OXD524313 PGW524312:PGZ524313 PQS524312:PQV524313 QAO524312:QAR524313 QKK524312:QKN524313 QUG524312:QUJ524313 REC524312:REF524313 RNY524312:ROB524313 RXU524312:RXX524313 SHQ524312:SHT524313 SRM524312:SRP524313 TBI524312:TBL524313 TLE524312:TLH524313 TVA524312:TVD524313 UEW524312:UEZ524313 UOS524312:UOV524313 UYO524312:UYR524313 VIK524312:VIN524313 VSG524312:VSJ524313 WCC524312:WCF524313 WLY524312:WMB524313 WVU524312:WVX524313 M589848:P589849 JI589848:JL589849 TE589848:TH589849 ADA589848:ADD589849 AMW589848:AMZ589849 AWS589848:AWV589849 BGO589848:BGR589849 BQK589848:BQN589849 CAG589848:CAJ589849 CKC589848:CKF589849 CTY589848:CUB589849 DDU589848:DDX589849 DNQ589848:DNT589849 DXM589848:DXP589849 EHI589848:EHL589849 ERE589848:ERH589849 FBA589848:FBD589849 FKW589848:FKZ589849 FUS589848:FUV589849 GEO589848:GER589849 GOK589848:GON589849 GYG589848:GYJ589849 HIC589848:HIF589849 HRY589848:HSB589849 IBU589848:IBX589849 ILQ589848:ILT589849 IVM589848:IVP589849 JFI589848:JFL589849 JPE589848:JPH589849 JZA589848:JZD589849 KIW589848:KIZ589849 KSS589848:KSV589849 LCO589848:LCR589849 LMK589848:LMN589849 LWG589848:LWJ589849 MGC589848:MGF589849 MPY589848:MQB589849 MZU589848:MZX589849 NJQ589848:NJT589849 NTM589848:NTP589849 ODI589848:ODL589849 ONE589848:ONH589849 OXA589848:OXD589849 PGW589848:PGZ589849 PQS589848:PQV589849 QAO589848:QAR589849 QKK589848:QKN589849 QUG589848:QUJ589849 REC589848:REF589849 RNY589848:ROB589849 RXU589848:RXX589849 SHQ589848:SHT589849 SRM589848:SRP589849 TBI589848:TBL589849 TLE589848:TLH589849 TVA589848:TVD589849 UEW589848:UEZ589849 UOS589848:UOV589849 UYO589848:UYR589849 VIK589848:VIN589849 VSG589848:VSJ589849 WCC589848:WCF589849 WLY589848:WMB589849 WVU589848:WVX589849 M655384:P655385 JI655384:JL655385 TE655384:TH655385 ADA655384:ADD655385 AMW655384:AMZ655385 AWS655384:AWV655385 BGO655384:BGR655385 BQK655384:BQN655385 CAG655384:CAJ655385 CKC655384:CKF655385 CTY655384:CUB655385 DDU655384:DDX655385 DNQ655384:DNT655385 DXM655384:DXP655385 EHI655384:EHL655385 ERE655384:ERH655385 FBA655384:FBD655385 FKW655384:FKZ655385 FUS655384:FUV655385 GEO655384:GER655385 GOK655384:GON655385 GYG655384:GYJ655385 HIC655384:HIF655385 HRY655384:HSB655385 IBU655384:IBX655385 ILQ655384:ILT655385 IVM655384:IVP655385 JFI655384:JFL655385 JPE655384:JPH655385 JZA655384:JZD655385 KIW655384:KIZ655385 KSS655384:KSV655385 LCO655384:LCR655385 LMK655384:LMN655385 LWG655384:LWJ655385 MGC655384:MGF655385 MPY655384:MQB655385 MZU655384:MZX655385 NJQ655384:NJT655385 NTM655384:NTP655385 ODI655384:ODL655385 ONE655384:ONH655385 OXA655384:OXD655385 PGW655384:PGZ655385 PQS655384:PQV655385 QAO655384:QAR655385 QKK655384:QKN655385 QUG655384:QUJ655385 REC655384:REF655385 RNY655384:ROB655385 RXU655384:RXX655385 SHQ655384:SHT655385 SRM655384:SRP655385 TBI655384:TBL655385 TLE655384:TLH655385 TVA655384:TVD655385 UEW655384:UEZ655385 UOS655384:UOV655385 UYO655384:UYR655385 VIK655384:VIN655385 VSG655384:VSJ655385 WCC655384:WCF655385 WLY655384:WMB655385 WVU655384:WVX655385 M720920:P720921 JI720920:JL720921 TE720920:TH720921 ADA720920:ADD720921 AMW720920:AMZ720921 AWS720920:AWV720921 BGO720920:BGR720921 BQK720920:BQN720921 CAG720920:CAJ720921 CKC720920:CKF720921 CTY720920:CUB720921 DDU720920:DDX720921 DNQ720920:DNT720921 DXM720920:DXP720921 EHI720920:EHL720921 ERE720920:ERH720921 FBA720920:FBD720921 FKW720920:FKZ720921 FUS720920:FUV720921 GEO720920:GER720921 GOK720920:GON720921 GYG720920:GYJ720921 HIC720920:HIF720921 HRY720920:HSB720921 IBU720920:IBX720921 ILQ720920:ILT720921 IVM720920:IVP720921 JFI720920:JFL720921 JPE720920:JPH720921 JZA720920:JZD720921 KIW720920:KIZ720921 KSS720920:KSV720921 LCO720920:LCR720921 LMK720920:LMN720921 LWG720920:LWJ720921 MGC720920:MGF720921 MPY720920:MQB720921 MZU720920:MZX720921 NJQ720920:NJT720921 NTM720920:NTP720921 ODI720920:ODL720921 ONE720920:ONH720921 OXA720920:OXD720921 PGW720920:PGZ720921 PQS720920:PQV720921 QAO720920:QAR720921 QKK720920:QKN720921 QUG720920:QUJ720921 REC720920:REF720921 RNY720920:ROB720921 RXU720920:RXX720921 SHQ720920:SHT720921 SRM720920:SRP720921 TBI720920:TBL720921 TLE720920:TLH720921 TVA720920:TVD720921 UEW720920:UEZ720921 UOS720920:UOV720921 UYO720920:UYR720921 VIK720920:VIN720921 VSG720920:VSJ720921 WCC720920:WCF720921 WLY720920:WMB720921 WVU720920:WVX720921 M786456:P786457 JI786456:JL786457 TE786456:TH786457 ADA786456:ADD786457 AMW786456:AMZ786457 AWS786456:AWV786457 BGO786456:BGR786457 BQK786456:BQN786457 CAG786456:CAJ786457 CKC786456:CKF786457 CTY786456:CUB786457 DDU786456:DDX786457 DNQ786456:DNT786457 DXM786456:DXP786457 EHI786456:EHL786457 ERE786456:ERH786457 FBA786456:FBD786457 FKW786456:FKZ786457 FUS786456:FUV786457 GEO786456:GER786457 GOK786456:GON786457 GYG786456:GYJ786457 HIC786456:HIF786457 HRY786456:HSB786457 IBU786456:IBX786457 ILQ786456:ILT786457 IVM786456:IVP786457 JFI786456:JFL786457 JPE786456:JPH786457 JZA786456:JZD786457 KIW786456:KIZ786457 KSS786456:KSV786457 LCO786456:LCR786457 LMK786456:LMN786457 LWG786456:LWJ786457 MGC786456:MGF786457 MPY786456:MQB786457 MZU786456:MZX786457 NJQ786456:NJT786457 NTM786456:NTP786457 ODI786456:ODL786457 ONE786456:ONH786457 OXA786456:OXD786457 PGW786456:PGZ786457 PQS786456:PQV786457 QAO786456:QAR786457 QKK786456:QKN786457 QUG786456:QUJ786457 REC786456:REF786457 RNY786456:ROB786457 RXU786456:RXX786457 SHQ786456:SHT786457 SRM786456:SRP786457 TBI786456:TBL786457 TLE786456:TLH786457 TVA786456:TVD786457 UEW786456:UEZ786457 UOS786456:UOV786457 UYO786456:UYR786457 VIK786456:VIN786457 VSG786456:VSJ786457 WCC786456:WCF786457 WLY786456:WMB786457 WVU786456:WVX786457 M851992:P851993 JI851992:JL851993 TE851992:TH851993 ADA851992:ADD851993 AMW851992:AMZ851993 AWS851992:AWV851993 BGO851992:BGR851993 BQK851992:BQN851993 CAG851992:CAJ851993 CKC851992:CKF851993 CTY851992:CUB851993 DDU851992:DDX851993 DNQ851992:DNT851993 DXM851992:DXP851993 EHI851992:EHL851993 ERE851992:ERH851993 FBA851992:FBD851993 FKW851992:FKZ851993 FUS851992:FUV851993 GEO851992:GER851993 GOK851992:GON851993 GYG851992:GYJ851993 HIC851992:HIF851993 HRY851992:HSB851993 IBU851992:IBX851993 ILQ851992:ILT851993 IVM851992:IVP851993 JFI851992:JFL851993 JPE851992:JPH851993 JZA851992:JZD851993 KIW851992:KIZ851993 KSS851992:KSV851993 LCO851992:LCR851993 LMK851992:LMN851993 LWG851992:LWJ851993 MGC851992:MGF851993 MPY851992:MQB851993 MZU851992:MZX851993 NJQ851992:NJT851993 NTM851992:NTP851993 ODI851992:ODL851993 ONE851992:ONH851993 OXA851992:OXD851993 PGW851992:PGZ851993 PQS851992:PQV851993 QAO851992:QAR851993 QKK851992:QKN851993 QUG851992:QUJ851993 REC851992:REF851993 RNY851992:ROB851993 RXU851992:RXX851993 SHQ851992:SHT851993 SRM851992:SRP851993 TBI851992:TBL851993 TLE851992:TLH851993 TVA851992:TVD851993 UEW851992:UEZ851993 UOS851992:UOV851993 UYO851992:UYR851993 VIK851992:VIN851993 VSG851992:VSJ851993 WCC851992:WCF851993 WLY851992:WMB851993 WVU851992:WVX851993 M917528:P917529 JI917528:JL917529 TE917528:TH917529 ADA917528:ADD917529 AMW917528:AMZ917529 AWS917528:AWV917529 BGO917528:BGR917529 BQK917528:BQN917529 CAG917528:CAJ917529 CKC917528:CKF917529 CTY917528:CUB917529 DDU917528:DDX917529 DNQ917528:DNT917529 DXM917528:DXP917529 EHI917528:EHL917529 ERE917528:ERH917529 FBA917528:FBD917529 FKW917528:FKZ917529 FUS917528:FUV917529 GEO917528:GER917529 GOK917528:GON917529 GYG917528:GYJ917529 HIC917528:HIF917529 HRY917528:HSB917529 IBU917528:IBX917529 ILQ917528:ILT917529 IVM917528:IVP917529 JFI917528:JFL917529 JPE917528:JPH917529 JZA917528:JZD917529 KIW917528:KIZ917529 KSS917528:KSV917529 LCO917528:LCR917529 LMK917528:LMN917529 LWG917528:LWJ917529 MGC917528:MGF917529 MPY917528:MQB917529 MZU917528:MZX917529 NJQ917528:NJT917529 NTM917528:NTP917529 ODI917528:ODL917529 ONE917528:ONH917529 OXA917528:OXD917529 PGW917528:PGZ917529 PQS917528:PQV917529 QAO917528:QAR917529 QKK917528:QKN917529 QUG917528:QUJ917529 REC917528:REF917529 RNY917528:ROB917529 RXU917528:RXX917529 SHQ917528:SHT917529 SRM917528:SRP917529 TBI917528:TBL917529 TLE917528:TLH917529 TVA917528:TVD917529 UEW917528:UEZ917529 UOS917528:UOV917529 UYO917528:UYR917529 VIK917528:VIN917529 VSG917528:VSJ917529 WCC917528:WCF917529 WLY917528:WMB917529 WVU917528:WVX917529 M983064:P983065 JI983064:JL983065 TE983064:TH983065 ADA983064:ADD983065 AMW983064:AMZ983065 AWS983064:AWV983065 BGO983064:BGR983065 BQK983064:BQN983065 CAG983064:CAJ983065 CKC983064:CKF983065 CTY983064:CUB983065 DDU983064:DDX983065 DNQ983064:DNT983065 DXM983064:DXP983065 EHI983064:EHL983065 ERE983064:ERH983065 FBA983064:FBD983065 FKW983064:FKZ983065 FUS983064:FUV983065 GEO983064:GER983065 GOK983064:GON983065 GYG983064:GYJ983065 HIC983064:HIF983065 HRY983064:HSB983065 IBU983064:IBX983065 ILQ983064:ILT983065 IVM983064:IVP983065 JFI983064:JFL983065 JPE983064:JPH983065 JZA983064:JZD983065 KIW983064:KIZ983065 KSS983064:KSV983065 LCO983064:LCR983065 LMK983064:LMN983065 LWG983064:LWJ983065 MGC983064:MGF983065 MPY983064:MQB983065 MZU983064:MZX983065 NJQ983064:NJT983065 NTM983064:NTP983065 ODI983064:ODL983065 ONE983064:ONH983065 OXA983064:OXD983065 PGW983064:PGZ983065 PQS983064:PQV983065 QAO983064:QAR983065 QKK983064:QKN983065 QUG983064:QUJ983065 REC983064:REF983065 RNY983064:ROB983065 RXU983064:RXX983065 SHQ983064:SHT983065 SRM983064:SRP983065 TBI983064:TBL983065 TLE983064:TLH983065 TVA983064:TVD983065 UEW983064:UEZ983065 UOS983064:UOV983065 UYO983064:UYR983065 VIK983064:VIN983065 VSG983064:VSJ983065 WCC983064:WCF983065 WLY983064:WMB983065 WVU983064:WVX983065 M27:P27 JI27:JL27 TE27:TH27 ADA27:ADD27 AMW27:AMZ27 AWS27:AWV27 BGO27:BGR27 BQK27:BQN27 CAG27:CAJ27 CKC27:CKF27 CTY27:CUB27 DDU27:DDX27 DNQ27:DNT27 DXM27:DXP27 EHI27:EHL27 ERE27:ERH27 FBA27:FBD27 FKW27:FKZ27 FUS27:FUV27 GEO27:GER27 GOK27:GON27 GYG27:GYJ27 HIC27:HIF27 HRY27:HSB27 IBU27:IBX27 ILQ27:ILT27 IVM27:IVP27 JFI27:JFL27 JPE27:JPH27 JZA27:JZD27 KIW27:KIZ27 KSS27:KSV27 LCO27:LCR27 LMK27:LMN27 LWG27:LWJ27 MGC27:MGF27 MPY27:MQB27 MZU27:MZX27 NJQ27:NJT27 NTM27:NTP27 ODI27:ODL27 ONE27:ONH27 OXA27:OXD27 PGW27:PGZ27 PQS27:PQV27 QAO27:QAR27 QKK27:QKN27 QUG27:QUJ27 REC27:REF27 RNY27:ROB27 RXU27:RXX27 SHQ27:SHT27 SRM27:SRP27 TBI27:TBL27 TLE27:TLH27 TVA27:TVD27 UEW27:UEZ27 UOS27:UOV27 UYO27:UYR27 VIK27:VIN27 VSG27:VSJ27 WCC27:WCF27 WLY27:WMB27 WVU27:WVX27 M65563:P65563 JI65563:JL65563 TE65563:TH65563 ADA65563:ADD65563 AMW65563:AMZ65563 AWS65563:AWV65563 BGO65563:BGR65563 BQK65563:BQN65563 CAG65563:CAJ65563 CKC65563:CKF65563 CTY65563:CUB65563 DDU65563:DDX65563 DNQ65563:DNT65563 DXM65563:DXP65563 EHI65563:EHL65563 ERE65563:ERH65563 FBA65563:FBD65563 FKW65563:FKZ65563 FUS65563:FUV65563 GEO65563:GER65563 GOK65563:GON65563 GYG65563:GYJ65563 HIC65563:HIF65563 HRY65563:HSB65563 IBU65563:IBX65563 ILQ65563:ILT65563 IVM65563:IVP65563 JFI65563:JFL65563 JPE65563:JPH65563 JZA65563:JZD65563 KIW65563:KIZ65563 KSS65563:KSV65563 LCO65563:LCR65563 LMK65563:LMN65563 LWG65563:LWJ65563 MGC65563:MGF65563 MPY65563:MQB65563 MZU65563:MZX65563 NJQ65563:NJT65563 NTM65563:NTP65563 ODI65563:ODL65563 ONE65563:ONH65563 OXA65563:OXD65563 PGW65563:PGZ65563 PQS65563:PQV65563 QAO65563:QAR65563 QKK65563:QKN65563 QUG65563:QUJ65563 REC65563:REF65563 RNY65563:ROB65563 RXU65563:RXX65563 SHQ65563:SHT65563 SRM65563:SRP65563 TBI65563:TBL65563 TLE65563:TLH65563 TVA65563:TVD65563 UEW65563:UEZ65563 UOS65563:UOV65563 UYO65563:UYR65563 VIK65563:VIN65563 VSG65563:VSJ65563 WCC65563:WCF65563 WLY65563:WMB65563 WVU65563:WVX65563 M131099:P131099 JI131099:JL131099 TE131099:TH131099 ADA131099:ADD131099 AMW131099:AMZ131099 AWS131099:AWV131099 BGO131099:BGR131099 BQK131099:BQN131099 CAG131099:CAJ131099 CKC131099:CKF131099 CTY131099:CUB131099 DDU131099:DDX131099 DNQ131099:DNT131099 DXM131099:DXP131099 EHI131099:EHL131099 ERE131099:ERH131099 FBA131099:FBD131099 FKW131099:FKZ131099 FUS131099:FUV131099 GEO131099:GER131099 GOK131099:GON131099 GYG131099:GYJ131099 HIC131099:HIF131099 HRY131099:HSB131099 IBU131099:IBX131099 ILQ131099:ILT131099 IVM131099:IVP131099 JFI131099:JFL131099 JPE131099:JPH131099 JZA131099:JZD131099 KIW131099:KIZ131099 KSS131099:KSV131099 LCO131099:LCR131099 LMK131099:LMN131099 LWG131099:LWJ131099 MGC131099:MGF131099 MPY131099:MQB131099 MZU131099:MZX131099 NJQ131099:NJT131099 NTM131099:NTP131099 ODI131099:ODL131099 ONE131099:ONH131099 OXA131099:OXD131099 PGW131099:PGZ131099 PQS131099:PQV131099 QAO131099:QAR131099 QKK131099:QKN131099 QUG131099:QUJ131099 REC131099:REF131099 RNY131099:ROB131099 RXU131099:RXX131099 SHQ131099:SHT131099 SRM131099:SRP131099 TBI131099:TBL131099 TLE131099:TLH131099 TVA131099:TVD131099 UEW131099:UEZ131099 UOS131099:UOV131099 UYO131099:UYR131099 VIK131099:VIN131099 VSG131099:VSJ131099 WCC131099:WCF131099 WLY131099:WMB131099 WVU131099:WVX131099 M196635:P196635 JI196635:JL196635 TE196635:TH196635 ADA196635:ADD196635 AMW196635:AMZ196635 AWS196635:AWV196635 BGO196635:BGR196635 BQK196635:BQN196635 CAG196635:CAJ196635 CKC196635:CKF196635 CTY196635:CUB196635 DDU196635:DDX196635 DNQ196635:DNT196635 DXM196635:DXP196635 EHI196635:EHL196635 ERE196635:ERH196635 FBA196635:FBD196635 FKW196635:FKZ196635 FUS196635:FUV196635 GEO196635:GER196635 GOK196635:GON196635 GYG196635:GYJ196635 HIC196635:HIF196635 HRY196635:HSB196635 IBU196635:IBX196635 ILQ196635:ILT196635 IVM196635:IVP196635 JFI196635:JFL196635 JPE196635:JPH196635 JZA196635:JZD196635 KIW196635:KIZ196635 KSS196635:KSV196635 LCO196635:LCR196635 LMK196635:LMN196635 LWG196635:LWJ196635 MGC196635:MGF196635 MPY196635:MQB196635 MZU196635:MZX196635 NJQ196635:NJT196635 NTM196635:NTP196635 ODI196635:ODL196635 ONE196635:ONH196635 OXA196635:OXD196635 PGW196635:PGZ196635 PQS196635:PQV196635 QAO196635:QAR196635 QKK196635:QKN196635 QUG196635:QUJ196635 REC196635:REF196635 RNY196635:ROB196635 RXU196635:RXX196635 SHQ196635:SHT196635 SRM196635:SRP196635 TBI196635:TBL196635 TLE196635:TLH196635 TVA196635:TVD196635 UEW196635:UEZ196635 UOS196635:UOV196635 UYO196635:UYR196635 VIK196635:VIN196635 VSG196635:VSJ196635 WCC196635:WCF196635 WLY196635:WMB196635 WVU196635:WVX196635 M262171:P262171 JI262171:JL262171 TE262171:TH262171 ADA262171:ADD262171 AMW262171:AMZ262171 AWS262171:AWV262171 BGO262171:BGR262171 BQK262171:BQN262171 CAG262171:CAJ262171 CKC262171:CKF262171 CTY262171:CUB262171 DDU262171:DDX262171 DNQ262171:DNT262171 DXM262171:DXP262171 EHI262171:EHL262171 ERE262171:ERH262171 FBA262171:FBD262171 FKW262171:FKZ262171 FUS262171:FUV262171 GEO262171:GER262171 GOK262171:GON262171 GYG262171:GYJ262171 HIC262171:HIF262171 HRY262171:HSB262171 IBU262171:IBX262171 ILQ262171:ILT262171 IVM262171:IVP262171 JFI262171:JFL262171 JPE262171:JPH262171 JZA262171:JZD262171 KIW262171:KIZ262171 KSS262171:KSV262171 LCO262171:LCR262171 LMK262171:LMN262171 LWG262171:LWJ262171 MGC262171:MGF262171 MPY262171:MQB262171 MZU262171:MZX262171 NJQ262171:NJT262171 NTM262171:NTP262171 ODI262171:ODL262171 ONE262171:ONH262171 OXA262171:OXD262171 PGW262171:PGZ262171 PQS262171:PQV262171 QAO262171:QAR262171 QKK262171:QKN262171 QUG262171:QUJ262171 REC262171:REF262171 RNY262171:ROB262171 RXU262171:RXX262171 SHQ262171:SHT262171 SRM262171:SRP262171 TBI262171:TBL262171 TLE262171:TLH262171 TVA262171:TVD262171 UEW262171:UEZ262171 UOS262171:UOV262171 UYO262171:UYR262171 VIK262171:VIN262171 VSG262171:VSJ262171 WCC262171:WCF262171 WLY262171:WMB262171 WVU262171:WVX262171 M327707:P327707 JI327707:JL327707 TE327707:TH327707 ADA327707:ADD327707 AMW327707:AMZ327707 AWS327707:AWV327707 BGO327707:BGR327707 BQK327707:BQN327707 CAG327707:CAJ327707 CKC327707:CKF327707 CTY327707:CUB327707 DDU327707:DDX327707 DNQ327707:DNT327707 DXM327707:DXP327707 EHI327707:EHL327707 ERE327707:ERH327707 FBA327707:FBD327707 FKW327707:FKZ327707 FUS327707:FUV327707 GEO327707:GER327707 GOK327707:GON327707 GYG327707:GYJ327707 HIC327707:HIF327707 HRY327707:HSB327707 IBU327707:IBX327707 ILQ327707:ILT327707 IVM327707:IVP327707 JFI327707:JFL327707 JPE327707:JPH327707 JZA327707:JZD327707 KIW327707:KIZ327707 KSS327707:KSV327707 LCO327707:LCR327707 LMK327707:LMN327707 LWG327707:LWJ327707 MGC327707:MGF327707 MPY327707:MQB327707 MZU327707:MZX327707 NJQ327707:NJT327707 NTM327707:NTP327707 ODI327707:ODL327707 ONE327707:ONH327707 OXA327707:OXD327707 PGW327707:PGZ327707 PQS327707:PQV327707 QAO327707:QAR327707 QKK327707:QKN327707 QUG327707:QUJ327707 REC327707:REF327707 RNY327707:ROB327707 RXU327707:RXX327707 SHQ327707:SHT327707 SRM327707:SRP327707 TBI327707:TBL327707 TLE327707:TLH327707 TVA327707:TVD327707 UEW327707:UEZ327707 UOS327707:UOV327707 UYO327707:UYR327707 VIK327707:VIN327707 VSG327707:VSJ327707 WCC327707:WCF327707 WLY327707:WMB327707 WVU327707:WVX327707 M393243:P393243 JI393243:JL393243 TE393243:TH393243 ADA393243:ADD393243 AMW393243:AMZ393243 AWS393243:AWV393243 BGO393243:BGR393243 BQK393243:BQN393243 CAG393243:CAJ393243 CKC393243:CKF393243 CTY393243:CUB393243 DDU393243:DDX393243 DNQ393243:DNT393243 DXM393243:DXP393243 EHI393243:EHL393243 ERE393243:ERH393243 FBA393243:FBD393243 FKW393243:FKZ393243 FUS393243:FUV393243 GEO393243:GER393243 GOK393243:GON393243 GYG393243:GYJ393243 HIC393243:HIF393243 HRY393243:HSB393243 IBU393243:IBX393243 ILQ393243:ILT393243 IVM393243:IVP393243 JFI393243:JFL393243 JPE393243:JPH393243 JZA393243:JZD393243 KIW393243:KIZ393243 KSS393243:KSV393243 LCO393243:LCR393243 LMK393243:LMN393243 LWG393243:LWJ393243 MGC393243:MGF393243 MPY393243:MQB393243 MZU393243:MZX393243 NJQ393243:NJT393243 NTM393243:NTP393243 ODI393243:ODL393243 ONE393243:ONH393243 OXA393243:OXD393243 PGW393243:PGZ393243 PQS393243:PQV393243 QAO393243:QAR393243 QKK393243:QKN393243 QUG393243:QUJ393243 REC393243:REF393243 RNY393243:ROB393243 RXU393243:RXX393243 SHQ393243:SHT393243 SRM393243:SRP393243 TBI393243:TBL393243 TLE393243:TLH393243 TVA393243:TVD393243 UEW393243:UEZ393243 UOS393243:UOV393243 UYO393243:UYR393243 VIK393243:VIN393243 VSG393243:VSJ393243 WCC393243:WCF393243 WLY393243:WMB393243 WVU393243:WVX393243 M458779:P458779 JI458779:JL458779 TE458779:TH458779 ADA458779:ADD458779 AMW458779:AMZ458779 AWS458779:AWV458779 BGO458779:BGR458779 BQK458779:BQN458779 CAG458779:CAJ458779 CKC458779:CKF458779 CTY458779:CUB458779 DDU458779:DDX458779 DNQ458779:DNT458779 DXM458779:DXP458779 EHI458779:EHL458779 ERE458779:ERH458779 FBA458779:FBD458779 FKW458779:FKZ458779 FUS458779:FUV458779 GEO458779:GER458779 GOK458779:GON458779 GYG458779:GYJ458779 HIC458779:HIF458779 HRY458779:HSB458779 IBU458779:IBX458779 ILQ458779:ILT458779 IVM458779:IVP458779 JFI458779:JFL458779 JPE458779:JPH458779 JZA458779:JZD458779 KIW458779:KIZ458779 KSS458779:KSV458779 LCO458779:LCR458779 LMK458779:LMN458779 LWG458779:LWJ458779 MGC458779:MGF458779 MPY458779:MQB458779 MZU458779:MZX458779 NJQ458779:NJT458779 NTM458779:NTP458779 ODI458779:ODL458779 ONE458779:ONH458779 OXA458779:OXD458779 PGW458779:PGZ458779 PQS458779:PQV458779 QAO458779:QAR458779 QKK458779:QKN458779 QUG458779:QUJ458779 REC458779:REF458779 RNY458779:ROB458779 RXU458779:RXX458779 SHQ458779:SHT458779 SRM458779:SRP458779 TBI458779:TBL458779 TLE458779:TLH458779 TVA458779:TVD458779 UEW458779:UEZ458779 UOS458779:UOV458779 UYO458779:UYR458779 VIK458779:VIN458779 VSG458779:VSJ458779 WCC458779:WCF458779 WLY458779:WMB458779 WVU458779:WVX458779 M524315:P524315 JI524315:JL524315 TE524315:TH524315 ADA524315:ADD524315 AMW524315:AMZ524315 AWS524315:AWV524315 BGO524315:BGR524315 BQK524315:BQN524315 CAG524315:CAJ524315 CKC524315:CKF524315 CTY524315:CUB524315 DDU524315:DDX524315 DNQ524315:DNT524315 DXM524315:DXP524315 EHI524315:EHL524315 ERE524315:ERH524315 FBA524315:FBD524315 FKW524315:FKZ524315 FUS524315:FUV524315 GEO524315:GER524315 GOK524315:GON524315 GYG524315:GYJ524315 HIC524315:HIF524315 HRY524315:HSB524315 IBU524315:IBX524315 ILQ524315:ILT524315 IVM524315:IVP524315 JFI524315:JFL524315 JPE524315:JPH524315 JZA524315:JZD524315 KIW524315:KIZ524315 KSS524315:KSV524315 LCO524315:LCR524315 LMK524315:LMN524315 LWG524315:LWJ524315 MGC524315:MGF524315 MPY524315:MQB524315 MZU524315:MZX524315 NJQ524315:NJT524315 NTM524315:NTP524315 ODI524315:ODL524315 ONE524315:ONH524315 OXA524315:OXD524315 PGW524315:PGZ524315 PQS524315:PQV524315 QAO524315:QAR524315 QKK524315:QKN524315 QUG524315:QUJ524315 REC524315:REF524315 RNY524315:ROB524315 RXU524315:RXX524315 SHQ524315:SHT524315 SRM524315:SRP524315 TBI524315:TBL524315 TLE524315:TLH524315 TVA524315:TVD524315 UEW524315:UEZ524315 UOS524315:UOV524315 UYO524315:UYR524315 VIK524315:VIN524315 VSG524315:VSJ524315 WCC524315:WCF524315 WLY524315:WMB524315 WVU524315:WVX524315 M589851:P589851 JI589851:JL589851 TE589851:TH589851 ADA589851:ADD589851 AMW589851:AMZ589851 AWS589851:AWV589851 BGO589851:BGR589851 BQK589851:BQN589851 CAG589851:CAJ589851 CKC589851:CKF589851 CTY589851:CUB589851 DDU589851:DDX589851 DNQ589851:DNT589851 DXM589851:DXP589851 EHI589851:EHL589851 ERE589851:ERH589851 FBA589851:FBD589851 FKW589851:FKZ589851 FUS589851:FUV589851 GEO589851:GER589851 GOK589851:GON589851 GYG589851:GYJ589851 HIC589851:HIF589851 HRY589851:HSB589851 IBU589851:IBX589851 ILQ589851:ILT589851 IVM589851:IVP589851 JFI589851:JFL589851 JPE589851:JPH589851 JZA589851:JZD589851 KIW589851:KIZ589851 KSS589851:KSV589851 LCO589851:LCR589851 LMK589851:LMN589851 LWG589851:LWJ589851 MGC589851:MGF589851 MPY589851:MQB589851 MZU589851:MZX589851 NJQ589851:NJT589851 NTM589851:NTP589851 ODI589851:ODL589851 ONE589851:ONH589851 OXA589851:OXD589851 PGW589851:PGZ589851 PQS589851:PQV589851 QAO589851:QAR589851 QKK589851:QKN589851 QUG589851:QUJ589851 REC589851:REF589851 RNY589851:ROB589851 RXU589851:RXX589851 SHQ589851:SHT589851 SRM589851:SRP589851 TBI589851:TBL589851 TLE589851:TLH589851 TVA589851:TVD589851 UEW589851:UEZ589851 UOS589851:UOV589851 UYO589851:UYR589851 VIK589851:VIN589851 VSG589851:VSJ589851 WCC589851:WCF589851 WLY589851:WMB589851 WVU589851:WVX589851 M655387:P655387 JI655387:JL655387 TE655387:TH655387 ADA655387:ADD655387 AMW655387:AMZ655387 AWS655387:AWV655387 BGO655387:BGR655387 BQK655387:BQN655387 CAG655387:CAJ655387 CKC655387:CKF655387 CTY655387:CUB655387 DDU655387:DDX655387 DNQ655387:DNT655387 DXM655387:DXP655387 EHI655387:EHL655387 ERE655387:ERH655387 FBA655387:FBD655387 FKW655387:FKZ655387 FUS655387:FUV655387 GEO655387:GER655387 GOK655387:GON655387 GYG655387:GYJ655387 HIC655387:HIF655387 HRY655387:HSB655387 IBU655387:IBX655387 ILQ655387:ILT655387 IVM655387:IVP655387 JFI655387:JFL655387 JPE655387:JPH655387 JZA655387:JZD655387 KIW655387:KIZ655387 KSS655387:KSV655387 LCO655387:LCR655387 LMK655387:LMN655387 LWG655387:LWJ655387 MGC655387:MGF655387 MPY655387:MQB655387 MZU655387:MZX655387 NJQ655387:NJT655387 NTM655387:NTP655387 ODI655387:ODL655387 ONE655387:ONH655387 OXA655387:OXD655387 PGW655387:PGZ655387 PQS655387:PQV655387 QAO655387:QAR655387 QKK655387:QKN655387 QUG655387:QUJ655387 REC655387:REF655387 RNY655387:ROB655387 RXU655387:RXX655387 SHQ655387:SHT655387 SRM655387:SRP655387 TBI655387:TBL655387 TLE655387:TLH655387 TVA655387:TVD655387 UEW655387:UEZ655387 UOS655387:UOV655387 UYO655387:UYR655387 VIK655387:VIN655387 VSG655387:VSJ655387 WCC655387:WCF655387 WLY655387:WMB655387 WVU655387:WVX655387 M720923:P720923 JI720923:JL720923 TE720923:TH720923 ADA720923:ADD720923 AMW720923:AMZ720923 AWS720923:AWV720923 BGO720923:BGR720923 BQK720923:BQN720923 CAG720923:CAJ720923 CKC720923:CKF720923 CTY720923:CUB720923 DDU720923:DDX720923 DNQ720923:DNT720923 DXM720923:DXP720923 EHI720923:EHL720923 ERE720923:ERH720923 FBA720923:FBD720923 FKW720923:FKZ720923 FUS720923:FUV720923 GEO720923:GER720923 GOK720923:GON720923 GYG720923:GYJ720923 HIC720923:HIF720923 HRY720923:HSB720923 IBU720923:IBX720923 ILQ720923:ILT720923 IVM720923:IVP720923 JFI720923:JFL720923 JPE720923:JPH720923 JZA720923:JZD720923 KIW720923:KIZ720923 KSS720923:KSV720923 LCO720923:LCR720923 LMK720923:LMN720923 LWG720923:LWJ720923 MGC720923:MGF720923 MPY720923:MQB720923 MZU720923:MZX720923 NJQ720923:NJT720923 NTM720923:NTP720923 ODI720923:ODL720923 ONE720923:ONH720923 OXA720923:OXD720923 PGW720923:PGZ720923 PQS720923:PQV720923 QAO720923:QAR720923 QKK720923:QKN720923 QUG720923:QUJ720923 REC720923:REF720923 RNY720923:ROB720923 RXU720923:RXX720923 SHQ720923:SHT720923 SRM720923:SRP720923 TBI720923:TBL720923 TLE720923:TLH720923 TVA720923:TVD720923 UEW720923:UEZ720923 UOS720923:UOV720923 UYO720923:UYR720923 VIK720923:VIN720923 VSG720923:VSJ720923 WCC720923:WCF720923 WLY720923:WMB720923 WVU720923:WVX720923 M786459:P786459 JI786459:JL786459 TE786459:TH786459 ADA786459:ADD786459 AMW786459:AMZ786459 AWS786459:AWV786459 BGO786459:BGR786459 BQK786459:BQN786459 CAG786459:CAJ786459 CKC786459:CKF786459 CTY786459:CUB786459 DDU786459:DDX786459 DNQ786459:DNT786459 DXM786459:DXP786459 EHI786459:EHL786459 ERE786459:ERH786459 FBA786459:FBD786459 FKW786459:FKZ786459 FUS786459:FUV786459 GEO786459:GER786459 GOK786459:GON786459 GYG786459:GYJ786459 HIC786459:HIF786459 HRY786459:HSB786459 IBU786459:IBX786459 ILQ786459:ILT786459 IVM786459:IVP786459 JFI786459:JFL786459 JPE786459:JPH786459 JZA786459:JZD786459 KIW786459:KIZ786459 KSS786459:KSV786459 LCO786459:LCR786459 LMK786459:LMN786459 LWG786459:LWJ786459 MGC786459:MGF786459 MPY786459:MQB786459 MZU786459:MZX786459 NJQ786459:NJT786459 NTM786459:NTP786459 ODI786459:ODL786459 ONE786459:ONH786459 OXA786459:OXD786459 PGW786459:PGZ786459 PQS786459:PQV786459 QAO786459:QAR786459 QKK786459:QKN786459 QUG786459:QUJ786459 REC786459:REF786459 RNY786459:ROB786459 RXU786459:RXX786459 SHQ786459:SHT786459 SRM786459:SRP786459 TBI786459:TBL786459 TLE786459:TLH786459 TVA786459:TVD786459 UEW786459:UEZ786459 UOS786459:UOV786459 UYO786459:UYR786459 VIK786459:VIN786459 VSG786459:VSJ786459 WCC786459:WCF786459 WLY786459:WMB786459 WVU786459:WVX786459 M851995:P851995 JI851995:JL851995 TE851995:TH851995 ADA851995:ADD851995 AMW851995:AMZ851995 AWS851995:AWV851995 BGO851995:BGR851995 BQK851995:BQN851995 CAG851995:CAJ851995 CKC851995:CKF851995 CTY851995:CUB851995 DDU851995:DDX851995 DNQ851995:DNT851995 DXM851995:DXP851995 EHI851995:EHL851995 ERE851995:ERH851995 FBA851995:FBD851995 FKW851995:FKZ851995 FUS851995:FUV851995 GEO851995:GER851995 GOK851995:GON851995 GYG851995:GYJ851995 HIC851995:HIF851995 HRY851995:HSB851995 IBU851995:IBX851995 ILQ851995:ILT851995 IVM851995:IVP851995 JFI851995:JFL851995 JPE851995:JPH851995 JZA851995:JZD851995 KIW851995:KIZ851995 KSS851995:KSV851995 LCO851995:LCR851995 LMK851995:LMN851995 LWG851995:LWJ851995 MGC851995:MGF851995 MPY851995:MQB851995 MZU851995:MZX851995 NJQ851995:NJT851995 NTM851995:NTP851995 ODI851995:ODL851995 ONE851995:ONH851995 OXA851995:OXD851995 PGW851995:PGZ851995 PQS851995:PQV851995 QAO851995:QAR851995 QKK851995:QKN851995 QUG851995:QUJ851995 REC851995:REF851995 RNY851995:ROB851995 RXU851995:RXX851995 SHQ851995:SHT851995 SRM851995:SRP851995 TBI851995:TBL851995 TLE851995:TLH851995 TVA851995:TVD851995 UEW851995:UEZ851995 UOS851995:UOV851995 UYO851995:UYR851995 VIK851995:VIN851995 VSG851995:VSJ851995 WCC851995:WCF851995 WLY851995:WMB851995 WVU851995:WVX851995 M917531:P917531 JI917531:JL917531 TE917531:TH917531 ADA917531:ADD917531 AMW917531:AMZ917531 AWS917531:AWV917531 BGO917531:BGR917531 BQK917531:BQN917531 CAG917531:CAJ917531 CKC917531:CKF917531 CTY917531:CUB917531 DDU917531:DDX917531 DNQ917531:DNT917531 DXM917531:DXP917531 EHI917531:EHL917531 ERE917531:ERH917531 FBA917531:FBD917531 FKW917531:FKZ917531 FUS917531:FUV917531 GEO917531:GER917531 GOK917531:GON917531 GYG917531:GYJ917531 HIC917531:HIF917531 HRY917531:HSB917531 IBU917531:IBX917531 ILQ917531:ILT917531 IVM917531:IVP917531 JFI917531:JFL917531 JPE917531:JPH917531 JZA917531:JZD917531 KIW917531:KIZ917531 KSS917531:KSV917531 LCO917531:LCR917531 LMK917531:LMN917531 LWG917531:LWJ917531 MGC917531:MGF917531 MPY917531:MQB917531 MZU917531:MZX917531 NJQ917531:NJT917531 NTM917531:NTP917531 ODI917531:ODL917531 ONE917531:ONH917531 OXA917531:OXD917531 PGW917531:PGZ917531 PQS917531:PQV917531 QAO917531:QAR917531 QKK917531:QKN917531 QUG917531:QUJ917531 REC917531:REF917531 RNY917531:ROB917531 RXU917531:RXX917531 SHQ917531:SHT917531 SRM917531:SRP917531 TBI917531:TBL917531 TLE917531:TLH917531 TVA917531:TVD917531 UEW917531:UEZ917531 UOS917531:UOV917531 UYO917531:UYR917531 VIK917531:VIN917531 VSG917531:VSJ917531 WCC917531:WCF917531 WLY917531:WMB917531 WVU917531:WVX917531 M983067:P983067 JI983067:JL983067 TE983067:TH983067 ADA983067:ADD983067 AMW983067:AMZ983067 AWS983067:AWV983067 BGO983067:BGR983067 BQK983067:BQN983067 CAG983067:CAJ983067 CKC983067:CKF983067 CTY983067:CUB983067 DDU983067:DDX983067 DNQ983067:DNT983067 DXM983067:DXP983067 EHI983067:EHL983067 ERE983067:ERH983067 FBA983067:FBD983067 FKW983067:FKZ983067 FUS983067:FUV983067 GEO983067:GER983067 GOK983067:GON983067 GYG983067:GYJ983067 HIC983067:HIF983067 HRY983067:HSB983067 IBU983067:IBX983067 ILQ983067:ILT983067 IVM983067:IVP983067 JFI983067:JFL983067 JPE983067:JPH983067 JZA983067:JZD983067 KIW983067:KIZ983067 KSS983067:KSV983067 LCO983067:LCR983067 LMK983067:LMN983067 LWG983067:LWJ983067 MGC983067:MGF983067 MPY983067:MQB983067 MZU983067:MZX983067 NJQ983067:NJT983067 NTM983067:NTP983067 ODI983067:ODL983067 ONE983067:ONH983067 OXA983067:OXD983067 PGW983067:PGZ983067 PQS983067:PQV983067 QAO983067:QAR983067 QKK983067:QKN983067 QUG983067:QUJ983067 REC983067:REF983067 RNY983067:ROB983067 RXU983067:RXX983067 SHQ983067:SHT983067 SRM983067:SRP983067 TBI983067:TBL983067 TLE983067:TLH983067 TVA983067:TVD983067 UEW983067:UEZ983067 UOS983067:UOV983067 UYO983067:UYR983067 VIK983067:VIN983067 VSG983067:VSJ983067 WCC983067:WCF983067 WLY983067:WMB983067 WVU983067:WVX983067" xr:uid="{3CB7C247-7782-47BD-A2A9-550EE889EC54}">
      <formula1>0</formula1>
      <formula2>31</formula2>
    </dataValidation>
  </dataValidations>
  <pageMargins left="0.7" right="0.7" top="0.75" bottom="0.75" header="0.3" footer="0.3"/>
  <pageSetup paperSize="9" scale="45" orientation="portrait" r:id="rId1"/>
  <colBreaks count="1" manualBreakCount="1">
    <brk id="82" max="3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CB0BF-6F6E-401B-9662-41333695D7D8}">
  <sheetPr>
    <tabColor theme="8"/>
  </sheetPr>
  <dimension ref="A1:H32"/>
  <sheetViews>
    <sheetView view="pageBreakPreview" zoomScaleNormal="100" zoomScaleSheetLayoutView="100" workbookViewId="0">
      <selection activeCell="C6" sqref="C6:H6"/>
    </sheetView>
  </sheetViews>
  <sheetFormatPr defaultColWidth="8.125" defaultRowHeight="13.5"/>
  <cols>
    <col min="1" max="1" width="10.125" style="557" customWidth="1"/>
    <col min="2" max="2" width="17.375" style="557" customWidth="1"/>
    <col min="3" max="3" width="11.625" style="557" customWidth="1"/>
    <col min="4" max="7" width="10.125" style="557" customWidth="1"/>
    <col min="8" max="8" width="16.25" style="557" customWidth="1"/>
    <col min="9" max="256" width="8.125" style="557"/>
    <col min="257" max="264" width="10.125" style="557" customWidth="1"/>
    <col min="265" max="512" width="8.125" style="557"/>
    <col min="513" max="520" width="10.125" style="557" customWidth="1"/>
    <col min="521" max="768" width="8.125" style="557"/>
    <col min="769" max="776" width="10.125" style="557" customWidth="1"/>
    <col min="777" max="1024" width="8.125" style="557"/>
    <col min="1025" max="1032" width="10.125" style="557" customWidth="1"/>
    <col min="1033" max="1280" width="8.125" style="557"/>
    <col min="1281" max="1288" width="10.125" style="557" customWidth="1"/>
    <col min="1289" max="1536" width="8.125" style="557"/>
    <col min="1537" max="1544" width="10.125" style="557" customWidth="1"/>
    <col min="1545" max="1792" width="8.125" style="557"/>
    <col min="1793" max="1800" width="10.125" style="557" customWidth="1"/>
    <col min="1801" max="2048" width="8.125" style="557"/>
    <col min="2049" max="2056" width="10.125" style="557" customWidth="1"/>
    <col min="2057" max="2304" width="8.125" style="557"/>
    <col min="2305" max="2312" width="10.125" style="557" customWidth="1"/>
    <col min="2313" max="2560" width="8.125" style="557"/>
    <col min="2561" max="2568" width="10.125" style="557" customWidth="1"/>
    <col min="2569" max="2816" width="8.125" style="557"/>
    <col min="2817" max="2824" width="10.125" style="557" customWidth="1"/>
    <col min="2825" max="3072" width="8.125" style="557"/>
    <col min="3073" max="3080" width="10.125" style="557" customWidth="1"/>
    <col min="3081" max="3328" width="8.125" style="557"/>
    <col min="3329" max="3336" width="10.125" style="557" customWidth="1"/>
    <col min="3337" max="3584" width="8.125" style="557"/>
    <col min="3585" max="3592" width="10.125" style="557" customWidth="1"/>
    <col min="3593" max="3840" width="8.125" style="557"/>
    <col min="3841" max="3848" width="10.125" style="557" customWidth="1"/>
    <col min="3849" max="4096" width="8.125" style="557"/>
    <col min="4097" max="4104" width="10.125" style="557" customWidth="1"/>
    <col min="4105" max="4352" width="8.125" style="557"/>
    <col min="4353" max="4360" width="10.125" style="557" customWidth="1"/>
    <col min="4361" max="4608" width="8.125" style="557"/>
    <col min="4609" max="4616" width="10.125" style="557" customWidth="1"/>
    <col min="4617" max="4864" width="8.125" style="557"/>
    <col min="4865" max="4872" width="10.125" style="557" customWidth="1"/>
    <col min="4873" max="5120" width="8.125" style="557"/>
    <col min="5121" max="5128" width="10.125" style="557" customWidth="1"/>
    <col min="5129" max="5376" width="8.125" style="557"/>
    <col min="5377" max="5384" width="10.125" style="557" customWidth="1"/>
    <col min="5385" max="5632" width="8.125" style="557"/>
    <col min="5633" max="5640" width="10.125" style="557" customWidth="1"/>
    <col min="5641" max="5888" width="8.125" style="557"/>
    <col min="5889" max="5896" width="10.125" style="557" customWidth="1"/>
    <col min="5897" max="6144" width="8.125" style="557"/>
    <col min="6145" max="6152" width="10.125" style="557" customWidth="1"/>
    <col min="6153" max="6400" width="8.125" style="557"/>
    <col min="6401" max="6408" width="10.125" style="557" customWidth="1"/>
    <col min="6409" max="6656" width="8.125" style="557"/>
    <col min="6657" max="6664" width="10.125" style="557" customWidth="1"/>
    <col min="6665" max="6912" width="8.125" style="557"/>
    <col min="6913" max="6920" width="10.125" style="557" customWidth="1"/>
    <col min="6921" max="7168" width="8.125" style="557"/>
    <col min="7169" max="7176" width="10.125" style="557" customWidth="1"/>
    <col min="7177" max="7424" width="8.125" style="557"/>
    <col min="7425" max="7432" width="10.125" style="557" customWidth="1"/>
    <col min="7433" max="7680" width="8.125" style="557"/>
    <col min="7681" max="7688" width="10.125" style="557" customWidth="1"/>
    <col min="7689" max="7936" width="8.125" style="557"/>
    <col min="7937" max="7944" width="10.125" style="557" customWidth="1"/>
    <col min="7945" max="8192" width="8.125" style="557"/>
    <col min="8193" max="8200" width="10.125" style="557" customWidth="1"/>
    <col min="8201" max="8448" width="8.125" style="557"/>
    <col min="8449" max="8456" width="10.125" style="557" customWidth="1"/>
    <col min="8457" max="8704" width="8.125" style="557"/>
    <col min="8705" max="8712" width="10.125" style="557" customWidth="1"/>
    <col min="8713" max="8960" width="8.125" style="557"/>
    <col min="8961" max="8968" width="10.125" style="557" customWidth="1"/>
    <col min="8969" max="9216" width="8.125" style="557"/>
    <col min="9217" max="9224" width="10.125" style="557" customWidth="1"/>
    <col min="9225" max="9472" width="8.125" style="557"/>
    <col min="9473" max="9480" width="10.125" style="557" customWidth="1"/>
    <col min="9481" max="9728" width="8.125" style="557"/>
    <col min="9729" max="9736" width="10.125" style="557" customWidth="1"/>
    <col min="9737" max="9984" width="8.125" style="557"/>
    <col min="9985" max="9992" width="10.125" style="557" customWidth="1"/>
    <col min="9993" max="10240" width="8.125" style="557"/>
    <col min="10241" max="10248" width="10.125" style="557" customWidth="1"/>
    <col min="10249" max="10496" width="8.125" style="557"/>
    <col min="10497" max="10504" width="10.125" style="557" customWidth="1"/>
    <col min="10505" max="10752" width="8.125" style="557"/>
    <col min="10753" max="10760" width="10.125" style="557" customWidth="1"/>
    <col min="10761" max="11008" width="8.125" style="557"/>
    <col min="11009" max="11016" width="10.125" style="557" customWidth="1"/>
    <col min="11017" max="11264" width="8.125" style="557"/>
    <col min="11265" max="11272" width="10.125" style="557" customWidth="1"/>
    <col min="11273" max="11520" width="8.125" style="557"/>
    <col min="11521" max="11528" width="10.125" style="557" customWidth="1"/>
    <col min="11529" max="11776" width="8.125" style="557"/>
    <col min="11777" max="11784" width="10.125" style="557" customWidth="1"/>
    <col min="11785" max="12032" width="8.125" style="557"/>
    <col min="12033" max="12040" width="10.125" style="557" customWidth="1"/>
    <col min="12041" max="12288" width="8.125" style="557"/>
    <col min="12289" max="12296" width="10.125" style="557" customWidth="1"/>
    <col min="12297" max="12544" width="8.125" style="557"/>
    <col min="12545" max="12552" width="10.125" style="557" customWidth="1"/>
    <col min="12553" max="12800" width="8.125" style="557"/>
    <col min="12801" max="12808" width="10.125" style="557" customWidth="1"/>
    <col min="12809" max="13056" width="8.125" style="557"/>
    <col min="13057" max="13064" width="10.125" style="557" customWidth="1"/>
    <col min="13065" max="13312" width="8.125" style="557"/>
    <col min="13313" max="13320" width="10.125" style="557" customWidth="1"/>
    <col min="13321" max="13568" width="8.125" style="557"/>
    <col min="13569" max="13576" width="10.125" style="557" customWidth="1"/>
    <col min="13577" max="13824" width="8.125" style="557"/>
    <col min="13825" max="13832" width="10.125" style="557" customWidth="1"/>
    <col min="13833" max="14080" width="8.125" style="557"/>
    <col min="14081" max="14088" width="10.125" style="557" customWidth="1"/>
    <col min="14089" max="14336" width="8.125" style="557"/>
    <col min="14337" max="14344" width="10.125" style="557" customWidth="1"/>
    <col min="14345" max="14592" width="8.125" style="557"/>
    <col min="14593" max="14600" width="10.125" style="557" customWidth="1"/>
    <col min="14601" max="14848" width="8.125" style="557"/>
    <col min="14849" max="14856" width="10.125" style="557" customWidth="1"/>
    <col min="14857" max="15104" width="8.125" style="557"/>
    <col min="15105" max="15112" width="10.125" style="557" customWidth="1"/>
    <col min="15113" max="15360" width="8.125" style="557"/>
    <col min="15361" max="15368" width="10.125" style="557" customWidth="1"/>
    <col min="15369" max="15616" width="8.125" style="557"/>
    <col min="15617" max="15624" width="10.125" style="557" customWidth="1"/>
    <col min="15625" max="15872" width="8.125" style="557"/>
    <col min="15873" max="15880" width="10.125" style="557" customWidth="1"/>
    <col min="15881" max="16128" width="8.125" style="557"/>
    <col min="16129" max="16136" width="10.125" style="557" customWidth="1"/>
    <col min="16137" max="16384" width="8.125" style="557"/>
  </cols>
  <sheetData>
    <row r="1" spans="1:8" ht="20.100000000000001" customHeight="1">
      <c r="A1" s="557" t="s">
        <v>715</v>
      </c>
    </row>
    <row r="2" spans="1:8" ht="20.100000000000001" customHeight="1">
      <c r="F2" s="1232" t="s">
        <v>714</v>
      </c>
      <c r="G2" s="1232"/>
      <c r="H2" s="1232"/>
    </row>
    <row r="3" spans="1:8" ht="20.100000000000001" customHeight="1"/>
    <row r="4" spans="1:8" s="1897" customFormat="1" ht="20.100000000000001" customHeight="1">
      <c r="A4" s="1233" t="s">
        <v>470</v>
      </c>
      <c r="B4" s="560"/>
      <c r="C4" s="560"/>
      <c r="D4" s="560"/>
      <c r="E4" s="560"/>
      <c r="F4" s="560"/>
      <c r="G4" s="560"/>
      <c r="H4" s="560"/>
    </row>
    <row r="5" spans="1:8" ht="20.100000000000001" customHeight="1">
      <c r="A5" s="1234"/>
      <c r="B5" s="1234"/>
      <c r="C5" s="1234"/>
      <c r="D5" s="1234"/>
      <c r="E5" s="1234"/>
      <c r="F5" s="1234"/>
      <c r="G5" s="1234"/>
      <c r="H5" s="1234"/>
    </row>
    <row r="6" spans="1:8" ht="45" customHeight="1">
      <c r="A6" s="1235" t="s">
        <v>219</v>
      </c>
      <c r="B6" s="1235"/>
      <c r="C6" s="1236"/>
      <c r="D6" s="1237"/>
      <c r="E6" s="1237"/>
      <c r="F6" s="1237"/>
      <c r="G6" s="1237"/>
      <c r="H6" s="1238"/>
    </row>
    <row r="7" spans="1:8" ht="45" customHeight="1">
      <c r="A7" s="1239" t="s">
        <v>471</v>
      </c>
      <c r="B7" s="1239"/>
      <c r="C7" s="1235" t="s">
        <v>472</v>
      </c>
      <c r="D7" s="1235"/>
      <c r="E7" s="1235"/>
      <c r="F7" s="1235"/>
      <c r="G7" s="1235"/>
      <c r="H7" s="1235"/>
    </row>
    <row r="8" spans="1:8" ht="26.25" customHeight="1">
      <c r="A8" s="1240" t="s">
        <v>473</v>
      </c>
      <c r="B8" s="1241"/>
      <c r="C8" s="1242" t="s">
        <v>474</v>
      </c>
      <c r="D8" s="1243"/>
      <c r="E8" s="570" t="s">
        <v>475</v>
      </c>
      <c r="F8" s="571"/>
      <c r="G8" s="572"/>
      <c r="H8" s="604"/>
    </row>
    <row r="9" spans="1:8" ht="26.25" customHeight="1">
      <c r="A9" s="1244"/>
      <c r="B9" s="1245"/>
      <c r="C9" s="1246" t="s">
        <v>476</v>
      </c>
      <c r="D9" s="1246"/>
      <c r="E9" s="570" t="s">
        <v>477</v>
      </c>
      <c r="F9" s="571"/>
      <c r="G9" s="572"/>
      <c r="H9" s="604"/>
    </row>
    <row r="10" spans="1:8" ht="26.25" customHeight="1">
      <c r="A10" s="1244"/>
      <c r="B10" s="1245"/>
      <c r="C10" s="1246" t="s">
        <v>478</v>
      </c>
      <c r="D10" s="1246"/>
      <c r="E10" s="570" t="s">
        <v>479</v>
      </c>
      <c r="F10" s="571"/>
      <c r="G10" s="572"/>
      <c r="H10" s="604"/>
    </row>
    <row r="11" spans="1:8" ht="26.25" customHeight="1">
      <c r="A11" s="1244"/>
      <c r="B11" s="1245"/>
      <c r="C11" s="1246" t="s">
        <v>480</v>
      </c>
      <c r="D11" s="1246"/>
      <c r="E11" s="570" t="s">
        <v>481</v>
      </c>
      <c r="F11" s="571"/>
      <c r="G11" s="572"/>
      <c r="H11" s="604"/>
    </row>
    <row r="12" spans="1:8" ht="26.25" customHeight="1">
      <c r="A12" s="1247"/>
      <c r="B12" s="1248"/>
      <c r="C12" s="1246" t="s">
        <v>482</v>
      </c>
      <c r="D12" s="1246"/>
      <c r="E12" s="570" t="s">
        <v>483</v>
      </c>
      <c r="F12" s="571"/>
      <c r="G12" s="572"/>
      <c r="H12" s="604"/>
    </row>
    <row r="13" spans="1:8" ht="14.25" customHeight="1" thickBot="1">
      <c r="A13" s="607"/>
      <c r="B13" s="607"/>
      <c r="C13" s="607"/>
      <c r="D13" s="607"/>
      <c r="E13" s="607"/>
      <c r="F13" s="607"/>
      <c r="G13" s="1234"/>
      <c r="H13" s="607"/>
    </row>
    <row r="14" spans="1:8" ht="45" customHeight="1" thickTop="1">
      <c r="A14" s="1249" t="s">
        <v>484</v>
      </c>
      <c r="B14" s="1250"/>
      <c r="C14" s="1251" t="s">
        <v>485</v>
      </c>
      <c r="D14" s="1252"/>
      <c r="E14" s="1253" t="s">
        <v>89</v>
      </c>
      <c r="F14" s="1254" t="s">
        <v>486</v>
      </c>
      <c r="G14" s="1255"/>
      <c r="H14" s="1256" t="s">
        <v>487</v>
      </c>
    </row>
    <row r="15" spans="1:8" ht="45" customHeight="1">
      <c r="A15" s="1257"/>
      <c r="B15" s="1258"/>
      <c r="C15" s="1251" t="s">
        <v>488</v>
      </c>
      <c r="D15" s="1259"/>
      <c r="E15" s="1260" t="s">
        <v>89</v>
      </c>
      <c r="F15" s="1261"/>
      <c r="G15" s="1262"/>
      <c r="H15" s="1263"/>
    </row>
    <row r="16" spans="1:8" ht="45" customHeight="1" thickBot="1">
      <c r="A16" s="1264"/>
      <c r="B16" s="1265"/>
      <c r="C16" s="1266" t="s">
        <v>489</v>
      </c>
      <c r="D16" s="1267"/>
      <c r="E16" s="1268" t="s">
        <v>89</v>
      </c>
      <c r="F16" s="1269"/>
      <c r="G16" s="1270"/>
      <c r="H16" s="1271"/>
    </row>
    <row r="17" spans="1:8" ht="21" customHeight="1" thickTop="1">
      <c r="A17" s="1234"/>
      <c r="B17" s="1234"/>
      <c r="C17" s="1234"/>
      <c r="D17" s="607"/>
      <c r="E17" s="607"/>
      <c r="F17" s="1272"/>
      <c r="G17" s="1272"/>
      <c r="H17" s="1234"/>
    </row>
    <row r="18" spans="1:8" ht="45" customHeight="1">
      <c r="A18" s="1249" t="s">
        <v>490</v>
      </c>
      <c r="B18" s="1250"/>
      <c r="C18" s="1273" t="s">
        <v>491</v>
      </c>
      <c r="D18" s="1274"/>
      <c r="E18" s="1275" t="s">
        <v>89</v>
      </c>
      <c r="F18" s="1276" t="s">
        <v>492</v>
      </c>
      <c r="G18" s="1276"/>
      <c r="H18" s="1277" t="s">
        <v>493</v>
      </c>
    </row>
    <row r="19" spans="1:8" ht="51.75" customHeight="1">
      <c r="A19" s="1264"/>
      <c r="B19" s="1265"/>
      <c r="C19" s="1278" t="s">
        <v>494</v>
      </c>
      <c r="D19" s="1274"/>
      <c r="E19" s="1275" t="s">
        <v>89</v>
      </c>
      <c r="F19" s="1276"/>
      <c r="G19" s="1276"/>
      <c r="H19" s="1279"/>
    </row>
    <row r="20" spans="1:8" ht="15" customHeight="1">
      <c r="A20" s="1280"/>
      <c r="B20" s="607"/>
      <c r="C20" s="607"/>
      <c r="D20" s="607"/>
      <c r="E20" s="607"/>
      <c r="F20" s="607"/>
      <c r="G20" s="607"/>
      <c r="H20" s="607"/>
    </row>
    <row r="21" spans="1:8" ht="57.75" customHeight="1">
      <c r="A21" s="1279" t="s">
        <v>495</v>
      </c>
      <c r="B21" s="1279"/>
      <c r="C21" s="1281" t="s">
        <v>496</v>
      </c>
      <c r="D21" s="1282"/>
      <c r="E21" s="1282"/>
      <c r="F21" s="1282"/>
      <c r="G21" s="1282"/>
      <c r="H21" s="1283"/>
    </row>
    <row r="22" spans="1:8" ht="15" customHeight="1">
      <c r="A22" s="556"/>
      <c r="B22" s="556"/>
      <c r="C22" s="556"/>
      <c r="D22" s="556"/>
      <c r="E22" s="556"/>
      <c r="F22" s="556"/>
      <c r="G22" s="556"/>
      <c r="H22" s="556"/>
    </row>
    <row r="23" spans="1:8" ht="52.5" customHeight="1">
      <c r="A23" s="592" t="s">
        <v>497</v>
      </c>
      <c r="B23" s="592"/>
      <c r="C23" s="592"/>
      <c r="D23" s="592"/>
      <c r="E23" s="592"/>
      <c r="F23" s="592"/>
      <c r="G23" s="592"/>
      <c r="H23" s="592"/>
    </row>
    <row r="24" spans="1:8" ht="39" customHeight="1">
      <c r="A24" s="592" t="s">
        <v>498</v>
      </c>
      <c r="B24" s="592"/>
      <c r="C24" s="592"/>
      <c r="D24" s="592"/>
      <c r="E24" s="592"/>
      <c r="F24" s="592"/>
      <c r="G24" s="592"/>
      <c r="H24" s="592"/>
    </row>
    <row r="25" spans="1:8" ht="38.25" customHeight="1">
      <c r="A25" s="592" t="s">
        <v>499</v>
      </c>
      <c r="B25" s="592"/>
      <c r="C25" s="592"/>
      <c r="D25" s="592"/>
      <c r="E25" s="592"/>
      <c r="F25" s="592"/>
      <c r="G25" s="592"/>
      <c r="H25" s="592"/>
    </row>
    <row r="26" spans="1:8" ht="19.5" customHeight="1"/>
    <row r="27" spans="1:8" ht="19.5" customHeight="1"/>
    <row r="28" spans="1:8" ht="19.5" customHeight="1"/>
    <row r="31" spans="1:8" ht="17.25" customHeight="1"/>
    <row r="32" spans="1:8" ht="17.25" customHeight="1"/>
  </sheetData>
  <mergeCells count="28">
    <mergeCell ref="A21:B21"/>
    <mergeCell ref="C21:H21"/>
    <mergeCell ref="A23:H23"/>
    <mergeCell ref="A24:H24"/>
    <mergeCell ref="A25:H25"/>
    <mergeCell ref="E12:G12"/>
    <mergeCell ref="A14:B16"/>
    <mergeCell ref="F14:G16"/>
    <mergeCell ref="H14:H16"/>
    <mergeCell ref="A18:B19"/>
    <mergeCell ref="F18:G19"/>
    <mergeCell ref="H18:H19"/>
    <mergeCell ref="A8:B12"/>
    <mergeCell ref="C8:D8"/>
    <mergeCell ref="E8:G8"/>
    <mergeCell ref="C9:D9"/>
    <mergeCell ref="E9:G9"/>
    <mergeCell ref="C10:D10"/>
    <mergeCell ref="E10:G10"/>
    <mergeCell ref="C11:D11"/>
    <mergeCell ref="E11:G11"/>
    <mergeCell ref="C12:D12"/>
    <mergeCell ref="F2:H2"/>
    <mergeCell ref="A4:H4"/>
    <mergeCell ref="A6:B6"/>
    <mergeCell ref="C6:H6"/>
    <mergeCell ref="A7:B7"/>
    <mergeCell ref="C7:H7"/>
  </mergeCells>
  <phoneticPr fontId="1"/>
  <dataValidations count="1">
    <dataValidation type="list" allowBlank="1" showInputMessage="1" showErrorMessage="1" sqref="H8:H12" xr:uid="{74DB5727-EF9D-42C2-BE92-768BF5DECAA7}">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97DC2-C6EF-4375-8E42-EF1E0543BD45}">
  <sheetPr>
    <tabColor theme="4"/>
  </sheetPr>
  <dimension ref="A1:AM50"/>
  <sheetViews>
    <sheetView view="pageBreakPreview" zoomScaleSheetLayoutView="100" workbookViewId="0">
      <selection activeCell="B1" sqref="B1"/>
    </sheetView>
  </sheetViews>
  <sheetFormatPr defaultColWidth="8.625" defaultRowHeight="21" customHeight="1"/>
  <cols>
    <col min="1" max="1" width="7.875" style="1286" customWidth="1"/>
    <col min="2" max="23" width="2.625" style="1286" customWidth="1"/>
    <col min="24" max="24" width="5.5" style="1286" customWidth="1"/>
    <col min="25" max="25" width="4.375" style="1286" customWidth="1"/>
    <col min="26" max="37" width="2.625" style="1286" customWidth="1"/>
    <col min="38" max="38" width="2.5" style="1286" customWidth="1"/>
    <col min="39" max="39" width="9" style="1286" customWidth="1"/>
    <col min="40" max="40" width="2.5" style="1286" customWidth="1"/>
    <col min="41" max="16384" width="8.625" style="1286"/>
  </cols>
  <sheetData>
    <row r="1" spans="1:39" s="1284" customFormat="1" ht="20.100000000000001" customHeight="1">
      <c r="B1" s="1284" t="s">
        <v>716</v>
      </c>
    </row>
    <row r="2" spans="1:39" s="1284" customFormat="1" ht="20.100000000000001" customHeight="1">
      <c r="AA2" s="1285" t="s">
        <v>717</v>
      </c>
      <c r="AB2" s="1285"/>
      <c r="AC2" s="1285"/>
      <c r="AD2" s="1285"/>
      <c r="AE2" s="1285"/>
      <c r="AF2" s="1285"/>
      <c r="AG2" s="1285"/>
      <c r="AH2" s="1285"/>
      <c r="AI2" s="1285"/>
      <c r="AJ2" s="1285"/>
    </row>
    <row r="3" spans="1:39" s="1284" customFormat="1" ht="20.100000000000001" customHeight="1"/>
    <row r="4" spans="1:39" ht="21" customHeight="1">
      <c r="B4" s="1287" t="s">
        <v>718</v>
      </c>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row>
    <row r="5" spans="1:39" s="1289" customFormat="1" ht="18" customHeight="1">
      <c r="A5" s="1288"/>
      <c r="B5" s="1288"/>
      <c r="C5" s="1288"/>
      <c r="D5" s="1288"/>
      <c r="E5" s="1288"/>
      <c r="F5" s="1288"/>
      <c r="G5" s="1288"/>
      <c r="H5" s="1288"/>
    </row>
    <row r="6" spans="1:39" s="1289" customFormat="1" ht="29.25" customHeight="1">
      <c r="A6" s="1288"/>
      <c r="B6" s="1290" t="s">
        <v>500</v>
      </c>
      <c r="C6" s="1290"/>
      <c r="D6" s="1290"/>
      <c r="E6" s="1290"/>
      <c r="F6" s="1290"/>
      <c r="G6" s="1290"/>
      <c r="H6" s="1290"/>
      <c r="I6" s="1290"/>
      <c r="J6" s="1290"/>
      <c r="K6" s="1290"/>
      <c r="L6" s="1291"/>
      <c r="M6" s="1291"/>
      <c r="N6" s="1291"/>
      <c r="O6" s="1291"/>
      <c r="P6" s="1291"/>
      <c r="Q6" s="1291"/>
      <c r="R6" s="1291"/>
      <c r="S6" s="1291"/>
      <c r="T6" s="1291"/>
      <c r="U6" s="1291"/>
      <c r="V6" s="1291"/>
      <c r="W6" s="1291"/>
      <c r="X6" s="1291"/>
      <c r="Y6" s="1291"/>
      <c r="Z6" s="1291"/>
      <c r="AA6" s="1291"/>
      <c r="AB6" s="1291"/>
      <c r="AC6" s="1291"/>
      <c r="AD6" s="1291"/>
      <c r="AE6" s="1291"/>
      <c r="AF6" s="1291"/>
      <c r="AG6" s="1291"/>
      <c r="AH6" s="1291"/>
      <c r="AI6" s="1291"/>
      <c r="AJ6" s="1291"/>
    </row>
    <row r="7" spans="1:39" s="1289" customFormat="1" ht="31.5" customHeight="1">
      <c r="A7" s="1288"/>
      <c r="B7" s="1290" t="s">
        <v>501</v>
      </c>
      <c r="C7" s="1290"/>
      <c r="D7" s="1290"/>
      <c r="E7" s="1290"/>
      <c r="F7" s="1290"/>
      <c r="G7" s="1290"/>
      <c r="H7" s="1290"/>
      <c r="I7" s="1290"/>
      <c r="J7" s="1290"/>
      <c r="K7" s="1290"/>
      <c r="L7" s="1292"/>
      <c r="M7" s="1292"/>
      <c r="N7" s="1292"/>
      <c r="O7" s="1292"/>
      <c r="P7" s="1292"/>
      <c r="Q7" s="1292"/>
      <c r="R7" s="1292"/>
      <c r="S7" s="1292"/>
      <c r="T7" s="1292"/>
      <c r="U7" s="1292"/>
      <c r="V7" s="1292"/>
      <c r="W7" s="1292"/>
      <c r="X7" s="1292"/>
      <c r="Y7" s="1292"/>
      <c r="Z7" s="1293" t="s">
        <v>719</v>
      </c>
      <c r="AA7" s="1293"/>
      <c r="AB7" s="1293"/>
      <c r="AC7" s="1293"/>
      <c r="AD7" s="1293"/>
      <c r="AE7" s="1293"/>
      <c r="AF7" s="1293"/>
      <c r="AG7" s="1294" t="s">
        <v>502</v>
      </c>
      <c r="AH7" s="1294"/>
      <c r="AI7" s="1294"/>
      <c r="AJ7" s="1294"/>
    </row>
    <row r="8" spans="1:39" s="1289" customFormat="1" ht="29.25" customHeight="1">
      <c r="B8" s="1295" t="s">
        <v>720</v>
      </c>
      <c r="C8" s="1295"/>
      <c r="D8" s="1295"/>
      <c r="E8" s="1295"/>
      <c r="F8" s="1295"/>
      <c r="G8" s="1295"/>
      <c r="H8" s="1295"/>
      <c r="I8" s="1295"/>
      <c r="J8" s="1295"/>
      <c r="K8" s="1295"/>
      <c r="L8" s="1291" t="s">
        <v>721</v>
      </c>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1"/>
      <c r="AJ8" s="1291"/>
    </row>
    <row r="9" spans="1:39" ht="9.75" customHeight="1"/>
    <row r="10" spans="1:39" ht="21" customHeight="1">
      <c r="B10" s="1296" t="s">
        <v>503</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row>
    <row r="11" spans="1:39" ht="21" customHeight="1">
      <c r="B11" s="1297" t="s">
        <v>722</v>
      </c>
      <c r="C11" s="1297"/>
      <c r="D11" s="1297"/>
      <c r="E11" s="1297"/>
      <c r="F11" s="1297"/>
      <c r="G11" s="1297"/>
      <c r="H11" s="1297"/>
      <c r="I11" s="1297"/>
      <c r="J11" s="1297"/>
      <c r="K11" s="1297"/>
      <c r="L11" s="1297"/>
      <c r="M11" s="1297"/>
      <c r="N11" s="1297"/>
      <c r="O11" s="1297"/>
      <c r="P11" s="1297"/>
      <c r="Q11" s="1297"/>
      <c r="R11" s="1297"/>
      <c r="S11" s="1298"/>
      <c r="T11" s="1298"/>
      <c r="U11" s="1298"/>
      <c r="V11" s="1298"/>
      <c r="W11" s="1298"/>
      <c r="X11" s="1298"/>
      <c r="Y11" s="1298"/>
      <c r="Z11" s="1298"/>
      <c r="AA11" s="1298"/>
      <c r="AB11" s="1298"/>
      <c r="AC11" s="1299" t="s">
        <v>504</v>
      </c>
      <c r="AD11" s="1300"/>
      <c r="AE11" s="1301"/>
      <c r="AF11" s="1301"/>
      <c r="AG11" s="1301"/>
      <c r="AH11" s="1301"/>
      <c r="AI11" s="1301"/>
      <c r="AJ11" s="1301"/>
      <c r="AM11" s="1898"/>
    </row>
    <row r="12" spans="1:39" ht="21" customHeight="1" thickBot="1">
      <c r="B12" s="1302"/>
      <c r="C12" s="1303" t="s">
        <v>723</v>
      </c>
      <c r="D12" s="1303"/>
      <c r="E12" s="1303"/>
      <c r="F12" s="1303"/>
      <c r="G12" s="1303"/>
      <c r="H12" s="1303"/>
      <c r="I12" s="1303"/>
      <c r="J12" s="1303"/>
      <c r="K12" s="1303"/>
      <c r="L12" s="1303"/>
      <c r="M12" s="1303"/>
      <c r="N12" s="1303"/>
      <c r="O12" s="1303"/>
      <c r="P12" s="1303"/>
      <c r="Q12" s="1303"/>
      <c r="R12" s="1303"/>
      <c r="S12" s="1304">
        <f>ROUNDUP(S11*50%,1)</f>
        <v>0</v>
      </c>
      <c r="T12" s="1304"/>
      <c r="U12" s="1304"/>
      <c r="V12" s="1304"/>
      <c r="W12" s="1304"/>
      <c r="X12" s="1304"/>
      <c r="Y12" s="1304"/>
      <c r="Z12" s="1304"/>
      <c r="AA12" s="1304"/>
      <c r="AB12" s="1304"/>
      <c r="AC12" s="1305" t="s">
        <v>504</v>
      </c>
      <c r="AD12" s="1305"/>
      <c r="AE12" s="1306"/>
      <c r="AF12" s="1306"/>
      <c r="AG12" s="1306"/>
      <c r="AH12" s="1306"/>
      <c r="AI12" s="1306"/>
      <c r="AJ12" s="1306"/>
    </row>
    <row r="13" spans="1:39" ht="21" customHeight="1" thickTop="1">
      <c r="B13" s="1307" t="s">
        <v>724</v>
      </c>
      <c r="C13" s="1307"/>
      <c r="D13" s="1307"/>
      <c r="E13" s="1307"/>
      <c r="F13" s="1307"/>
      <c r="G13" s="1307"/>
      <c r="H13" s="1307"/>
      <c r="I13" s="1307"/>
      <c r="J13" s="1307"/>
      <c r="K13" s="1307"/>
      <c r="L13" s="1307"/>
      <c r="M13" s="1307"/>
      <c r="N13" s="1307"/>
      <c r="O13" s="1307"/>
      <c r="P13" s="1307"/>
      <c r="Q13" s="1307"/>
      <c r="R13" s="1307"/>
      <c r="S13" s="1308" t="e">
        <f>ROUNDUP(AE25/L25,1)</f>
        <v>#DIV/0!</v>
      </c>
      <c r="T13" s="1308"/>
      <c r="U13" s="1308"/>
      <c r="V13" s="1308"/>
      <c r="W13" s="1308"/>
      <c r="X13" s="1308"/>
      <c r="Y13" s="1308"/>
      <c r="Z13" s="1308"/>
      <c r="AA13" s="1308"/>
      <c r="AB13" s="1308"/>
      <c r="AC13" s="1309" t="s">
        <v>504</v>
      </c>
      <c r="AD13" s="1309"/>
      <c r="AE13" s="1310" t="s">
        <v>725</v>
      </c>
      <c r="AF13" s="1310"/>
      <c r="AG13" s="1310"/>
      <c r="AH13" s="1310"/>
      <c r="AI13" s="1310"/>
      <c r="AJ13" s="1310"/>
    </row>
    <row r="14" spans="1:39" ht="21" customHeight="1">
      <c r="B14" s="1311" t="s">
        <v>505</v>
      </c>
      <c r="C14" s="1311"/>
      <c r="D14" s="1311"/>
      <c r="E14" s="1311"/>
      <c r="F14" s="1311"/>
      <c r="G14" s="1311"/>
      <c r="H14" s="1311"/>
      <c r="I14" s="1311"/>
      <c r="J14" s="1311"/>
      <c r="K14" s="1311"/>
      <c r="L14" s="1311" t="s">
        <v>506</v>
      </c>
      <c r="M14" s="1311"/>
      <c r="N14" s="1311"/>
      <c r="O14" s="1311"/>
      <c r="P14" s="1311"/>
      <c r="Q14" s="1311"/>
      <c r="R14" s="1311"/>
      <c r="S14" s="1311"/>
      <c r="T14" s="1311"/>
      <c r="U14" s="1311"/>
      <c r="V14" s="1311"/>
      <c r="W14" s="1311"/>
      <c r="X14" s="1311"/>
      <c r="Y14" s="1311" t="s">
        <v>507</v>
      </c>
      <c r="Z14" s="1311"/>
      <c r="AA14" s="1311"/>
      <c r="AB14" s="1311"/>
      <c r="AC14" s="1311"/>
      <c r="AD14" s="1311"/>
      <c r="AE14" s="1311" t="s">
        <v>508</v>
      </c>
      <c r="AF14" s="1311"/>
      <c r="AG14" s="1311"/>
      <c r="AH14" s="1311"/>
      <c r="AI14" s="1311"/>
      <c r="AJ14" s="1311"/>
    </row>
    <row r="15" spans="1:39" ht="21" customHeight="1">
      <c r="B15" s="1312">
        <v>1</v>
      </c>
      <c r="C15" s="1313"/>
      <c r="D15" s="1313"/>
      <c r="E15" s="1313"/>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row>
    <row r="16" spans="1:39" ht="21" customHeight="1">
      <c r="B16" s="1312">
        <v>2</v>
      </c>
      <c r="C16" s="1313"/>
      <c r="D16" s="1313"/>
      <c r="E16" s="1313"/>
      <c r="F16" s="1313"/>
      <c r="G16" s="1313"/>
      <c r="H16" s="1313"/>
      <c r="I16" s="1313"/>
      <c r="J16" s="1313"/>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row>
    <row r="17" spans="2:36" ht="21" customHeight="1">
      <c r="B17" s="1312">
        <v>3</v>
      </c>
      <c r="C17" s="1313"/>
      <c r="D17" s="1313"/>
      <c r="E17" s="1313"/>
      <c r="F17" s="1313"/>
      <c r="G17" s="1313"/>
      <c r="H17" s="1313"/>
      <c r="I17" s="1313"/>
      <c r="J17" s="1313"/>
      <c r="K17" s="1313"/>
      <c r="L17" s="1313"/>
      <c r="M17" s="1313"/>
      <c r="N17" s="1313"/>
      <c r="O17" s="1313"/>
      <c r="P17" s="1313"/>
      <c r="Q17" s="1313"/>
      <c r="R17" s="1313"/>
      <c r="S17" s="1313"/>
      <c r="T17" s="1313"/>
      <c r="U17" s="1313"/>
      <c r="V17" s="1313"/>
      <c r="W17" s="1313"/>
      <c r="X17" s="1313"/>
      <c r="Y17" s="1313"/>
      <c r="Z17" s="1313"/>
      <c r="AA17" s="1313"/>
      <c r="AB17" s="1313"/>
      <c r="AC17" s="1313"/>
      <c r="AD17" s="1313"/>
      <c r="AE17" s="1313"/>
      <c r="AF17" s="1313"/>
      <c r="AG17" s="1313"/>
      <c r="AH17" s="1313"/>
      <c r="AI17" s="1313"/>
      <c r="AJ17" s="1313"/>
    </row>
    <row r="18" spans="2:36" ht="21" customHeight="1">
      <c r="B18" s="1312">
        <v>4</v>
      </c>
      <c r="C18" s="1313"/>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row>
    <row r="19" spans="2:36" ht="21" customHeight="1">
      <c r="B19" s="1312">
        <v>5</v>
      </c>
      <c r="C19" s="1313"/>
      <c r="D19" s="1313"/>
      <c r="E19" s="1313"/>
      <c r="F19" s="1313"/>
      <c r="G19" s="1313"/>
      <c r="H19" s="1313"/>
      <c r="I19" s="1313"/>
      <c r="J19" s="1313"/>
      <c r="K19" s="1313"/>
      <c r="L19" s="1313"/>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row>
    <row r="20" spans="2:36" ht="21" customHeight="1">
      <c r="B20" s="1312">
        <v>6</v>
      </c>
      <c r="C20" s="1313"/>
      <c r="D20" s="1313"/>
      <c r="E20" s="1313"/>
      <c r="F20" s="1313"/>
      <c r="G20" s="1313"/>
      <c r="H20" s="1313"/>
      <c r="I20" s="1313"/>
      <c r="J20" s="1313"/>
      <c r="K20" s="1313"/>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row>
    <row r="21" spans="2:36" ht="21" customHeight="1">
      <c r="B21" s="1312">
        <v>7</v>
      </c>
      <c r="C21" s="1313"/>
      <c r="D21" s="1313"/>
      <c r="E21" s="1313"/>
      <c r="F21" s="1313"/>
      <c r="G21" s="1313"/>
      <c r="H21" s="1313"/>
      <c r="I21" s="1313"/>
      <c r="J21" s="1313"/>
      <c r="K21" s="1313"/>
      <c r="L21" s="1313"/>
      <c r="M21" s="1313"/>
      <c r="N21" s="1313"/>
      <c r="O21" s="1313"/>
      <c r="P21" s="1313"/>
      <c r="Q21" s="1313"/>
      <c r="R21" s="1313"/>
      <c r="S21" s="1313"/>
      <c r="T21" s="1313"/>
      <c r="U21" s="1313"/>
      <c r="V21" s="1313"/>
      <c r="W21" s="1313"/>
      <c r="X21" s="1313"/>
      <c r="Y21" s="1313"/>
      <c r="Z21" s="1313"/>
      <c r="AA21" s="1313"/>
      <c r="AB21" s="1313"/>
      <c r="AC21" s="1313"/>
      <c r="AD21" s="1313"/>
      <c r="AE21" s="1313"/>
      <c r="AF21" s="1313"/>
      <c r="AG21" s="1313"/>
      <c r="AH21" s="1313"/>
      <c r="AI21" s="1313"/>
      <c r="AJ21" s="1313"/>
    </row>
    <row r="22" spans="2:36" ht="21" customHeight="1">
      <c r="B22" s="1312">
        <v>8</v>
      </c>
      <c r="C22" s="1313"/>
      <c r="D22" s="1313"/>
      <c r="E22" s="1313"/>
      <c r="F22" s="1313"/>
      <c r="G22" s="1313"/>
      <c r="H22" s="1313"/>
      <c r="I22" s="1313"/>
      <c r="J22" s="1313"/>
      <c r="K22" s="1313"/>
      <c r="L22" s="1313"/>
      <c r="M22" s="1313"/>
      <c r="N22" s="1313"/>
      <c r="O22" s="1313"/>
      <c r="P22" s="1313"/>
      <c r="Q22" s="1313"/>
      <c r="R22" s="1313"/>
      <c r="S22" s="1313"/>
      <c r="T22" s="1313"/>
      <c r="U22" s="1313"/>
      <c r="V22" s="1313"/>
      <c r="W22" s="1313"/>
      <c r="X22" s="1313"/>
      <c r="Y22" s="1313"/>
      <c r="Z22" s="1313"/>
      <c r="AA22" s="1313"/>
      <c r="AB22" s="1313"/>
      <c r="AC22" s="1313"/>
      <c r="AD22" s="1313"/>
      <c r="AE22" s="1313"/>
      <c r="AF22" s="1313"/>
      <c r="AG22" s="1313"/>
      <c r="AH22" s="1313"/>
      <c r="AI22" s="1313"/>
      <c r="AJ22" s="1313"/>
    </row>
    <row r="23" spans="2:36" ht="21" customHeight="1">
      <c r="B23" s="1312">
        <v>9</v>
      </c>
      <c r="C23" s="1313"/>
      <c r="D23" s="1313"/>
      <c r="E23" s="1313"/>
      <c r="F23" s="1313"/>
      <c r="G23" s="1313"/>
      <c r="H23" s="1313"/>
      <c r="I23" s="1313"/>
      <c r="J23" s="1313"/>
      <c r="K23" s="1313"/>
      <c r="L23" s="1313"/>
      <c r="M23" s="1313"/>
      <c r="N23" s="1313"/>
      <c r="O23" s="1313"/>
      <c r="P23" s="1313"/>
      <c r="Q23" s="1313"/>
      <c r="R23" s="1313"/>
      <c r="S23" s="1313"/>
      <c r="T23" s="1313"/>
      <c r="U23" s="1313"/>
      <c r="V23" s="1313"/>
      <c r="W23" s="1313"/>
      <c r="X23" s="1313"/>
      <c r="Y23" s="1313"/>
      <c r="Z23" s="1313"/>
      <c r="AA23" s="1313"/>
      <c r="AB23" s="1313"/>
      <c r="AC23" s="1313"/>
      <c r="AD23" s="1313"/>
      <c r="AE23" s="1313"/>
      <c r="AF23" s="1313"/>
      <c r="AG23" s="1313"/>
      <c r="AH23" s="1313"/>
      <c r="AI23" s="1313"/>
      <c r="AJ23" s="1313"/>
    </row>
    <row r="24" spans="2:36" ht="21" customHeight="1">
      <c r="B24" s="1312">
        <v>10</v>
      </c>
      <c r="C24" s="1313"/>
      <c r="D24" s="1313"/>
      <c r="E24" s="1313"/>
      <c r="F24" s="1313"/>
      <c r="G24" s="1313"/>
      <c r="H24" s="1313"/>
      <c r="I24" s="1313"/>
      <c r="J24" s="1313"/>
      <c r="K24" s="1313"/>
      <c r="L24" s="1313"/>
      <c r="M24" s="1313"/>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3"/>
      <c r="AI24" s="1313"/>
      <c r="AJ24" s="1313"/>
    </row>
    <row r="25" spans="2:36" ht="21" customHeight="1">
      <c r="B25" s="1314" t="s">
        <v>726</v>
      </c>
      <c r="C25" s="1314"/>
      <c r="D25" s="1314"/>
      <c r="E25" s="1314"/>
      <c r="F25" s="1314"/>
      <c r="G25" s="1314"/>
      <c r="H25" s="1314"/>
      <c r="I25" s="1314"/>
      <c r="J25" s="1314"/>
      <c r="K25" s="1314"/>
      <c r="L25" s="1315"/>
      <c r="M25" s="1315"/>
      <c r="N25" s="1315"/>
      <c r="O25" s="1315"/>
      <c r="P25" s="1315"/>
      <c r="Q25" s="1316" t="s">
        <v>509</v>
      </c>
      <c r="R25" s="1316"/>
      <c r="S25" s="1311" t="s">
        <v>727</v>
      </c>
      <c r="T25" s="1311"/>
      <c r="U25" s="1311"/>
      <c r="V25" s="1311"/>
      <c r="W25" s="1311"/>
      <c r="X25" s="1311"/>
      <c r="Y25" s="1311"/>
      <c r="Z25" s="1311"/>
      <c r="AA25" s="1311"/>
      <c r="AB25" s="1311"/>
      <c r="AC25" s="1311"/>
      <c r="AD25" s="1311"/>
      <c r="AE25" s="1899">
        <f>SUM(AE15:AJ24)</f>
        <v>0</v>
      </c>
      <c r="AF25" s="1899"/>
      <c r="AG25" s="1899"/>
      <c r="AH25" s="1899"/>
      <c r="AI25" s="1899"/>
      <c r="AJ25" s="1899"/>
    </row>
    <row r="26" spans="2:36" ht="9" customHeight="1">
      <c r="B26" s="1317"/>
      <c r="C26" s="1318"/>
      <c r="D26" s="1318"/>
      <c r="E26" s="1318"/>
      <c r="F26" s="1318"/>
      <c r="G26" s="1318"/>
      <c r="H26" s="1318"/>
      <c r="I26" s="1318"/>
      <c r="J26" s="1318"/>
      <c r="K26" s="1318"/>
      <c r="L26" s="1318"/>
      <c r="M26" s="1318"/>
      <c r="N26" s="1318"/>
      <c r="O26" s="1318"/>
      <c r="P26" s="1318"/>
      <c r="Q26" s="1318"/>
      <c r="R26" s="1318"/>
      <c r="S26" s="1318"/>
      <c r="T26" s="1318"/>
      <c r="U26" s="1318"/>
      <c r="V26" s="1318"/>
      <c r="W26" s="1318"/>
      <c r="X26" s="1318"/>
      <c r="Y26" s="1318"/>
      <c r="Z26" s="1318"/>
      <c r="AA26" s="1318"/>
      <c r="AB26" s="1318"/>
      <c r="AC26" s="1318"/>
      <c r="AD26" s="1318"/>
      <c r="AE26" s="1318"/>
      <c r="AF26" s="1318"/>
      <c r="AG26" s="1318"/>
      <c r="AH26" s="1318"/>
      <c r="AI26" s="1318"/>
      <c r="AJ26" s="1318"/>
    </row>
    <row r="27" spans="2:36" ht="21" customHeight="1">
      <c r="B27" s="1296" t="s">
        <v>510</v>
      </c>
      <c r="C27" s="1296"/>
      <c r="D27" s="1296"/>
      <c r="E27" s="1296"/>
      <c r="F27" s="1296"/>
      <c r="G27" s="1296"/>
      <c r="H27" s="1296"/>
      <c r="I27" s="1296"/>
      <c r="J27" s="1296"/>
      <c r="K27" s="1296"/>
      <c r="L27" s="1296"/>
      <c r="M27" s="1296"/>
      <c r="N27" s="1296"/>
      <c r="O27" s="1296"/>
      <c r="P27" s="1296"/>
      <c r="Q27" s="1296"/>
      <c r="R27" s="1296"/>
      <c r="S27" s="1296"/>
      <c r="T27" s="1296"/>
      <c r="U27" s="1296"/>
      <c r="V27" s="1296"/>
      <c r="W27" s="1296"/>
      <c r="X27" s="1296"/>
      <c r="Y27" s="1296"/>
      <c r="Z27" s="1296"/>
      <c r="AA27" s="1296"/>
      <c r="AB27" s="1296"/>
      <c r="AC27" s="1296"/>
      <c r="AD27" s="1296"/>
      <c r="AE27" s="1296"/>
      <c r="AF27" s="1296"/>
      <c r="AG27" s="1296"/>
      <c r="AH27" s="1296"/>
      <c r="AI27" s="1296"/>
      <c r="AJ27" s="1296"/>
    </row>
    <row r="28" spans="2:36" ht="21" customHeight="1" thickBot="1">
      <c r="B28" s="1319" t="s">
        <v>728</v>
      </c>
      <c r="C28" s="1319"/>
      <c r="D28" s="1319"/>
      <c r="E28" s="1319"/>
      <c r="F28" s="1319"/>
      <c r="G28" s="1319"/>
      <c r="H28" s="1319"/>
      <c r="I28" s="1319"/>
      <c r="J28" s="1319"/>
      <c r="K28" s="1319"/>
      <c r="L28" s="1319"/>
      <c r="M28" s="1319"/>
      <c r="N28" s="1319"/>
      <c r="O28" s="1319"/>
      <c r="P28" s="1319"/>
      <c r="Q28" s="1319"/>
      <c r="R28" s="1319"/>
      <c r="S28" s="1304">
        <f>ROUNDUP(S11/40,1)</f>
        <v>0</v>
      </c>
      <c r="T28" s="1304"/>
      <c r="U28" s="1304"/>
      <c r="V28" s="1304"/>
      <c r="W28" s="1304"/>
      <c r="X28" s="1304"/>
      <c r="Y28" s="1304"/>
      <c r="Z28" s="1304"/>
      <c r="AA28" s="1304"/>
      <c r="AB28" s="1304"/>
      <c r="AC28" s="1320" t="s">
        <v>504</v>
      </c>
      <c r="AD28" s="1321"/>
      <c r="AE28" s="1306"/>
      <c r="AF28" s="1306"/>
      <c r="AG28" s="1306"/>
      <c r="AH28" s="1306"/>
      <c r="AI28" s="1306"/>
      <c r="AJ28" s="1306"/>
    </row>
    <row r="29" spans="2:36" ht="21" customHeight="1" thickTop="1">
      <c r="B29" s="1307" t="s">
        <v>729</v>
      </c>
      <c r="C29" s="1307"/>
      <c r="D29" s="1307"/>
      <c r="E29" s="1307"/>
      <c r="F29" s="1307"/>
      <c r="G29" s="1307"/>
      <c r="H29" s="1307"/>
      <c r="I29" s="1307"/>
      <c r="J29" s="1307"/>
      <c r="K29" s="1307"/>
      <c r="L29" s="1307"/>
      <c r="M29" s="1307"/>
      <c r="N29" s="1307"/>
      <c r="O29" s="1307"/>
      <c r="P29" s="1307"/>
      <c r="Q29" s="1307"/>
      <c r="R29" s="1307"/>
      <c r="S29" s="1322"/>
      <c r="T29" s="1322"/>
      <c r="U29" s="1322"/>
      <c r="V29" s="1322"/>
      <c r="W29" s="1322"/>
      <c r="X29" s="1322"/>
      <c r="Y29" s="1322"/>
      <c r="Z29" s="1322"/>
      <c r="AA29" s="1322"/>
      <c r="AB29" s="1322"/>
      <c r="AC29" s="1323" t="s">
        <v>504</v>
      </c>
      <c r="AD29" s="1324"/>
      <c r="AE29" s="1310" t="s">
        <v>730</v>
      </c>
      <c r="AF29" s="1310"/>
      <c r="AG29" s="1310"/>
      <c r="AH29" s="1310"/>
      <c r="AI29" s="1310"/>
      <c r="AJ29" s="1310"/>
    </row>
    <row r="30" spans="2:36" ht="21" customHeight="1">
      <c r="B30" s="1325" t="s">
        <v>511</v>
      </c>
      <c r="C30" s="1325"/>
      <c r="D30" s="1325"/>
      <c r="E30" s="1325"/>
      <c r="F30" s="1325"/>
      <c r="G30" s="1325"/>
      <c r="H30" s="1325"/>
      <c r="I30" s="1325"/>
      <c r="J30" s="1325"/>
      <c r="K30" s="1325"/>
      <c r="L30" s="1325"/>
      <c r="M30" s="1325"/>
      <c r="N30" s="1325"/>
      <c r="O30" s="1325"/>
      <c r="P30" s="1325"/>
      <c r="Q30" s="1325"/>
      <c r="R30" s="1325"/>
      <c r="S30" s="1325" t="s">
        <v>512</v>
      </c>
      <c r="T30" s="1325"/>
      <c r="U30" s="1325"/>
      <c r="V30" s="1325"/>
      <c r="W30" s="1325"/>
      <c r="X30" s="1325"/>
      <c r="Y30" s="1325"/>
      <c r="Z30" s="1325"/>
      <c r="AA30" s="1325"/>
      <c r="AB30" s="1325"/>
      <c r="AC30" s="1325"/>
      <c r="AD30" s="1325"/>
      <c r="AE30" s="1325"/>
      <c r="AF30" s="1325"/>
      <c r="AG30" s="1325"/>
      <c r="AH30" s="1325"/>
      <c r="AI30" s="1325"/>
      <c r="AJ30" s="1325"/>
    </row>
    <row r="31" spans="2:36" ht="21" customHeight="1">
      <c r="B31" s="1312">
        <v>1</v>
      </c>
      <c r="C31" s="1313"/>
      <c r="D31" s="1313"/>
      <c r="E31" s="1313"/>
      <c r="F31" s="1313"/>
      <c r="G31" s="1313"/>
      <c r="H31" s="1313"/>
      <c r="I31" s="1313"/>
      <c r="J31" s="1313"/>
      <c r="K31" s="1313"/>
      <c r="L31" s="1313"/>
      <c r="M31" s="1313"/>
      <c r="N31" s="1313"/>
      <c r="O31" s="1313"/>
      <c r="P31" s="1313"/>
      <c r="Q31" s="1313"/>
      <c r="R31" s="1313"/>
      <c r="S31" s="1313"/>
      <c r="T31" s="1313"/>
      <c r="U31" s="1313"/>
      <c r="V31" s="1313"/>
      <c r="W31" s="1313"/>
      <c r="X31" s="1313"/>
      <c r="Y31" s="1313"/>
      <c r="Z31" s="1313"/>
      <c r="AA31" s="1313"/>
      <c r="AB31" s="1313"/>
      <c r="AC31" s="1313"/>
      <c r="AD31" s="1313"/>
      <c r="AE31" s="1313"/>
      <c r="AF31" s="1313"/>
      <c r="AG31" s="1313"/>
      <c r="AH31" s="1313"/>
      <c r="AI31" s="1313"/>
      <c r="AJ31" s="1313"/>
    </row>
    <row r="32" spans="2:36" ht="21" customHeight="1">
      <c r="B32" s="1312">
        <v>2</v>
      </c>
      <c r="C32" s="1313"/>
      <c r="D32" s="1313"/>
      <c r="E32" s="1313"/>
      <c r="F32" s="1313"/>
      <c r="G32" s="1313"/>
      <c r="H32" s="1313"/>
      <c r="I32" s="1313"/>
      <c r="J32" s="1313"/>
      <c r="K32" s="1313"/>
      <c r="L32" s="1313"/>
      <c r="M32" s="1313"/>
      <c r="N32" s="1313"/>
      <c r="O32" s="1313"/>
      <c r="P32" s="1313"/>
      <c r="Q32" s="1313"/>
      <c r="R32" s="1313"/>
      <c r="S32" s="1313"/>
      <c r="T32" s="1313"/>
      <c r="U32" s="1313"/>
      <c r="V32" s="1313"/>
      <c r="W32" s="1313"/>
      <c r="X32" s="1313"/>
      <c r="Y32" s="1313"/>
      <c r="Z32" s="1313"/>
      <c r="AA32" s="1313"/>
      <c r="AB32" s="1313"/>
      <c r="AC32" s="1313"/>
      <c r="AD32" s="1313"/>
      <c r="AE32" s="1313"/>
      <c r="AF32" s="1313"/>
      <c r="AG32" s="1313"/>
      <c r="AH32" s="1313"/>
      <c r="AI32" s="1313"/>
      <c r="AJ32" s="1313"/>
    </row>
    <row r="33" spans="2:38" ht="21" customHeight="1">
      <c r="B33" s="1312">
        <v>3</v>
      </c>
      <c r="C33" s="1313"/>
      <c r="D33" s="1313"/>
      <c r="E33" s="1313"/>
      <c r="F33" s="1313"/>
      <c r="G33" s="1313"/>
      <c r="H33" s="1313"/>
      <c r="I33" s="1313"/>
      <c r="J33" s="1313"/>
      <c r="K33" s="1313"/>
      <c r="L33" s="1313"/>
      <c r="M33" s="1313"/>
      <c r="N33" s="1313"/>
      <c r="O33" s="1313"/>
      <c r="P33" s="1313"/>
      <c r="Q33" s="1313"/>
      <c r="R33" s="1313"/>
      <c r="S33" s="1313"/>
      <c r="T33" s="1313"/>
      <c r="U33" s="1313"/>
      <c r="V33" s="1313"/>
      <c r="W33" s="1313"/>
      <c r="X33" s="1313"/>
      <c r="Y33" s="1313"/>
      <c r="Z33" s="1313"/>
      <c r="AA33" s="1313"/>
      <c r="AB33" s="1313"/>
      <c r="AC33" s="1313"/>
      <c r="AD33" s="1313"/>
      <c r="AE33" s="1313"/>
      <c r="AF33" s="1313"/>
      <c r="AG33" s="1313"/>
      <c r="AH33" s="1313"/>
      <c r="AI33" s="1313"/>
      <c r="AJ33" s="1313"/>
    </row>
    <row r="34" spans="2:38" ht="8.25" customHeight="1">
      <c r="B34" s="1317"/>
      <c r="C34" s="1318"/>
      <c r="D34" s="1318"/>
      <c r="E34" s="1318"/>
      <c r="F34" s="1318"/>
      <c r="G34" s="1318"/>
      <c r="H34" s="1318"/>
      <c r="I34" s="1318"/>
      <c r="J34" s="1318"/>
      <c r="K34" s="1318"/>
      <c r="L34" s="1318"/>
      <c r="M34" s="1318"/>
      <c r="N34" s="1318"/>
      <c r="O34" s="1318"/>
      <c r="P34" s="1318"/>
      <c r="Q34" s="1318"/>
      <c r="R34" s="1318"/>
      <c r="S34" s="1318"/>
      <c r="T34" s="1318"/>
      <c r="U34" s="1318"/>
      <c r="V34" s="1318"/>
      <c r="W34" s="1318"/>
      <c r="X34" s="1318"/>
      <c r="Y34" s="1318"/>
      <c r="Z34" s="1318"/>
      <c r="AA34" s="1318"/>
      <c r="AB34" s="1318"/>
      <c r="AC34" s="1318"/>
      <c r="AD34" s="1318"/>
      <c r="AE34" s="1318"/>
      <c r="AF34" s="1318"/>
      <c r="AG34" s="1318"/>
      <c r="AH34" s="1318"/>
      <c r="AI34" s="1318"/>
      <c r="AJ34" s="1318"/>
    </row>
    <row r="35" spans="2:38" ht="22.5" customHeight="1">
      <c r="B35" s="1326" t="s">
        <v>495</v>
      </c>
      <c r="C35" s="1326"/>
      <c r="D35" s="1326"/>
      <c r="E35" s="1326"/>
      <c r="F35" s="1326"/>
      <c r="G35" s="1326"/>
      <c r="H35" s="1327" t="s">
        <v>731</v>
      </c>
      <c r="I35" s="1327"/>
      <c r="J35" s="1327"/>
      <c r="K35" s="1327"/>
      <c r="L35" s="1327"/>
      <c r="M35" s="1327"/>
      <c r="N35" s="1327"/>
      <c r="O35" s="1327"/>
      <c r="P35" s="1327"/>
      <c r="Q35" s="1327"/>
      <c r="R35" s="1327"/>
      <c r="S35" s="1327"/>
      <c r="T35" s="1327"/>
      <c r="U35" s="1327"/>
      <c r="V35" s="1327"/>
      <c r="W35" s="1327"/>
      <c r="X35" s="1327"/>
      <c r="Y35" s="1327"/>
      <c r="Z35" s="1327"/>
      <c r="AA35" s="1327"/>
      <c r="AB35" s="1327"/>
      <c r="AC35" s="1327"/>
      <c r="AD35" s="1327"/>
      <c r="AE35" s="1327"/>
      <c r="AF35" s="1327"/>
      <c r="AG35" s="1327"/>
      <c r="AH35" s="1327"/>
      <c r="AI35" s="1327"/>
      <c r="AJ35" s="1327"/>
    </row>
    <row r="36" spans="2:38" ht="8.25" customHeight="1">
      <c r="B36" s="1317"/>
      <c r="C36" s="1318"/>
      <c r="D36" s="1318"/>
      <c r="E36" s="1318"/>
      <c r="F36" s="1318"/>
      <c r="G36" s="1318"/>
      <c r="H36" s="1318"/>
      <c r="I36" s="1318"/>
      <c r="J36" s="1318"/>
      <c r="K36" s="1318"/>
      <c r="L36" s="1318"/>
      <c r="M36" s="1318"/>
      <c r="N36" s="1318"/>
      <c r="O36" s="1318"/>
      <c r="P36" s="1318"/>
      <c r="Q36" s="1318"/>
      <c r="R36" s="1318"/>
      <c r="S36" s="1318"/>
      <c r="T36" s="1318"/>
      <c r="U36" s="1318"/>
      <c r="V36" s="1318"/>
      <c r="W36" s="1318"/>
      <c r="X36" s="1318"/>
      <c r="Y36" s="1318"/>
      <c r="Z36" s="1318"/>
      <c r="AA36" s="1318"/>
      <c r="AB36" s="1318"/>
      <c r="AC36" s="1318"/>
      <c r="AD36" s="1318"/>
      <c r="AE36" s="1318"/>
      <c r="AF36" s="1318"/>
      <c r="AG36" s="1318"/>
      <c r="AH36" s="1318"/>
      <c r="AI36" s="1318"/>
      <c r="AJ36" s="1318"/>
    </row>
    <row r="37" spans="2:38" ht="18.75" customHeight="1">
      <c r="B37" s="1328" t="s">
        <v>732</v>
      </c>
      <c r="C37" s="1328"/>
      <c r="D37" s="1328"/>
      <c r="E37" s="1328"/>
      <c r="F37" s="1328"/>
      <c r="G37" s="1328"/>
      <c r="H37" s="1328"/>
      <c r="I37" s="1328"/>
      <c r="J37" s="1328"/>
      <c r="K37" s="1328"/>
      <c r="L37" s="1328"/>
      <c r="M37" s="1328"/>
      <c r="N37" s="1328"/>
      <c r="O37" s="1328"/>
      <c r="P37" s="1328"/>
      <c r="Q37" s="1328"/>
      <c r="R37" s="1328"/>
      <c r="S37" s="1328"/>
      <c r="T37" s="1328"/>
      <c r="U37" s="1328"/>
      <c r="V37" s="1328"/>
      <c r="W37" s="1328"/>
      <c r="X37" s="1328"/>
      <c r="Y37" s="1328"/>
      <c r="Z37" s="1328"/>
      <c r="AA37" s="1328"/>
      <c r="AB37" s="1328"/>
      <c r="AC37" s="1328"/>
      <c r="AD37" s="1328"/>
      <c r="AE37" s="1328"/>
      <c r="AF37" s="1328"/>
      <c r="AG37" s="1328"/>
      <c r="AH37" s="1328"/>
      <c r="AI37" s="1328"/>
      <c r="AJ37" s="1328"/>
      <c r="AK37" s="1328"/>
      <c r="AL37" s="1900"/>
    </row>
    <row r="38" spans="2:38" ht="18.75" customHeight="1">
      <c r="B38" s="1328"/>
      <c r="C38" s="1328"/>
      <c r="D38" s="1328"/>
      <c r="E38" s="1328"/>
      <c r="F38" s="1328"/>
      <c r="G38" s="1328"/>
      <c r="H38" s="1328"/>
      <c r="I38" s="1328"/>
      <c r="J38" s="1328"/>
      <c r="K38" s="1328"/>
      <c r="L38" s="1328"/>
      <c r="M38" s="1328"/>
      <c r="N38" s="1328"/>
      <c r="O38" s="1328"/>
      <c r="P38" s="1328"/>
      <c r="Q38" s="1328"/>
      <c r="R38" s="1328"/>
      <c r="S38" s="1328"/>
      <c r="T38" s="1328"/>
      <c r="U38" s="1328"/>
      <c r="V38" s="1328"/>
      <c r="W38" s="1328"/>
      <c r="X38" s="1328"/>
      <c r="Y38" s="1328"/>
      <c r="Z38" s="1328"/>
      <c r="AA38" s="1328"/>
      <c r="AB38" s="1328"/>
      <c r="AC38" s="1328"/>
      <c r="AD38" s="1328"/>
      <c r="AE38" s="1328"/>
      <c r="AF38" s="1328"/>
      <c r="AG38" s="1328"/>
      <c r="AH38" s="1328"/>
      <c r="AI38" s="1328"/>
      <c r="AJ38" s="1328"/>
      <c r="AK38" s="1328"/>
      <c r="AL38" s="1900"/>
    </row>
    <row r="39" spans="2:38" ht="18.75" customHeight="1">
      <c r="B39" s="1328"/>
      <c r="C39" s="1328"/>
      <c r="D39" s="1328"/>
      <c r="E39" s="1328"/>
      <c r="F39" s="1328"/>
      <c r="G39" s="1328"/>
      <c r="H39" s="1328"/>
      <c r="I39" s="1328"/>
      <c r="J39" s="1328"/>
      <c r="K39" s="1328"/>
      <c r="L39" s="1328"/>
      <c r="M39" s="1328"/>
      <c r="N39" s="1328"/>
      <c r="O39" s="1328"/>
      <c r="P39" s="1328"/>
      <c r="Q39" s="1328"/>
      <c r="R39" s="1328"/>
      <c r="S39" s="1328"/>
      <c r="T39" s="1328"/>
      <c r="U39" s="1328"/>
      <c r="V39" s="1328"/>
      <c r="W39" s="1328"/>
      <c r="X39" s="1328"/>
      <c r="Y39" s="1328"/>
      <c r="Z39" s="1328"/>
      <c r="AA39" s="1328"/>
      <c r="AB39" s="1328"/>
      <c r="AC39" s="1328"/>
      <c r="AD39" s="1328"/>
      <c r="AE39" s="1328"/>
      <c r="AF39" s="1328"/>
      <c r="AG39" s="1328"/>
      <c r="AH39" s="1328"/>
      <c r="AI39" s="1328"/>
      <c r="AJ39" s="1328"/>
      <c r="AK39" s="1328"/>
      <c r="AL39" s="1900"/>
    </row>
    <row r="40" spans="2:38" ht="18.75" customHeight="1">
      <c r="B40" s="1328"/>
      <c r="C40" s="1328"/>
      <c r="D40" s="1328"/>
      <c r="E40" s="1328"/>
      <c r="F40" s="1328"/>
      <c r="G40" s="1328"/>
      <c r="H40" s="1328"/>
      <c r="I40" s="1328"/>
      <c r="J40" s="1328"/>
      <c r="K40" s="1328"/>
      <c r="L40" s="1328"/>
      <c r="M40" s="1328"/>
      <c r="N40" s="1328"/>
      <c r="O40" s="1328"/>
      <c r="P40" s="1328"/>
      <c r="Q40" s="1328"/>
      <c r="R40" s="1328"/>
      <c r="S40" s="1328"/>
      <c r="T40" s="1328"/>
      <c r="U40" s="1328"/>
      <c r="V40" s="1328"/>
      <c r="W40" s="1328"/>
      <c r="X40" s="1328"/>
      <c r="Y40" s="1328"/>
      <c r="Z40" s="1328"/>
      <c r="AA40" s="1328"/>
      <c r="AB40" s="1328"/>
      <c r="AC40" s="1328"/>
      <c r="AD40" s="1328"/>
      <c r="AE40" s="1328"/>
      <c r="AF40" s="1328"/>
      <c r="AG40" s="1328"/>
      <c r="AH40" s="1328"/>
      <c r="AI40" s="1328"/>
      <c r="AJ40" s="1328"/>
      <c r="AK40" s="1328"/>
      <c r="AL40" s="1900"/>
    </row>
    <row r="41" spans="2:38" ht="80.25" customHeight="1">
      <c r="B41" s="1328"/>
      <c r="C41" s="1328"/>
      <c r="D41" s="1328"/>
      <c r="E41" s="1328"/>
      <c r="F41" s="1328"/>
      <c r="G41" s="1328"/>
      <c r="H41" s="1328"/>
      <c r="I41" s="1328"/>
      <c r="J41" s="1328"/>
      <c r="K41" s="1328"/>
      <c r="L41" s="1328"/>
      <c r="M41" s="1328"/>
      <c r="N41" s="1328"/>
      <c r="O41" s="1328"/>
      <c r="P41" s="1328"/>
      <c r="Q41" s="1328"/>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900"/>
    </row>
    <row r="42" spans="2:38" ht="15" customHeight="1">
      <c r="B42" s="1329" t="s">
        <v>733</v>
      </c>
      <c r="C42" s="1329"/>
      <c r="D42" s="1329"/>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1329"/>
      <c r="AE42" s="1329"/>
      <c r="AF42" s="1329"/>
      <c r="AG42" s="1329"/>
      <c r="AH42" s="1329"/>
      <c r="AI42" s="1329"/>
      <c r="AJ42" s="1329"/>
      <c r="AK42" s="1329"/>
      <c r="AL42" s="1900"/>
    </row>
    <row r="43" spans="2:38" ht="15" customHeight="1">
      <c r="B43" s="1329"/>
      <c r="C43" s="1329"/>
      <c r="D43" s="1329"/>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B43" s="1329"/>
      <c r="AC43" s="1329"/>
      <c r="AD43" s="1329"/>
      <c r="AE43" s="1329"/>
      <c r="AF43" s="1329"/>
      <c r="AG43" s="1329"/>
      <c r="AH43" s="1329"/>
      <c r="AI43" s="1329"/>
      <c r="AJ43" s="1329"/>
      <c r="AK43" s="1329"/>
      <c r="AL43" s="1900"/>
    </row>
    <row r="44" spans="2:38" ht="15" customHeight="1">
      <c r="B44" s="1329"/>
      <c r="C44" s="1329"/>
      <c r="D44" s="1329"/>
      <c r="E44" s="1329"/>
      <c r="F44" s="1329"/>
      <c r="G44" s="1329"/>
      <c r="H44" s="1329"/>
      <c r="I44" s="1329"/>
      <c r="J44" s="1329"/>
      <c r="K44" s="1329"/>
      <c r="L44" s="1329"/>
      <c r="M44" s="1329"/>
      <c r="N44" s="1329"/>
      <c r="O44" s="1329"/>
      <c r="P44" s="1329"/>
      <c r="Q44" s="1329"/>
      <c r="R44" s="1329"/>
      <c r="S44" s="1329"/>
      <c r="T44" s="1329"/>
      <c r="U44" s="1329"/>
      <c r="V44" s="1329"/>
      <c r="W44" s="1329"/>
      <c r="X44" s="1329"/>
      <c r="Y44" s="1329"/>
      <c r="Z44" s="1329"/>
      <c r="AA44" s="1329"/>
      <c r="AB44" s="1329"/>
      <c r="AC44" s="1329"/>
      <c r="AD44" s="1329"/>
      <c r="AE44" s="1329"/>
      <c r="AF44" s="1329"/>
      <c r="AG44" s="1329"/>
      <c r="AH44" s="1329"/>
      <c r="AI44" s="1329"/>
      <c r="AJ44" s="1329"/>
      <c r="AK44" s="1329"/>
      <c r="AL44" s="1900"/>
    </row>
    <row r="45" spans="2:38" ht="15" customHeight="1">
      <c r="B45" s="1329"/>
      <c r="C45" s="1329"/>
      <c r="D45" s="1329"/>
      <c r="E45" s="1329"/>
      <c r="F45" s="1329"/>
      <c r="G45" s="1329"/>
      <c r="H45" s="1329"/>
      <c r="I45" s="1329"/>
      <c r="J45" s="1329"/>
      <c r="K45" s="1329"/>
      <c r="L45" s="1329"/>
      <c r="M45" s="1329"/>
      <c r="N45" s="1329"/>
      <c r="O45" s="1329"/>
      <c r="P45" s="1329"/>
      <c r="Q45" s="1329"/>
      <c r="R45" s="1329"/>
      <c r="S45" s="1329"/>
      <c r="T45" s="1329"/>
      <c r="U45" s="1329"/>
      <c r="V45" s="1329"/>
      <c r="W45" s="1329"/>
      <c r="X45" s="1329"/>
      <c r="Y45" s="1329"/>
      <c r="Z45" s="1329"/>
      <c r="AA45" s="1329"/>
      <c r="AB45" s="1329"/>
      <c r="AC45" s="1329"/>
      <c r="AD45" s="1329"/>
      <c r="AE45" s="1329"/>
      <c r="AF45" s="1329"/>
      <c r="AG45" s="1329"/>
      <c r="AH45" s="1329"/>
      <c r="AI45" s="1329"/>
      <c r="AJ45" s="1329"/>
      <c r="AK45" s="1329"/>
      <c r="AL45" s="1900"/>
    </row>
    <row r="46" spans="2:38" ht="37.5" customHeight="1">
      <c r="B46" s="1329"/>
      <c r="C46" s="1329"/>
      <c r="D46" s="1329"/>
      <c r="E46" s="1329"/>
      <c r="F46" s="1329"/>
      <c r="G46" s="1329"/>
      <c r="H46" s="1329"/>
      <c r="I46" s="1329"/>
      <c r="J46" s="1329"/>
      <c r="K46" s="1329"/>
      <c r="L46" s="1329"/>
      <c r="M46" s="1329"/>
      <c r="N46" s="1329"/>
      <c r="O46" s="1329"/>
      <c r="P46" s="1329"/>
      <c r="Q46" s="1329"/>
      <c r="R46" s="1329"/>
      <c r="S46" s="1329"/>
      <c r="T46" s="1329"/>
      <c r="U46" s="1329"/>
      <c r="V46" s="1329"/>
      <c r="W46" s="1329"/>
      <c r="X46" s="1329"/>
      <c r="Y46" s="1329"/>
      <c r="Z46" s="1329"/>
      <c r="AA46" s="1329"/>
      <c r="AB46" s="1329"/>
      <c r="AC46" s="1329"/>
      <c r="AD46" s="1329"/>
      <c r="AE46" s="1329"/>
      <c r="AF46" s="1329"/>
      <c r="AG46" s="1329"/>
      <c r="AH46" s="1329"/>
      <c r="AI46" s="1329"/>
      <c r="AJ46" s="1329"/>
      <c r="AK46" s="1329"/>
      <c r="AL46" s="1900"/>
    </row>
    <row r="47" spans="2:38" s="1330" customFormat="1" ht="36.75" customHeight="1">
      <c r="B47" s="1329" t="s">
        <v>734</v>
      </c>
      <c r="C47" s="1329"/>
      <c r="D47" s="1329"/>
      <c r="E47" s="1329"/>
      <c r="F47" s="1329"/>
      <c r="G47" s="1329"/>
      <c r="H47" s="1329"/>
      <c r="I47" s="1329"/>
      <c r="J47" s="1329"/>
      <c r="K47" s="1329"/>
      <c r="L47" s="1329"/>
      <c r="M47" s="1329"/>
      <c r="N47" s="1329"/>
      <c r="O47" s="1329"/>
      <c r="P47" s="1329"/>
      <c r="Q47" s="1329"/>
      <c r="R47" s="1329"/>
      <c r="S47" s="1329"/>
      <c r="T47" s="1329"/>
      <c r="U47" s="1329"/>
      <c r="V47" s="1329"/>
      <c r="W47" s="1329"/>
      <c r="X47" s="1329"/>
      <c r="Y47" s="1329"/>
      <c r="Z47" s="1329"/>
      <c r="AA47" s="1329"/>
      <c r="AB47" s="1329"/>
      <c r="AC47" s="1329"/>
      <c r="AD47" s="1329"/>
      <c r="AE47" s="1329"/>
      <c r="AF47" s="1329"/>
      <c r="AG47" s="1329"/>
      <c r="AH47" s="1329"/>
      <c r="AI47" s="1329"/>
      <c r="AJ47" s="1329"/>
      <c r="AK47" s="1329"/>
    </row>
    <row r="48" spans="2:38" s="1330" customFormat="1" ht="36" customHeight="1">
      <c r="B48" s="1329" t="s">
        <v>735</v>
      </c>
      <c r="C48" s="1329"/>
      <c r="D48" s="1329"/>
      <c r="E48" s="1329"/>
      <c r="F48" s="1329"/>
      <c r="G48" s="1329"/>
      <c r="H48" s="1329"/>
      <c r="I48" s="1329"/>
      <c r="J48" s="1329"/>
      <c r="K48" s="1329"/>
      <c r="L48" s="1329"/>
      <c r="M48" s="1329"/>
      <c r="N48" s="1329"/>
      <c r="O48" s="1329"/>
      <c r="P48" s="1329"/>
      <c r="Q48" s="1329"/>
      <c r="R48" s="1329"/>
      <c r="S48" s="1329"/>
      <c r="T48" s="1329"/>
      <c r="U48" s="1329"/>
      <c r="V48" s="1329"/>
      <c r="W48" s="1329"/>
      <c r="X48" s="1329"/>
      <c r="Y48" s="1329"/>
      <c r="Z48" s="1329"/>
      <c r="AA48" s="1329"/>
      <c r="AB48" s="1329"/>
      <c r="AC48" s="1329"/>
      <c r="AD48" s="1329"/>
      <c r="AE48" s="1329"/>
      <c r="AF48" s="1329"/>
      <c r="AG48" s="1329"/>
      <c r="AH48" s="1329"/>
      <c r="AI48" s="1329"/>
      <c r="AJ48" s="1329"/>
      <c r="AK48" s="1329"/>
    </row>
    <row r="49" spans="2:37" s="1330" customFormat="1" ht="21" customHeight="1">
      <c r="B49" s="1330" t="s">
        <v>736</v>
      </c>
      <c r="AK49" s="1901"/>
    </row>
    <row r="50" spans="2:37" s="1330" customFormat="1" ht="21" customHeight="1">
      <c r="B50" s="1330" t="s">
        <v>736</v>
      </c>
      <c r="AK50" s="1901"/>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1"/>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CA54B-DD1F-4EEA-B637-BD0D1ED4254B}">
  <sheetPr>
    <tabColor theme="4"/>
  </sheetPr>
  <dimension ref="A1:AM50"/>
  <sheetViews>
    <sheetView view="pageBreakPreview" zoomScaleSheetLayoutView="100" workbookViewId="0">
      <selection activeCell="B1" sqref="B1"/>
    </sheetView>
  </sheetViews>
  <sheetFormatPr defaultColWidth="8.625" defaultRowHeight="21" customHeight="1"/>
  <cols>
    <col min="1" max="1" width="7.875" style="1284" customWidth="1"/>
    <col min="2" max="23" width="2.625" style="1284" customWidth="1"/>
    <col min="24" max="24" width="5.5" style="1284" customWidth="1"/>
    <col min="25" max="25" width="4.375" style="1284" customWidth="1"/>
    <col min="26" max="37" width="2.625" style="1284" customWidth="1"/>
    <col min="38" max="38" width="2.5" style="1284" customWidth="1"/>
    <col min="39" max="39" width="9" style="1284" customWidth="1"/>
    <col min="40" max="40" width="2.5" style="1284" customWidth="1"/>
    <col min="41" max="16384" width="8.625" style="1284"/>
  </cols>
  <sheetData>
    <row r="1" spans="1:39" ht="20.100000000000001" customHeight="1">
      <c r="B1" s="1284" t="s">
        <v>716</v>
      </c>
    </row>
    <row r="2" spans="1:39" ht="20.100000000000001" customHeight="1">
      <c r="AA2" s="1285" t="s">
        <v>717</v>
      </c>
      <c r="AB2" s="1285"/>
      <c r="AC2" s="1285"/>
      <c r="AD2" s="1285"/>
      <c r="AE2" s="1285"/>
      <c r="AF2" s="1285"/>
      <c r="AG2" s="1285"/>
      <c r="AH2" s="1285"/>
      <c r="AI2" s="1285"/>
      <c r="AJ2" s="1285"/>
    </row>
    <row r="3" spans="1:39" ht="20.100000000000001" customHeight="1"/>
    <row r="4" spans="1:39" ht="20.100000000000001" customHeight="1">
      <c r="A4" s="1286"/>
      <c r="B4" s="1287" t="s">
        <v>737</v>
      </c>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6"/>
    </row>
    <row r="5" spans="1:39" s="1902" customFormat="1" ht="20.100000000000001" customHeight="1">
      <c r="A5" s="1288"/>
      <c r="B5" s="1288"/>
      <c r="C5" s="1288"/>
      <c r="D5" s="1288"/>
      <c r="E5" s="1288"/>
      <c r="F5" s="1288"/>
      <c r="G5" s="1288"/>
      <c r="H5" s="1288"/>
      <c r="I5" s="1289"/>
      <c r="J5" s="1289"/>
      <c r="K5" s="1289"/>
      <c r="L5" s="1289"/>
      <c r="M5" s="1289"/>
      <c r="N5" s="1289"/>
      <c r="O5" s="1289"/>
      <c r="P5" s="1289"/>
      <c r="Q5" s="1289"/>
      <c r="R5" s="1289"/>
      <c r="S5" s="1289"/>
      <c r="T5" s="1289"/>
      <c r="U5" s="1289"/>
      <c r="V5" s="1289"/>
      <c r="W5" s="1289"/>
      <c r="X5" s="1289"/>
      <c r="Y5" s="1289"/>
      <c r="Z5" s="1289"/>
      <c r="AA5" s="1289"/>
      <c r="AB5" s="1289"/>
      <c r="AC5" s="1289"/>
      <c r="AD5" s="1289"/>
      <c r="AE5" s="1289"/>
      <c r="AF5" s="1289"/>
      <c r="AG5" s="1289"/>
      <c r="AH5" s="1289"/>
      <c r="AI5" s="1289"/>
      <c r="AJ5" s="1289"/>
      <c r="AK5" s="1289"/>
    </row>
    <row r="6" spans="1:39" s="1902" customFormat="1" ht="29.25" customHeight="1">
      <c r="A6" s="1288"/>
      <c r="B6" s="1290" t="s">
        <v>500</v>
      </c>
      <c r="C6" s="1290"/>
      <c r="D6" s="1290"/>
      <c r="E6" s="1290"/>
      <c r="F6" s="1290"/>
      <c r="G6" s="1290"/>
      <c r="H6" s="1290"/>
      <c r="I6" s="1290"/>
      <c r="J6" s="1290"/>
      <c r="K6" s="1290"/>
      <c r="L6" s="1291"/>
      <c r="M6" s="1291"/>
      <c r="N6" s="1291"/>
      <c r="O6" s="1291"/>
      <c r="P6" s="1291"/>
      <c r="Q6" s="1291"/>
      <c r="R6" s="1291"/>
      <c r="S6" s="1291"/>
      <c r="T6" s="1291"/>
      <c r="U6" s="1291"/>
      <c r="V6" s="1291"/>
      <c r="W6" s="1291"/>
      <c r="X6" s="1291"/>
      <c r="Y6" s="1291"/>
      <c r="Z6" s="1291"/>
      <c r="AA6" s="1291"/>
      <c r="AB6" s="1291"/>
      <c r="AC6" s="1291"/>
      <c r="AD6" s="1291"/>
      <c r="AE6" s="1291"/>
      <c r="AF6" s="1291"/>
      <c r="AG6" s="1291"/>
      <c r="AH6" s="1291"/>
      <c r="AI6" s="1291"/>
      <c r="AJ6" s="1291"/>
      <c r="AK6" s="1289"/>
    </row>
    <row r="7" spans="1:39" s="1902" customFormat="1" ht="31.5" customHeight="1">
      <c r="A7" s="1288"/>
      <c r="B7" s="1290" t="s">
        <v>501</v>
      </c>
      <c r="C7" s="1290"/>
      <c r="D7" s="1290"/>
      <c r="E7" s="1290"/>
      <c r="F7" s="1290"/>
      <c r="G7" s="1290"/>
      <c r="H7" s="1290"/>
      <c r="I7" s="1290"/>
      <c r="J7" s="1290"/>
      <c r="K7" s="1290"/>
      <c r="L7" s="1292"/>
      <c r="M7" s="1292"/>
      <c r="N7" s="1292"/>
      <c r="O7" s="1292"/>
      <c r="P7" s="1292"/>
      <c r="Q7" s="1292"/>
      <c r="R7" s="1292"/>
      <c r="S7" s="1292"/>
      <c r="T7" s="1292"/>
      <c r="U7" s="1292"/>
      <c r="V7" s="1292"/>
      <c r="W7" s="1292"/>
      <c r="X7" s="1292"/>
      <c r="Y7" s="1292"/>
      <c r="Z7" s="1293" t="s">
        <v>719</v>
      </c>
      <c r="AA7" s="1293"/>
      <c r="AB7" s="1293"/>
      <c r="AC7" s="1293"/>
      <c r="AD7" s="1293"/>
      <c r="AE7" s="1293"/>
      <c r="AF7" s="1293"/>
      <c r="AG7" s="1294" t="s">
        <v>738</v>
      </c>
      <c r="AH7" s="1294"/>
      <c r="AI7" s="1294"/>
      <c r="AJ7" s="1294"/>
      <c r="AK7" s="1289"/>
    </row>
    <row r="8" spans="1:39" s="1902" customFormat="1" ht="29.25" customHeight="1">
      <c r="A8" s="1289"/>
      <c r="B8" s="1295" t="s">
        <v>720</v>
      </c>
      <c r="C8" s="1295"/>
      <c r="D8" s="1295"/>
      <c r="E8" s="1295"/>
      <c r="F8" s="1295"/>
      <c r="G8" s="1295"/>
      <c r="H8" s="1295"/>
      <c r="I8" s="1295"/>
      <c r="J8" s="1295"/>
      <c r="K8" s="1295"/>
      <c r="L8" s="1291" t="s">
        <v>721</v>
      </c>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1"/>
      <c r="AJ8" s="1291"/>
      <c r="AK8" s="1289"/>
    </row>
    <row r="9" spans="1:39" ht="9.75" customHeight="1">
      <c r="A9" s="1286"/>
      <c r="B9" s="1286"/>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1286"/>
      <c r="AH9" s="1286"/>
      <c r="AI9" s="1286"/>
      <c r="AJ9" s="1286"/>
      <c r="AK9" s="1286"/>
    </row>
    <row r="10" spans="1:39" ht="21" customHeight="1">
      <c r="A10" s="1286"/>
      <c r="B10" s="1296" t="s">
        <v>503</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86"/>
    </row>
    <row r="11" spans="1:39" ht="21" customHeight="1">
      <c r="A11" s="1286"/>
      <c r="B11" s="1297" t="s">
        <v>722</v>
      </c>
      <c r="C11" s="1297"/>
      <c r="D11" s="1297"/>
      <c r="E11" s="1297"/>
      <c r="F11" s="1297"/>
      <c r="G11" s="1297"/>
      <c r="H11" s="1297"/>
      <c r="I11" s="1297"/>
      <c r="J11" s="1297"/>
      <c r="K11" s="1297"/>
      <c r="L11" s="1297"/>
      <c r="M11" s="1297"/>
      <c r="N11" s="1297"/>
      <c r="O11" s="1297"/>
      <c r="P11" s="1297"/>
      <c r="Q11" s="1297"/>
      <c r="R11" s="1297"/>
      <c r="S11" s="1298"/>
      <c r="T11" s="1298"/>
      <c r="U11" s="1298"/>
      <c r="V11" s="1298"/>
      <c r="W11" s="1298"/>
      <c r="X11" s="1298"/>
      <c r="Y11" s="1298"/>
      <c r="Z11" s="1298"/>
      <c r="AA11" s="1298"/>
      <c r="AB11" s="1298"/>
      <c r="AC11" s="1299" t="s">
        <v>504</v>
      </c>
      <c r="AD11" s="1300"/>
      <c r="AE11" s="1301"/>
      <c r="AF11" s="1301"/>
      <c r="AG11" s="1301"/>
      <c r="AH11" s="1301"/>
      <c r="AI11" s="1301"/>
      <c r="AJ11" s="1301"/>
      <c r="AK11" s="1286"/>
      <c r="AM11" s="1903"/>
    </row>
    <row r="12" spans="1:39" ht="21" customHeight="1" thickBot="1">
      <c r="A12" s="1286"/>
      <c r="B12" s="1302"/>
      <c r="C12" s="1303" t="s">
        <v>739</v>
      </c>
      <c r="D12" s="1303"/>
      <c r="E12" s="1303"/>
      <c r="F12" s="1303"/>
      <c r="G12" s="1303"/>
      <c r="H12" s="1303"/>
      <c r="I12" s="1303"/>
      <c r="J12" s="1303"/>
      <c r="K12" s="1303"/>
      <c r="L12" s="1303"/>
      <c r="M12" s="1303"/>
      <c r="N12" s="1303"/>
      <c r="O12" s="1303"/>
      <c r="P12" s="1303"/>
      <c r="Q12" s="1303"/>
      <c r="R12" s="1303"/>
      <c r="S12" s="1304">
        <f>ROUNDUP(S11*30%,1)</f>
        <v>0</v>
      </c>
      <c r="T12" s="1304"/>
      <c r="U12" s="1304"/>
      <c r="V12" s="1304"/>
      <c r="W12" s="1304"/>
      <c r="X12" s="1304"/>
      <c r="Y12" s="1304"/>
      <c r="Z12" s="1304"/>
      <c r="AA12" s="1304"/>
      <c r="AB12" s="1304"/>
      <c r="AC12" s="1305" t="s">
        <v>504</v>
      </c>
      <c r="AD12" s="1305"/>
      <c r="AE12" s="1306"/>
      <c r="AF12" s="1306"/>
      <c r="AG12" s="1306"/>
      <c r="AH12" s="1306"/>
      <c r="AI12" s="1306"/>
      <c r="AJ12" s="1306"/>
      <c r="AK12" s="1286"/>
    </row>
    <row r="13" spans="1:39" ht="21" customHeight="1" thickTop="1">
      <c r="A13" s="1286"/>
      <c r="B13" s="1307" t="s">
        <v>724</v>
      </c>
      <c r="C13" s="1307"/>
      <c r="D13" s="1307"/>
      <c r="E13" s="1307"/>
      <c r="F13" s="1307"/>
      <c r="G13" s="1307"/>
      <c r="H13" s="1307"/>
      <c r="I13" s="1307"/>
      <c r="J13" s="1307"/>
      <c r="K13" s="1307"/>
      <c r="L13" s="1307"/>
      <c r="M13" s="1307"/>
      <c r="N13" s="1307"/>
      <c r="O13" s="1307"/>
      <c r="P13" s="1307"/>
      <c r="Q13" s="1307"/>
      <c r="R13" s="1307"/>
      <c r="S13" s="1308" t="e">
        <f>ROUNDUP(AE25/L25,1)</f>
        <v>#DIV/0!</v>
      </c>
      <c r="T13" s="1308"/>
      <c r="U13" s="1308"/>
      <c r="V13" s="1308"/>
      <c r="W13" s="1308"/>
      <c r="X13" s="1308"/>
      <c r="Y13" s="1308"/>
      <c r="Z13" s="1308"/>
      <c r="AA13" s="1308"/>
      <c r="AB13" s="1308"/>
      <c r="AC13" s="1309" t="s">
        <v>504</v>
      </c>
      <c r="AD13" s="1309"/>
      <c r="AE13" s="1310" t="s">
        <v>725</v>
      </c>
      <c r="AF13" s="1310"/>
      <c r="AG13" s="1310"/>
      <c r="AH13" s="1310"/>
      <c r="AI13" s="1310"/>
      <c r="AJ13" s="1310"/>
      <c r="AK13" s="1286"/>
    </row>
    <row r="14" spans="1:39" ht="21" customHeight="1">
      <c r="A14" s="1286"/>
      <c r="B14" s="1311" t="s">
        <v>505</v>
      </c>
      <c r="C14" s="1311"/>
      <c r="D14" s="1311"/>
      <c r="E14" s="1311"/>
      <c r="F14" s="1311"/>
      <c r="G14" s="1311"/>
      <c r="H14" s="1311"/>
      <c r="I14" s="1311"/>
      <c r="J14" s="1311"/>
      <c r="K14" s="1311"/>
      <c r="L14" s="1311" t="s">
        <v>506</v>
      </c>
      <c r="M14" s="1311"/>
      <c r="N14" s="1311"/>
      <c r="O14" s="1311"/>
      <c r="P14" s="1311"/>
      <c r="Q14" s="1311"/>
      <c r="R14" s="1311"/>
      <c r="S14" s="1311"/>
      <c r="T14" s="1311"/>
      <c r="U14" s="1311"/>
      <c r="V14" s="1311"/>
      <c r="W14" s="1311"/>
      <c r="X14" s="1311"/>
      <c r="Y14" s="1311" t="s">
        <v>507</v>
      </c>
      <c r="Z14" s="1311"/>
      <c r="AA14" s="1311"/>
      <c r="AB14" s="1311"/>
      <c r="AC14" s="1311"/>
      <c r="AD14" s="1311"/>
      <c r="AE14" s="1311" t="s">
        <v>508</v>
      </c>
      <c r="AF14" s="1311"/>
      <c r="AG14" s="1311"/>
      <c r="AH14" s="1311"/>
      <c r="AI14" s="1311"/>
      <c r="AJ14" s="1311"/>
      <c r="AK14" s="1286"/>
    </row>
    <row r="15" spans="1:39" ht="21" customHeight="1">
      <c r="A15" s="1286"/>
      <c r="B15" s="1312">
        <v>1</v>
      </c>
      <c r="C15" s="1313"/>
      <c r="D15" s="1313"/>
      <c r="E15" s="1313"/>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c r="AK15" s="1286"/>
    </row>
    <row r="16" spans="1:39" ht="21" customHeight="1">
      <c r="A16" s="1286"/>
      <c r="B16" s="1312">
        <v>2</v>
      </c>
      <c r="C16" s="1313"/>
      <c r="D16" s="1313"/>
      <c r="E16" s="1313"/>
      <c r="F16" s="1313"/>
      <c r="G16" s="1313"/>
      <c r="H16" s="1313"/>
      <c r="I16" s="1313"/>
      <c r="J16" s="1313"/>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c r="AK16" s="1286"/>
    </row>
    <row r="17" spans="1:37" ht="21" customHeight="1">
      <c r="A17" s="1286"/>
      <c r="B17" s="1312">
        <v>3</v>
      </c>
      <c r="C17" s="1313"/>
      <c r="D17" s="1313"/>
      <c r="E17" s="1313"/>
      <c r="F17" s="1313"/>
      <c r="G17" s="1313"/>
      <c r="H17" s="1313"/>
      <c r="I17" s="1313"/>
      <c r="J17" s="1313"/>
      <c r="K17" s="1313"/>
      <c r="L17" s="1313"/>
      <c r="M17" s="1313"/>
      <c r="N17" s="1313"/>
      <c r="O17" s="1313"/>
      <c r="P17" s="1313"/>
      <c r="Q17" s="1313"/>
      <c r="R17" s="1313"/>
      <c r="S17" s="1313"/>
      <c r="T17" s="1313"/>
      <c r="U17" s="1313"/>
      <c r="V17" s="1313"/>
      <c r="W17" s="1313"/>
      <c r="X17" s="1313"/>
      <c r="Y17" s="1313"/>
      <c r="Z17" s="1313"/>
      <c r="AA17" s="1313"/>
      <c r="AB17" s="1313"/>
      <c r="AC17" s="1313"/>
      <c r="AD17" s="1313"/>
      <c r="AE17" s="1313"/>
      <c r="AF17" s="1313"/>
      <c r="AG17" s="1313"/>
      <c r="AH17" s="1313"/>
      <c r="AI17" s="1313"/>
      <c r="AJ17" s="1313"/>
      <c r="AK17" s="1286"/>
    </row>
    <row r="18" spans="1:37" ht="21" customHeight="1">
      <c r="A18" s="1286"/>
      <c r="B18" s="1312">
        <v>4</v>
      </c>
      <c r="C18" s="1313"/>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c r="AK18" s="1286"/>
    </row>
    <row r="19" spans="1:37" ht="21" customHeight="1">
      <c r="A19" s="1286"/>
      <c r="B19" s="1312">
        <v>5</v>
      </c>
      <c r="C19" s="1313"/>
      <c r="D19" s="1313"/>
      <c r="E19" s="1313"/>
      <c r="F19" s="1313"/>
      <c r="G19" s="1313"/>
      <c r="H19" s="1313"/>
      <c r="I19" s="1313"/>
      <c r="J19" s="1313"/>
      <c r="K19" s="1313"/>
      <c r="L19" s="1313"/>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c r="AK19" s="1286"/>
    </row>
    <row r="20" spans="1:37" ht="21" customHeight="1">
      <c r="A20" s="1286"/>
      <c r="B20" s="1312">
        <v>6</v>
      </c>
      <c r="C20" s="1313"/>
      <c r="D20" s="1313"/>
      <c r="E20" s="1313"/>
      <c r="F20" s="1313"/>
      <c r="G20" s="1313"/>
      <c r="H20" s="1313"/>
      <c r="I20" s="1313"/>
      <c r="J20" s="1313"/>
      <c r="K20" s="1313"/>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286"/>
    </row>
    <row r="21" spans="1:37" ht="21" customHeight="1">
      <c r="A21" s="1286"/>
      <c r="B21" s="1312">
        <v>7</v>
      </c>
      <c r="C21" s="1313"/>
      <c r="D21" s="1313"/>
      <c r="E21" s="1313"/>
      <c r="F21" s="1313"/>
      <c r="G21" s="1313"/>
      <c r="H21" s="1313"/>
      <c r="I21" s="1313"/>
      <c r="J21" s="1313"/>
      <c r="K21" s="1313"/>
      <c r="L21" s="1313"/>
      <c r="M21" s="1313"/>
      <c r="N21" s="1313"/>
      <c r="O21" s="1313"/>
      <c r="P21" s="1313"/>
      <c r="Q21" s="1313"/>
      <c r="R21" s="1313"/>
      <c r="S21" s="1313"/>
      <c r="T21" s="1313"/>
      <c r="U21" s="1313"/>
      <c r="V21" s="1313"/>
      <c r="W21" s="1313"/>
      <c r="X21" s="1313"/>
      <c r="Y21" s="1313"/>
      <c r="Z21" s="1313"/>
      <c r="AA21" s="1313"/>
      <c r="AB21" s="1313"/>
      <c r="AC21" s="1313"/>
      <c r="AD21" s="1313"/>
      <c r="AE21" s="1313"/>
      <c r="AF21" s="1313"/>
      <c r="AG21" s="1313"/>
      <c r="AH21" s="1313"/>
      <c r="AI21" s="1313"/>
      <c r="AJ21" s="1313"/>
      <c r="AK21" s="1286"/>
    </row>
    <row r="22" spans="1:37" ht="21" customHeight="1">
      <c r="A22" s="1286"/>
      <c r="B22" s="1312">
        <v>8</v>
      </c>
      <c r="C22" s="1313"/>
      <c r="D22" s="1313"/>
      <c r="E22" s="1313"/>
      <c r="F22" s="1313"/>
      <c r="G22" s="1313"/>
      <c r="H22" s="1313"/>
      <c r="I22" s="1313"/>
      <c r="J22" s="1313"/>
      <c r="K22" s="1313"/>
      <c r="L22" s="1313"/>
      <c r="M22" s="1313"/>
      <c r="N22" s="1313"/>
      <c r="O22" s="1313"/>
      <c r="P22" s="1313"/>
      <c r="Q22" s="1313"/>
      <c r="R22" s="1313"/>
      <c r="S22" s="1313"/>
      <c r="T22" s="1313"/>
      <c r="U22" s="1313"/>
      <c r="V22" s="1313"/>
      <c r="W22" s="1313"/>
      <c r="X22" s="1313"/>
      <c r="Y22" s="1313"/>
      <c r="Z22" s="1313"/>
      <c r="AA22" s="1313"/>
      <c r="AB22" s="1313"/>
      <c r="AC22" s="1313"/>
      <c r="AD22" s="1313"/>
      <c r="AE22" s="1313"/>
      <c r="AF22" s="1313"/>
      <c r="AG22" s="1313"/>
      <c r="AH22" s="1313"/>
      <c r="AI22" s="1313"/>
      <c r="AJ22" s="1313"/>
      <c r="AK22" s="1286"/>
    </row>
    <row r="23" spans="1:37" ht="21" customHeight="1">
      <c r="A23" s="1286"/>
      <c r="B23" s="1312">
        <v>9</v>
      </c>
      <c r="C23" s="1313"/>
      <c r="D23" s="1313"/>
      <c r="E23" s="1313"/>
      <c r="F23" s="1313"/>
      <c r="G23" s="1313"/>
      <c r="H23" s="1313"/>
      <c r="I23" s="1313"/>
      <c r="J23" s="1313"/>
      <c r="K23" s="1313"/>
      <c r="L23" s="1313"/>
      <c r="M23" s="1313"/>
      <c r="N23" s="1313"/>
      <c r="O23" s="1313"/>
      <c r="P23" s="1313"/>
      <c r="Q23" s="1313"/>
      <c r="R23" s="1313"/>
      <c r="S23" s="1313"/>
      <c r="T23" s="1313"/>
      <c r="U23" s="1313"/>
      <c r="V23" s="1313"/>
      <c r="W23" s="1313"/>
      <c r="X23" s="1313"/>
      <c r="Y23" s="1313"/>
      <c r="Z23" s="1313"/>
      <c r="AA23" s="1313"/>
      <c r="AB23" s="1313"/>
      <c r="AC23" s="1313"/>
      <c r="AD23" s="1313"/>
      <c r="AE23" s="1313"/>
      <c r="AF23" s="1313"/>
      <c r="AG23" s="1313"/>
      <c r="AH23" s="1313"/>
      <c r="AI23" s="1313"/>
      <c r="AJ23" s="1313"/>
      <c r="AK23" s="1286"/>
    </row>
    <row r="24" spans="1:37" ht="21" customHeight="1">
      <c r="A24" s="1286"/>
      <c r="B24" s="1312">
        <v>10</v>
      </c>
      <c r="C24" s="1313"/>
      <c r="D24" s="1313"/>
      <c r="E24" s="1313"/>
      <c r="F24" s="1313"/>
      <c r="G24" s="1313"/>
      <c r="H24" s="1313"/>
      <c r="I24" s="1313"/>
      <c r="J24" s="1313"/>
      <c r="K24" s="1313"/>
      <c r="L24" s="1313"/>
      <c r="M24" s="1313"/>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3"/>
      <c r="AI24" s="1313"/>
      <c r="AJ24" s="1313"/>
      <c r="AK24" s="1286"/>
    </row>
    <row r="25" spans="1:37" ht="21" customHeight="1">
      <c r="A25" s="1286"/>
      <c r="B25" s="1314" t="s">
        <v>726</v>
      </c>
      <c r="C25" s="1314"/>
      <c r="D25" s="1314"/>
      <c r="E25" s="1314"/>
      <c r="F25" s="1314"/>
      <c r="G25" s="1314"/>
      <c r="H25" s="1314"/>
      <c r="I25" s="1314"/>
      <c r="J25" s="1314"/>
      <c r="K25" s="1314"/>
      <c r="L25" s="1315"/>
      <c r="M25" s="1315"/>
      <c r="N25" s="1315"/>
      <c r="O25" s="1315"/>
      <c r="P25" s="1315"/>
      <c r="Q25" s="1316" t="s">
        <v>509</v>
      </c>
      <c r="R25" s="1316"/>
      <c r="S25" s="1311" t="s">
        <v>727</v>
      </c>
      <c r="T25" s="1311"/>
      <c r="U25" s="1311"/>
      <c r="V25" s="1311"/>
      <c r="W25" s="1311"/>
      <c r="X25" s="1311"/>
      <c r="Y25" s="1311"/>
      <c r="Z25" s="1311"/>
      <c r="AA25" s="1311"/>
      <c r="AB25" s="1311"/>
      <c r="AC25" s="1311"/>
      <c r="AD25" s="1311"/>
      <c r="AE25" s="1899">
        <f>SUM(AE15:AJ24)</f>
        <v>0</v>
      </c>
      <c r="AF25" s="1899"/>
      <c r="AG25" s="1899"/>
      <c r="AH25" s="1899"/>
      <c r="AI25" s="1899"/>
      <c r="AJ25" s="1899"/>
      <c r="AK25" s="1286"/>
    </row>
    <row r="26" spans="1:37" ht="9" customHeight="1">
      <c r="A26" s="1286"/>
      <c r="B26" s="1317"/>
      <c r="C26" s="1318"/>
      <c r="D26" s="1318"/>
      <c r="E26" s="1318"/>
      <c r="F26" s="1318"/>
      <c r="G26" s="1318"/>
      <c r="H26" s="1318"/>
      <c r="I26" s="1318"/>
      <c r="J26" s="1318"/>
      <c r="K26" s="1318"/>
      <c r="L26" s="1318"/>
      <c r="M26" s="1318"/>
      <c r="N26" s="1318"/>
      <c r="O26" s="1318"/>
      <c r="P26" s="1318"/>
      <c r="Q26" s="1318"/>
      <c r="R26" s="1318"/>
      <c r="S26" s="1318"/>
      <c r="T26" s="1318"/>
      <c r="U26" s="1318"/>
      <c r="V26" s="1318"/>
      <c r="W26" s="1318"/>
      <c r="X26" s="1318"/>
      <c r="Y26" s="1318"/>
      <c r="Z26" s="1318"/>
      <c r="AA26" s="1318"/>
      <c r="AB26" s="1318"/>
      <c r="AC26" s="1318"/>
      <c r="AD26" s="1318"/>
      <c r="AE26" s="1318"/>
      <c r="AF26" s="1318"/>
      <c r="AG26" s="1318"/>
      <c r="AH26" s="1318"/>
      <c r="AI26" s="1318"/>
      <c r="AJ26" s="1318"/>
      <c r="AK26" s="1286"/>
    </row>
    <row r="27" spans="1:37" ht="21" customHeight="1">
      <c r="A27" s="1286"/>
      <c r="B27" s="1296" t="s">
        <v>510</v>
      </c>
      <c r="C27" s="1296"/>
      <c r="D27" s="1296"/>
      <c r="E27" s="1296"/>
      <c r="F27" s="1296"/>
      <c r="G27" s="1296"/>
      <c r="H27" s="1296"/>
      <c r="I27" s="1296"/>
      <c r="J27" s="1296"/>
      <c r="K27" s="1296"/>
      <c r="L27" s="1296"/>
      <c r="M27" s="1296"/>
      <c r="N27" s="1296"/>
      <c r="O27" s="1296"/>
      <c r="P27" s="1296"/>
      <c r="Q27" s="1296"/>
      <c r="R27" s="1296"/>
      <c r="S27" s="1296"/>
      <c r="T27" s="1296"/>
      <c r="U27" s="1296"/>
      <c r="V27" s="1296"/>
      <c r="W27" s="1296"/>
      <c r="X27" s="1296"/>
      <c r="Y27" s="1296"/>
      <c r="Z27" s="1296"/>
      <c r="AA27" s="1296"/>
      <c r="AB27" s="1296"/>
      <c r="AC27" s="1296"/>
      <c r="AD27" s="1296"/>
      <c r="AE27" s="1296"/>
      <c r="AF27" s="1296"/>
      <c r="AG27" s="1296"/>
      <c r="AH27" s="1296"/>
      <c r="AI27" s="1296"/>
      <c r="AJ27" s="1296"/>
      <c r="AK27" s="1286"/>
    </row>
    <row r="28" spans="1:37" ht="21" customHeight="1" thickBot="1">
      <c r="A28" s="1286"/>
      <c r="B28" s="1319" t="s">
        <v>740</v>
      </c>
      <c r="C28" s="1319"/>
      <c r="D28" s="1319"/>
      <c r="E28" s="1319"/>
      <c r="F28" s="1319"/>
      <c r="G28" s="1319"/>
      <c r="H28" s="1319"/>
      <c r="I28" s="1319"/>
      <c r="J28" s="1319"/>
      <c r="K28" s="1319"/>
      <c r="L28" s="1319"/>
      <c r="M28" s="1319"/>
      <c r="N28" s="1319"/>
      <c r="O28" s="1319"/>
      <c r="P28" s="1319"/>
      <c r="Q28" s="1319"/>
      <c r="R28" s="1319"/>
      <c r="S28" s="1304">
        <f>ROUNDUP(S11/50,1)</f>
        <v>0</v>
      </c>
      <c r="T28" s="1304"/>
      <c r="U28" s="1304"/>
      <c r="V28" s="1304"/>
      <c r="W28" s="1304"/>
      <c r="X28" s="1304"/>
      <c r="Y28" s="1304"/>
      <c r="Z28" s="1304"/>
      <c r="AA28" s="1304"/>
      <c r="AB28" s="1304"/>
      <c r="AC28" s="1320" t="s">
        <v>504</v>
      </c>
      <c r="AD28" s="1321"/>
      <c r="AE28" s="1306"/>
      <c r="AF28" s="1306"/>
      <c r="AG28" s="1306"/>
      <c r="AH28" s="1306"/>
      <c r="AI28" s="1306"/>
      <c r="AJ28" s="1306"/>
      <c r="AK28" s="1286"/>
    </row>
    <row r="29" spans="1:37" ht="21" customHeight="1" thickTop="1">
      <c r="A29" s="1286"/>
      <c r="B29" s="1307" t="s">
        <v>729</v>
      </c>
      <c r="C29" s="1307"/>
      <c r="D29" s="1307"/>
      <c r="E29" s="1307"/>
      <c r="F29" s="1307"/>
      <c r="G29" s="1307"/>
      <c r="H29" s="1307"/>
      <c r="I29" s="1307"/>
      <c r="J29" s="1307"/>
      <c r="K29" s="1307"/>
      <c r="L29" s="1307"/>
      <c r="M29" s="1307"/>
      <c r="N29" s="1307"/>
      <c r="O29" s="1307"/>
      <c r="P29" s="1307"/>
      <c r="Q29" s="1307"/>
      <c r="R29" s="1307"/>
      <c r="S29" s="1322"/>
      <c r="T29" s="1322"/>
      <c r="U29" s="1322"/>
      <c r="V29" s="1322"/>
      <c r="W29" s="1322"/>
      <c r="X29" s="1322"/>
      <c r="Y29" s="1322"/>
      <c r="Z29" s="1322"/>
      <c r="AA29" s="1322"/>
      <c r="AB29" s="1322"/>
      <c r="AC29" s="1323" t="s">
        <v>504</v>
      </c>
      <c r="AD29" s="1324"/>
      <c r="AE29" s="1310" t="s">
        <v>741</v>
      </c>
      <c r="AF29" s="1310"/>
      <c r="AG29" s="1310"/>
      <c r="AH29" s="1310"/>
      <c r="AI29" s="1310"/>
      <c r="AJ29" s="1310"/>
      <c r="AK29" s="1286"/>
    </row>
    <row r="30" spans="1:37" ht="21" customHeight="1">
      <c r="A30" s="1286"/>
      <c r="B30" s="1325" t="s">
        <v>511</v>
      </c>
      <c r="C30" s="1325"/>
      <c r="D30" s="1325"/>
      <c r="E30" s="1325"/>
      <c r="F30" s="1325"/>
      <c r="G30" s="1325"/>
      <c r="H30" s="1325"/>
      <c r="I30" s="1325"/>
      <c r="J30" s="1325"/>
      <c r="K30" s="1325"/>
      <c r="L30" s="1325"/>
      <c r="M30" s="1325"/>
      <c r="N30" s="1325"/>
      <c r="O30" s="1325"/>
      <c r="P30" s="1325"/>
      <c r="Q30" s="1325"/>
      <c r="R30" s="1325"/>
      <c r="S30" s="1325" t="s">
        <v>512</v>
      </c>
      <c r="T30" s="1325"/>
      <c r="U30" s="1325"/>
      <c r="V30" s="1325"/>
      <c r="W30" s="1325"/>
      <c r="X30" s="1325"/>
      <c r="Y30" s="1325"/>
      <c r="Z30" s="1325"/>
      <c r="AA30" s="1325"/>
      <c r="AB30" s="1325"/>
      <c r="AC30" s="1325"/>
      <c r="AD30" s="1325"/>
      <c r="AE30" s="1325"/>
      <c r="AF30" s="1325"/>
      <c r="AG30" s="1325"/>
      <c r="AH30" s="1325"/>
      <c r="AI30" s="1325"/>
      <c r="AJ30" s="1325"/>
      <c r="AK30" s="1286"/>
    </row>
    <row r="31" spans="1:37" ht="21" customHeight="1">
      <c r="A31" s="1286"/>
      <c r="B31" s="1312">
        <v>1</v>
      </c>
      <c r="C31" s="1313"/>
      <c r="D31" s="1313"/>
      <c r="E31" s="1313"/>
      <c r="F31" s="1313"/>
      <c r="G31" s="1313"/>
      <c r="H31" s="1313"/>
      <c r="I31" s="1313"/>
      <c r="J31" s="1313"/>
      <c r="K31" s="1313"/>
      <c r="L31" s="1313"/>
      <c r="M31" s="1313"/>
      <c r="N31" s="1313"/>
      <c r="O31" s="1313"/>
      <c r="P31" s="1313"/>
      <c r="Q31" s="1313"/>
      <c r="R31" s="1313"/>
      <c r="S31" s="1313"/>
      <c r="T31" s="1313"/>
      <c r="U31" s="1313"/>
      <c r="V31" s="1313"/>
      <c r="W31" s="1313"/>
      <c r="X31" s="1313"/>
      <c r="Y31" s="1313"/>
      <c r="Z31" s="1313"/>
      <c r="AA31" s="1313"/>
      <c r="AB31" s="1313"/>
      <c r="AC31" s="1313"/>
      <c r="AD31" s="1313"/>
      <c r="AE31" s="1313"/>
      <c r="AF31" s="1313"/>
      <c r="AG31" s="1313"/>
      <c r="AH31" s="1313"/>
      <c r="AI31" s="1313"/>
      <c r="AJ31" s="1313"/>
      <c r="AK31" s="1286"/>
    </row>
    <row r="32" spans="1:37" ht="21" customHeight="1">
      <c r="A32" s="1286"/>
      <c r="B32" s="1312">
        <v>2</v>
      </c>
      <c r="C32" s="1313"/>
      <c r="D32" s="1313"/>
      <c r="E32" s="1313"/>
      <c r="F32" s="1313"/>
      <c r="G32" s="1313"/>
      <c r="H32" s="1313"/>
      <c r="I32" s="1313"/>
      <c r="J32" s="1313"/>
      <c r="K32" s="1313"/>
      <c r="L32" s="1313"/>
      <c r="M32" s="1313"/>
      <c r="N32" s="1313"/>
      <c r="O32" s="1313"/>
      <c r="P32" s="1313"/>
      <c r="Q32" s="1313"/>
      <c r="R32" s="1313"/>
      <c r="S32" s="1313"/>
      <c r="T32" s="1313"/>
      <c r="U32" s="1313"/>
      <c r="V32" s="1313"/>
      <c r="W32" s="1313"/>
      <c r="X32" s="1313"/>
      <c r="Y32" s="1313"/>
      <c r="Z32" s="1313"/>
      <c r="AA32" s="1313"/>
      <c r="AB32" s="1313"/>
      <c r="AC32" s="1313"/>
      <c r="AD32" s="1313"/>
      <c r="AE32" s="1313"/>
      <c r="AF32" s="1313"/>
      <c r="AG32" s="1313"/>
      <c r="AH32" s="1313"/>
      <c r="AI32" s="1313"/>
      <c r="AJ32" s="1313"/>
      <c r="AK32" s="1286"/>
    </row>
    <row r="33" spans="1:38" ht="21" customHeight="1">
      <c r="A33" s="1286"/>
      <c r="B33" s="1312">
        <v>3</v>
      </c>
      <c r="C33" s="1313"/>
      <c r="D33" s="1313"/>
      <c r="E33" s="1313"/>
      <c r="F33" s="1313"/>
      <c r="G33" s="1313"/>
      <c r="H33" s="1313"/>
      <c r="I33" s="1313"/>
      <c r="J33" s="1313"/>
      <c r="K33" s="1313"/>
      <c r="L33" s="1313"/>
      <c r="M33" s="1313"/>
      <c r="N33" s="1313"/>
      <c r="O33" s="1313"/>
      <c r="P33" s="1313"/>
      <c r="Q33" s="1313"/>
      <c r="R33" s="1313"/>
      <c r="S33" s="1313"/>
      <c r="T33" s="1313"/>
      <c r="U33" s="1313"/>
      <c r="V33" s="1313"/>
      <c r="W33" s="1313"/>
      <c r="X33" s="1313"/>
      <c r="Y33" s="1313"/>
      <c r="Z33" s="1313"/>
      <c r="AA33" s="1313"/>
      <c r="AB33" s="1313"/>
      <c r="AC33" s="1313"/>
      <c r="AD33" s="1313"/>
      <c r="AE33" s="1313"/>
      <c r="AF33" s="1313"/>
      <c r="AG33" s="1313"/>
      <c r="AH33" s="1313"/>
      <c r="AI33" s="1313"/>
      <c r="AJ33" s="1313"/>
      <c r="AK33" s="1286"/>
    </row>
    <row r="34" spans="1:38" ht="8.25" customHeight="1">
      <c r="A34" s="1286"/>
      <c r="B34" s="1317"/>
      <c r="C34" s="1318"/>
      <c r="D34" s="1318"/>
      <c r="E34" s="1318"/>
      <c r="F34" s="1318"/>
      <c r="G34" s="1318"/>
      <c r="H34" s="1318"/>
      <c r="I34" s="1318"/>
      <c r="J34" s="1318"/>
      <c r="K34" s="1318"/>
      <c r="L34" s="1318"/>
      <c r="M34" s="1318"/>
      <c r="N34" s="1318"/>
      <c r="O34" s="1318"/>
      <c r="P34" s="1318"/>
      <c r="Q34" s="1318"/>
      <c r="R34" s="1318"/>
      <c r="S34" s="1318"/>
      <c r="T34" s="1318"/>
      <c r="U34" s="1318"/>
      <c r="V34" s="1318"/>
      <c r="W34" s="1318"/>
      <c r="X34" s="1318"/>
      <c r="Y34" s="1318"/>
      <c r="Z34" s="1318"/>
      <c r="AA34" s="1318"/>
      <c r="AB34" s="1318"/>
      <c r="AC34" s="1318"/>
      <c r="AD34" s="1318"/>
      <c r="AE34" s="1318"/>
      <c r="AF34" s="1318"/>
      <c r="AG34" s="1318"/>
      <c r="AH34" s="1318"/>
      <c r="AI34" s="1318"/>
      <c r="AJ34" s="1318"/>
      <c r="AK34" s="1286"/>
    </row>
    <row r="35" spans="1:38" ht="22.5" customHeight="1">
      <c r="A35" s="1286"/>
      <c r="B35" s="1326" t="s">
        <v>495</v>
      </c>
      <c r="C35" s="1326"/>
      <c r="D35" s="1326"/>
      <c r="E35" s="1326"/>
      <c r="F35" s="1326"/>
      <c r="G35" s="1326"/>
      <c r="H35" s="1327" t="s">
        <v>731</v>
      </c>
      <c r="I35" s="1327"/>
      <c r="J35" s="1327"/>
      <c r="K35" s="1327"/>
      <c r="L35" s="1327"/>
      <c r="M35" s="1327"/>
      <c r="N35" s="1327"/>
      <c r="O35" s="1327"/>
      <c r="P35" s="1327"/>
      <c r="Q35" s="1327"/>
      <c r="R35" s="1327"/>
      <c r="S35" s="1327"/>
      <c r="T35" s="1327"/>
      <c r="U35" s="1327"/>
      <c r="V35" s="1327"/>
      <c r="W35" s="1327"/>
      <c r="X35" s="1327"/>
      <c r="Y35" s="1327"/>
      <c r="Z35" s="1327"/>
      <c r="AA35" s="1327"/>
      <c r="AB35" s="1327"/>
      <c r="AC35" s="1327"/>
      <c r="AD35" s="1327"/>
      <c r="AE35" s="1327"/>
      <c r="AF35" s="1327"/>
      <c r="AG35" s="1327"/>
      <c r="AH35" s="1327"/>
      <c r="AI35" s="1327"/>
      <c r="AJ35" s="1327"/>
      <c r="AK35" s="1286"/>
    </row>
    <row r="36" spans="1:38" ht="8.25" customHeight="1">
      <c r="A36" s="1286"/>
      <c r="B36" s="1317"/>
      <c r="C36" s="1318"/>
      <c r="D36" s="1318"/>
      <c r="E36" s="1318"/>
      <c r="F36" s="1318"/>
      <c r="G36" s="1318"/>
      <c r="H36" s="1318"/>
      <c r="I36" s="1318"/>
      <c r="J36" s="1318"/>
      <c r="K36" s="1318"/>
      <c r="L36" s="1318"/>
      <c r="M36" s="1318"/>
      <c r="N36" s="1318"/>
      <c r="O36" s="1318"/>
      <c r="P36" s="1318"/>
      <c r="Q36" s="1318"/>
      <c r="R36" s="1318"/>
      <c r="S36" s="1318"/>
      <c r="T36" s="1318"/>
      <c r="U36" s="1318"/>
      <c r="V36" s="1318"/>
      <c r="W36" s="1318"/>
      <c r="X36" s="1318"/>
      <c r="Y36" s="1318"/>
      <c r="Z36" s="1318"/>
      <c r="AA36" s="1318"/>
      <c r="AB36" s="1318"/>
      <c r="AC36" s="1318"/>
      <c r="AD36" s="1318"/>
      <c r="AE36" s="1318"/>
      <c r="AF36" s="1318"/>
      <c r="AG36" s="1318"/>
      <c r="AH36" s="1318"/>
      <c r="AI36" s="1318"/>
      <c r="AJ36" s="1318"/>
      <c r="AK36" s="1286"/>
    </row>
    <row r="37" spans="1:38" ht="18.75" customHeight="1">
      <c r="A37" s="1286"/>
      <c r="B37" s="1328" t="s">
        <v>732</v>
      </c>
      <c r="C37" s="1328"/>
      <c r="D37" s="1328"/>
      <c r="E37" s="1328"/>
      <c r="F37" s="1328"/>
      <c r="G37" s="1328"/>
      <c r="H37" s="1328"/>
      <c r="I37" s="1328"/>
      <c r="J37" s="1328"/>
      <c r="K37" s="1328"/>
      <c r="L37" s="1328"/>
      <c r="M37" s="1328"/>
      <c r="N37" s="1328"/>
      <c r="O37" s="1328"/>
      <c r="P37" s="1328"/>
      <c r="Q37" s="1328"/>
      <c r="R37" s="1328"/>
      <c r="S37" s="1328"/>
      <c r="T37" s="1328"/>
      <c r="U37" s="1328"/>
      <c r="V37" s="1328"/>
      <c r="W37" s="1328"/>
      <c r="X37" s="1328"/>
      <c r="Y37" s="1328"/>
      <c r="Z37" s="1328"/>
      <c r="AA37" s="1328"/>
      <c r="AB37" s="1328"/>
      <c r="AC37" s="1328"/>
      <c r="AD37" s="1328"/>
      <c r="AE37" s="1328"/>
      <c r="AF37" s="1328"/>
      <c r="AG37" s="1328"/>
      <c r="AH37" s="1328"/>
      <c r="AI37" s="1328"/>
      <c r="AJ37" s="1328"/>
      <c r="AK37" s="1328"/>
      <c r="AL37" s="1904"/>
    </row>
    <row r="38" spans="1:38" ht="18.75" customHeight="1">
      <c r="A38" s="1286"/>
      <c r="B38" s="1328"/>
      <c r="C38" s="1328"/>
      <c r="D38" s="1328"/>
      <c r="E38" s="1328"/>
      <c r="F38" s="1328"/>
      <c r="G38" s="1328"/>
      <c r="H38" s="1328"/>
      <c r="I38" s="1328"/>
      <c r="J38" s="1328"/>
      <c r="K38" s="1328"/>
      <c r="L38" s="1328"/>
      <c r="M38" s="1328"/>
      <c r="N38" s="1328"/>
      <c r="O38" s="1328"/>
      <c r="P38" s="1328"/>
      <c r="Q38" s="1328"/>
      <c r="R38" s="1328"/>
      <c r="S38" s="1328"/>
      <c r="T38" s="1328"/>
      <c r="U38" s="1328"/>
      <c r="V38" s="1328"/>
      <c r="W38" s="1328"/>
      <c r="X38" s="1328"/>
      <c r="Y38" s="1328"/>
      <c r="Z38" s="1328"/>
      <c r="AA38" s="1328"/>
      <c r="AB38" s="1328"/>
      <c r="AC38" s="1328"/>
      <c r="AD38" s="1328"/>
      <c r="AE38" s="1328"/>
      <c r="AF38" s="1328"/>
      <c r="AG38" s="1328"/>
      <c r="AH38" s="1328"/>
      <c r="AI38" s="1328"/>
      <c r="AJ38" s="1328"/>
      <c r="AK38" s="1328"/>
      <c r="AL38" s="1904"/>
    </row>
    <row r="39" spans="1:38" ht="18.75" customHeight="1">
      <c r="A39" s="1286"/>
      <c r="B39" s="1328"/>
      <c r="C39" s="1328"/>
      <c r="D39" s="1328"/>
      <c r="E39" s="1328"/>
      <c r="F39" s="1328"/>
      <c r="G39" s="1328"/>
      <c r="H39" s="1328"/>
      <c r="I39" s="1328"/>
      <c r="J39" s="1328"/>
      <c r="K39" s="1328"/>
      <c r="L39" s="1328"/>
      <c r="M39" s="1328"/>
      <c r="N39" s="1328"/>
      <c r="O39" s="1328"/>
      <c r="P39" s="1328"/>
      <c r="Q39" s="1328"/>
      <c r="R39" s="1328"/>
      <c r="S39" s="1328"/>
      <c r="T39" s="1328"/>
      <c r="U39" s="1328"/>
      <c r="V39" s="1328"/>
      <c r="W39" s="1328"/>
      <c r="X39" s="1328"/>
      <c r="Y39" s="1328"/>
      <c r="Z39" s="1328"/>
      <c r="AA39" s="1328"/>
      <c r="AB39" s="1328"/>
      <c r="AC39" s="1328"/>
      <c r="AD39" s="1328"/>
      <c r="AE39" s="1328"/>
      <c r="AF39" s="1328"/>
      <c r="AG39" s="1328"/>
      <c r="AH39" s="1328"/>
      <c r="AI39" s="1328"/>
      <c r="AJ39" s="1328"/>
      <c r="AK39" s="1328"/>
      <c r="AL39" s="1904"/>
    </row>
    <row r="40" spans="1:38" ht="18.75" customHeight="1">
      <c r="A40" s="1286"/>
      <c r="B40" s="1328"/>
      <c r="C40" s="1328"/>
      <c r="D40" s="1328"/>
      <c r="E40" s="1328"/>
      <c r="F40" s="1328"/>
      <c r="G40" s="1328"/>
      <c r="H40" s="1328"/>
      <c r="I40" s="1328"/>
      <c r="J40" s="1328"/>
      <c r="K40" s="1328"/>
      <c r="L40" s="1328"/>
      <c r="M40" s="1328"/>
      <c r="N40" s="1328"/>
      <c r="O40" s="1328"/>
      <c r="P40" s="1328"/>
      <c r="Q40" s="1328"/>
      <c r="R40" s="1328"/>
      <c r="S40" s="1328"/>
      <c r="T40" s="1328"/>
      <c r="U40" s="1328"/>
      <c r="V40" s="1328"/>
      <c r="W40" s="1328"/>
      <c r="X40" s="1328"/>
      <c r="Y40" s="1328"/>
      <c r="Z40" s="1328"/>
      <c r="AA40" s="1328"/>
      <c r="AB40" s="1328"/>
      <c r="AC40" s="1328"/>
      <c r="AD40" s="1328"/>
      <c r="AE40" s="1328"/>
      <c r="AF40" s="1328"/>
      <c r="AG40" s="1328"/>
      <c r="AH40" s="1328"/>
      <c r="AI40" s="1328"/>
      <c r="AJ40" s="1328"/>
      <c r="AK40" s="1328"/>
      <c r="AL40" s="1904"/>
    </row>
    <row r="41" spans="1:38" ht="81.75" customHeight="1">
      <c r="A41" s="1286"/>
      <c r="B41" s="1328"/>
      <c r="C41" s="1328"/>
      <c r="D41" s="1328"/>
      <c r="E41" s="1328"/>
      <c r="F41" s="1328"/>
      <c r="G41" s="1328"/>
      <c r="H41" s="1328"/>
      <c r="I41" s="1328"/>
      <c r="J41" s="1328"/>
      <c r="K41" s="1328"/>
      <c r="L41" s="1328"/>
      <c r="M41" s="1328"/>
      <c r="N41" s="1328"/>
      <c r="O41" s="1328"/>
      <c r="P41" s="1328"/>
      <c r="Q41" s="1328"/>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904"/>
    </row>
    <row r="42" spans="1:38" ht="15" customHeight="1">
      <c r="A42" s="1286"/>
      <c r="B42" s="1329" t="s">
        <v>733</v>
      </c>
      <c r="C42" s="1329"/>
      <c r="D42" s="1329"/>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1329"/>
      <c r="AE42" s="1329"/>
      <c r="AF42" s="1329"/>
      <c r="AG42" s="1329"/>
      <c r="AH42" s="1329"/>
      <c r="AI42" s="1329"/>
      <c r="AJ42" s="1329"/>
      <c r="AK42" s="1329"/>
      <c r="AL42" s="1904"/>
    </row>
    <row r="43" spans="1:38" ht="15" customHeight="1">
      <c r="A43" s="1286"/>
      <c r="B43" s="1329"/>
      <c r="C43" s="1329"/>
      <c r="D43" s="1329"/>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B43" s="1329"/>
      <c r="AC43" s="1329"/>
      <c r="AD43" s="1329"/>
      <c r="AE43" s="1329"/>
      <c r="AF43" s="1329"/>
      <c r="AG43" s="1329"/>
      <c r="AH43" s="1329"/>
      <c r="AI43" s="1329"/>
      <c r="AJ43" s="1329"/>
      <c r="AK43" s="1329"/>
      <c r="AL43" s="1904"/>
    </row>
    <row r="44" spans="1:38" ht="15" customHeight="1">
      <c r="A44" s="1286"/>
      <c r="B44" s="1329"/>
      <c r="C44" s="1329"/>
      <c r="D44" s="1329"/>
      <c r="E44" s="1329"/>
      <c r="F44" s="1329"/>
      <c r="G44" s="1329"/>
      <c r="H44" s="1329"/>
      <c r="I44" s="1329"/>
      <c r="J44" s="1329"/>
      <c r="K44" s="1329"/>
      <c r="L44" s="1329"/>
      <c r="M44" s="1329"/>
      <c r="N44" s="1329"/>
      <c r="O44" s="1329"/>
      <c r="P44" s="1329"/>
      <c r="Q44" s="1329"/>
      <c r="R44" s="1329"/>
      <c r="S44" s="1329"/>
      <c r="T44" s="1329"/>
      <c r="U44" s="1329"/>
      <c r="V44" s="1329"/>
      <c r="W44" s="1329"/>
      <c r="X44" s="1329"/>
      <c r="Y44" s="1329"/>
      <c r="Z44" s="1329"/>
      <c r="AA44" s="1329"/>
      <c r="AB44" s="1329"/>
      <c r="AC44" s="1329"/>
      <c r="AD44" s="1329"/>
      <c r="AE44" s="1329"/>
      <c r="AF44" s="1329"/>
      <c r="AG44" s="1329"/>
      <c r="AH44" s="1329"/>
      <c r="AI44" s="1329"/>
      <c r="AJ44" s="1329"/>
      <c r="AK44" s="1329"/>
      <c r="AL44" s="1904"/>
    </row>
    <row r="45" spans="1:38" ht="15" customHeight="1">
      <c r="A45" s="1286"/>
      <c r="B45" s="1329"/>
      <c r="C45" s="1329"/>
      <c r="D45" s="1329"/>
      <c r="E45" s="1329"/>
      <c r="F45" s="1329"/>
      <c r="G45" s="1329"/>
      <c r="H45" s="1329"/>
      <c r="I45" s="1329"/>
      <c r="J45" s="1329"/>
      <c r="K45" s="1329"/>
      <c r="L45" s="1329"/>
      <c r="M45" s="1329"/>
      <c r="N45" s="1329"/>
      <c r="O45" s="1329"/>
      <c r="P45" s="1329"/>
      <c r="Q45" s="1329"/>
      <c r="R45" s="1329"/>
      <c r="S45" s="1329"/>
      <c r="T45" s="1329"/>
      <c r="U45" s="1329"/>
      <c r="V45" s="1329"/>
      <c r="W45" s="1329"/>
      <c r="X45" s="1329"/>
      <c r="Y45" s="1329"/>
      <c r="Z45" s="1329"/>
      <c r="AA45" s="1329"/>
      <c r="AB45" s="1329"/>
      <c r="AC45" s="1329"/>
      <c r="AD45" s="1329"/>
      <c r="AE45" s="1329"/>
      <c r="AF45" s="1329"/>
      <c r="AG45" s="1329"/>
      <c r="AH45" s="1329"/>
      <c r="AI45" s="1329"/>
      <c r="AJ45" s="1329"/>
      <c r="AK45" s="1329"/>
      <c r="AL45" s="1904"/>
    </row>
    <row r="46" spans="1:38" ht="36" customHeight="1">
      <c r="A46" s="1286"/>
      <c r="B46" s="1329"/>
      <c r="C46" s="1329"/>
      <c r="D46" s="1329"/>
      <c r="E46" s="1329"/>
      <c r="F46" s="1329"/>
      <c r="G46" s="1329"/>
      <c r="H46" s="1329"/>
      <c r="I46" s="1329"/>
      <c r="J46" s="1329"/>
      <c r="K46" s="1329"/>
      <c r="L46" s="1329"/>
      <c r="M46" s="1329"/>
      <c r="N46" s="1329"/>
      <c r="O46" s="1329"/>
      <c r="P46" s="1329"/>
      <c r="Q46" s="1329"/>
      <c r="R46" s="1329"/>
      <c r="S46" s="1329"/>
      <c r="T46" s="1329"/>
      <c r="U46" s="1329"/>
      <c r="V46" s="1329"/>
      <c r="W46" s="1329"/>
      <c r="X46" s="1329"/>
      <c r="Y46" s="1329"/>
      <c r="Z46" s="1329"/>
      <c r="AA46" s="1329"/>
      <c r="AB46" s="1329"/>
      <c r="AC46" s="1329"/>
      <c r="AD46" s="1329"/>
      <c r="AE46" s="1329"/>
      <c r="AF46" s="1329"/>
      <c r="AG46" s="1329"/>
      <c r="AH46" s="1329"/>
      <c r="AI46" s="1329"/>
      <c r="AJ46" s="1329"/>
      <c r="AK46" s="1329"/>
      <c r="AL46" s="1904"/>
    </row>
    <row r="47" spans="1:38" s="1905" customFormat="1" ht="32.25" customHeight="1">
      <c r="A47" s="1330"/>
      <c r="B47" s="1329" t="s">
        <v>734</v>
      </c>
      <c r="C47" s="1329"/>
      <c r="D47" s="1329"/>
      <c r="E47" s="1329"/>
      <c r="F47" s="1329"/>
      <c r="G47" s="1329"/>
      <c r="H47" s="1329"/>
      <c r="I47" s="1329"/>
      <c r="J47" s="1329"/>
      <c r="K47" s="1329"/>
      <c r="L47" s="1329"/>
      <c r="M47" s="1329"/>
      <c r="N47" s="1329"/>
      <c r="O47" s="1329"/>
      <c r="P47" s="1329"/>
      <c r="Q47" s="1329"/>
      <c r="R47" s="1329"/>
      <c r="S47" s="1329"/>
      <c r="T47" s="1329"/>
      <c r="U47" s="1329"/>
      <c r="V47" s="1329"/>
      <c r="W47" s="1329"/>
      <c r="X47" s="1329"/>
      <c r="Y47" s="1329"/>
      <c r="Z47" s="1329"/>
      <c r="AA47" s="1329"/>
      <c r="AB47" s="1329"/>
      <c r="AC47" s="1329"/>
      <c r="AD47" s="1329"/>
      <c r="AE47" s="1329"/>
      <c r="AF47" s="1329"/>
      <c r="AG47" s="1329"/>
      <c r="AH47" s="1329"/>
      <c r="AI47" s="1329"/>
      <c r="AJ47" s="1329"/>
      <c r="AK47" s="1329"/>
    </row>
    <row r="48" spans="1:38" s="1905" customFormat="1" ht="36" customHeight="1">
      <c r="A48" s="1330"/>
      <c r="B48" s="1329" t="s">
        <v>735</v>
      </c>
      <c r="C48" s="1329"/>
      <c r="D48" s="1329"/>
      <c r="E48" s="1329"/>
      <c r="F48" s="1329"/>
      <c r="G48" s="1329"/>
      <c r="H48" s="1329"/>
      <c r="I48" s="1329"/>
      <c r="J48" s="1329"/>
      <c r="K48" s="1329"/>
      <c r="L48" s="1329"/>
      <c r="M48" s="1329"/>
      <c r="N48" s="1329"/>
      <c r="O48" s="1329"/>
      <c r="P48" s="1329"/>
      <c r="Q48" s="1329"/>
      <c r="R48" s="1329"/>
      <c r="S48" s="1329"/>
      <c r="T48" s="1329"/>
      <c r="U48" s="1329"/>
      <c r="V48" s="1329"/>
      <c r="W48" s="1329"/>
      <c r="X48" s="1329"/>
      <c r="Y48" s="1329"/>
      <c r="Z48" s="1329"/>
      <c r="AA48" s="1329"/>
      <c r="AB48" s="1329"/>
      <c r="AC48" s="1329"/>
      <c r="AD48" s="1329"/>
      <c r="AE48" s="1329"/>
      <c r="AF48" s="1329"/>
      <c r="AG48" s="1329"/>
      <c r="AH48" s="1329"/>
      <c r="AI48" s="1329"/>
      <c r="AJ48" s="1329"/>
      <c r="AK48" s="1329"/>
    </row>
    <row r="49" spans="2:37" s="1905" customFormat="1" ht="21" customHeight="1">
      <c r="B49" s="1905" t="s">
        <v>736</v>
      </c>
      <c r="AK49" s="1906"/>
    </row>
    <row r="50" spans="2:37" s="1905" customFormat="1" ht="21" customHeight="1">
      <c r="B50" s="1905" t="s">
        <v>736</v>
      </c>
      <c r="AK50" s="1906"/>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1"/>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05D4-3AC0-4153-AA59-9C5A8FC8FCD7}">
  <dimension ref="A1:AK27"/>
  <sheetViews>
    <sheetView view="pageBreakPreview" zoomScale="60" zoomScaleNormal="100" workbookViewId="0">
      <selection activeCell="B1" sqref="B1"/>
    </sheetView>
  </sheetViews>
  <sheetFormatPr defaultColWidth="9" defaultRowHeight="13.5"/>
  <cols>
    <col min="1" max="1" width="1.375" style="654" customWidth="1"/>
    <col min="2" max="11" width="2.5" style="654" customWidth="1"/>
    <col min="12" max="12" width="0.875" style="654" customWidth="1"/>
    <col min="13" max="27" width="2.5" style="654" customWidth="1"/>
    <col min="28" max="28" width="5" style="654" customWidth="1"/>
    <col min="29" max="29" width="4.25" style="654" customWidth="1"/>
    <col min="30" max="36" width="2.5" style="654" customWidth="1"/>
    <col min="37" max="37" width="1.375" style="654" customWidth="1"/>
    <col min="38" max="61" width="2.625" style="654" customWidth="1"/>
    <col min="62" max="256" width="9" style="654"/>
    <col min="257" max="257" width="1.375" style="654" customWidth="1"/>
    <col min="258" max="267" width="2.5" style="654" customWidth="1"/>
    <col min="268" max="268" width="0.875" style="654" customWidth="1"/>
    <col min="269" max="283" width="2.5" style="654" customWidth="1"/>
    <col min="284" max="284" width="5" style="654" customWidth="1"/>
    <col min="285" max="285" width="4.25" style="654" customWidth="1"/>
    <col min="286" max="292" width="2.5" style="654" customWidth="1"/>
    <col min="293" max="293" width="1.375" style="654" customWidth="1"/>
    <col min="294" max="317" width="2.625" style="654" customWidth="1"/>
    <col min="318" max="512" width="9" style="654"/>
    <col min="513" max="513" width="1.375" style="654" customWidth="1"/>
    <col min="514" max="523" width="2.5" style="654" customWidth="1"/>
    <col min="524" max="524" width="0.875" style="654" customWidth="1"/>
    <col min="525" max="539" width="2.5" style="654" customWidth="1"/>
    <col min="540" max="540" width="5" style="654" customWidth="1"/>
    <col min="541" max="541" width="4.25" style="654" customWidth="1"/>
    <col min="542" max="548" width="2.5" style="654" customWidth="1"/>
    <col min="549" max="549" width="1.375" style="654" customWidth="1"/>
    <col min="550" max="573" width="2.625" style="654" customWidth="1"/>
    <col min="574" max="768" width="9" style="654"/>
    <col min="769" max="769" width="1.375" style="654" customWidth="1"/>
    <col min="770" max="779" width="2.5" style="654" customWidth="1"/>
    <col min="780" max="780" width="0.875" style="654" customWidth="1"/>
    <col min="781" max="795" width="2.5" style="654" customWidth="1"/>
    <col min="796" max="796" width="5" style="654" customWidth="1"/>
    <col min="797" max="797" width="4.25" style="654" customWidth="1"/>
    <col min="798" max="804" width="2.5" style="654" customWidth="1"/>
    <col min="805" max="805" width="1.375" style="654" customWidth="1"/>
    <col min="806" max="829" width="2.625" style="654" customWidth="1"/>
    <col min="830" max="1024" width="9" style="654"/>
    <col min="1025" max="1025" width="1.375" style="654" customWidth="1"/>
    <col min="1026" max="1035" width="2.5" style="654" customWidth="1"/>
    <col min="1036" max="1036" width="0.875" style="654" customWidth="1"/>
    <col min="1037" max="1051" width="2.5" style="654" customWidth="1"/>
    <col min="1052" max="1052" width="5" style="654" customWidth="1"/>
    <col min="1053" max="1053" width="4.25" style="654" customWidth="1"/>
    <col min="1054" max="1060" width="2.5" style="654" customWidth="1"/>
    <col min="1061" max="1061" width="1.375" style="654" customWidth="1"/>
    <col min="1062" max="1085" width="2.625" style="654" customWidth="1"/>
    <col min="1086" max="1280" width="9" style="654"/>
    <col min="1281" max="1281" width="1.375" style="654" customWidth="1"/>
    <col min="1282" max="1291" width="2.5" style="654" customWidth="1"/>
    <col min="1292" max="1292" width="0.875" style="654" customWidth="1"/>
    <col min="1293" max="1307" width="2.5" style="654" customWidth="1"/>
    <col min="1308" max="1308" width="5" style="654" customWidth="1"/>
    <col min="1309" max="1309" width="4.25" style="654" customWidth="1"/>
    <col min="1310" max="1316" width="2.5" style="654" customWidth="1"/>
    <col min="1317" max="1317" width="1.375" style="654" customWidth="1"/>
    <col min="1318" max="1341" width="2.625" style="654" customWidth="1"/>
    <col min="1342" max="1536" width="9" style="654"/>
    <col min="1537" max="1537" width="1.375" style="654" customWidth="1"/>
    <col min="1538" max="1547" width="2.5" style="654" customWidth="1"/>
    <col min="1548" max="1548" width="0.875" style="654" customWidth="1"/>
    <col min="1549" max="1563" width="2.5" style="654" customWidth="1"/>
    <col min="1564" max="1564" width="5" style="654" customWidth="1"/>
    <col min="1565" max="1565" width="4.25" style="654" customWidth="1"/>
    <col min="1566" max="1572" width="2.5" style="654" customWidth="1"/>
    <col min="1573" max="1573" width="1.375" style="654" customWidth="1"/>
    <col min="1574" max="1597" width="2.625" style="654" customWidth="1"/>
    <col min="1598" max="1792" width="9" style="654"/>
    <col min="1793" max="1793" width="1.375" style="654" customWidth="1"/>
    <col min="1794" max="1803" width="2.5" style="654" customWidth="1"/>
    <col min="1804" max="1804" width="0.875" style="654" customWidth="1"/>
    <col min="1805" max="1819" width="2.5" style="654" customWidth="1"/>
    <col min="1820" max="1820" width="5" style="654" customWidth="1"/>
    <col min="1821" max="1821" width="4.25" style="654" customWidth="1"/>
    <col min="1822" max="1828" width="2.5" style="654" customWidth="1"/>
    <col min="1829" max="1829" width="1.375" style="654" customWidth="1"/>
    <col min="1830" max="1853" width="2.625" style="654" customWidth="1"/>
    <col min="1854" max="2048" width="9" style="654"/>
    <col min="2049" max="2049" width="1.375" style="654" customWidth="1"/>
    <col min="2050" max="2059" width="2.5" style="654" customWidth="1"/>
    <col min="2060" max="2060" width="0.875" style="654" customWidth="1"/>
    <col min="2061" max="2075" width="2.5" style="654" customWidth="1"/>
    <col min="2076" max="2076" width="5" style="654" customWidth="1"/>
    <col min="2077" max="2077" width="4.25" style="654" customWidth="1"/>
    <col min="2078" max="2084" width="2.5" style="654" customWidth="1"/>
    <col min="2085" max="2085" width="1.375" style="654" customWidth="1"/>
    <col min="2086" max="2109" width="2.625" style="654" customWidth="1"/>
    <col min="2110" max="2304" width="9" style="654"/>
    <col min="2305" max="2305" width="1.375" style="654" customWidth="1"/>
    <col min="2306" max="2315" width="2.5" style="654" customWidth="1"/>
    <col min="2316" max="2316" width="0.875" style="654" customWidth="1"/>
    <col min="2317" max="2331" width="2.5" style="654" customWidth="1"/>
    <col min="2332" max="2332" width="5" style="654" customWidth="1"/>
    <col min="2333" max="2333" width="4.25" style="654" customWidth="1"/>
    <col min="2334" max="2340" width="2.5" style="654" customWidth="1"/>
    <col min="2341" max="2341" width="1.375" style="654" customWidth="1"/>
    <col min="2342" max="2365" width="2.625" style="654" customWidth="1"/>
    <col min="2366" max="2560" width="9" style="654"/>
    <col min="2561" max="2561" width="1.375" style="654" customWidth="1"/>
    <col min="2562" max="2571" width="2.5" style="654" customWidth="1"/>
    <col min="2572" max="2572" width="0.875" style="654" customWidth="1"/>
    <col min="2573" max="2587" width="2.5" style="654" customWidth="1"/>
    <col min="2588" max="2588" width="5" style="654" customWidth="1"/>
    <col min="2589" max="2589" width="4.25" style="654" customWidth="1"/>
    <col min="2590" max="2596" width="2.5" style="654" customWidth="1"/>
    <col min="2597" max="2597" width="1.375" style="654" customWidth="1"/>
    <col min="2598" max="2621" width="2.625" style="654" customWidth="1"/>
    <col min="2622" max="2816" width="9" style="654"/>
    <col min="2817" max="2817" width="1.375" style="654" customWidth="1"/>
    <col min="2818" max="2827" width="2.5" style="654" customWidth="1"/>
    <col min="2828" max="2828" width="0.875" style="654" customWidth="1"/>
    <col min="2829" max="2843" width="2.5" style="654" customWidth="1"/>
    <col min="2844" max="2844" width="5" style="654" customWidth="1"/>
    <col min="2845" max="2845" width="4.25" style="654" customWidth="1"/>
    <col min="2846" max="2852" width="2.5" style="654" customWidth="1"/>
    <col min="2853" max="2853" width="1.375" style="654" customWidth="1"/>
    <col min="2854" max="2877" width="2.625" style="654" customWidth="1"/>
    <col min="2878" max="3072" width="9" style="654"/>
    <col min="3073" max="3073" width="1.375" style="654" customWidth="1"/>
    <col min="3074" max="3083" width="2.5" style="654" customWidth="1"/>
    <col min="3084" max="3084" width="0.875" style="654" customWidth="1"/>
    <col min="3085" max="3099" width="2.5" style="654" customWidth="1"/>
    <col min="3100" max="3100" width="5" style="654" customWidth="1"/>
    <col min="3101" max="3101" width="4.25" style="654" customWidth="1"/>
    <col min="3102" max="3108" width="2.5" style="654" customWidth="1"/>
    <col min="3109" max="3109" width="1.375" style="654" customWidth="1"/>
    <col min="3110" max="3133" width="2.625" style="654" customWidth="1"/>
    <col min="3134" max="3328" width="9" style="654"/>
    <col min="3329" max="3329" width="1.375" style="654" customWidth="1"/>
    <col min="3330" max="3339" width="2.5" style="654" customWidth="1"/>
    <col min="3340" max="3340" width="0.875" style="654" customWidth="1"/>
    <col min="3341" max="3355" width="2.5" style="654" customWidth="1"/>
    <col min="3356" max="3356" width="5" style="654" customWidth="1"/>
    <col min="3357" max="3357" width="4.25" style="654" customWidth="1"/>
    <col min="3358" max="3364" width="2.5" style="654" customWidth="1"/>
    <col min="3365" max="3365" width="1.375" style="654" customWidth="1"/>
    <col min="3366" max="3389" width="2.625" style="654" customWidth="1"/>
    <col min="3390" max="3584" width="9" style="654"/>
    <col min="3585" max="3585" width="1.375" style="654" customWidth="1"/>
    <col min="3586" max="3595" width="2.5" style="654" customWidth="1"/>
    <col min="3596" max="3596" width="0.875" style="654" customWidth="1"/>
    <col min="3597" max="3611" width="2.5" style="654" customWidth="1"/>
    <col min="3612" max="3612" width="5" style="654" customWidth="1"/>
    <col min="3613" max="3613" width="4.25" style="654" customWidth="1"/>
    <col min="3614" max="3620" width="2.5" style="654" customWidth="1"/>
    <col min="3621" max="3621" width="1.375" style="654" customWidth="1"/>
    <col min="3622" max="3645" width="2.625" style="654" customWidth="1"/>
    <col min="3646" max="3840" width="9" style="654"/>
    <col min="3841" max="3841" width="1.375" style="654" customWidth="1"/>
    <col min="3842" max="3851" width="2.5" style="654" customWidth="1"/>
    <col min="3852" max="3852" width="0.875" style="654" customWidth="1"/>
    <col min="3853" max="3867" width="2.5" style="654" customWidth="1"/>
    <col min="3868" max="3868" width="5" style="654" customWidth="1"/>
    <col min="3869" max="3869" width="4.25" style="654" customWidth="1"/>
    <col min="3870" max="3876" width="2.5" style="654" customWidth="1"/>
    <col min="3877" max="3877" width="1.375" style="654" customWidth="1"/>
    <col min="3878" max="3901" width="2.625" style="654" customWidth="1"/>
    <col min="3902" max="4096" width="9" style="654"/>
    <col min="4097" max="4097" width="1.375" style="654" customWidth="1"/>
    <col min="4098" max="4107" width="2.5" style="654" customWidth="1"/>
    <col min="4108" max="4108" width="0.875" style="654" customWidth="1"/>
    <col min="4109" max="4123" width="2.5" style="654" customWidth="1"/>
    <col min="4124" max="4124" width="5" style="654" customWidth="1"/>
    <col min="4125" max="4125" width="4.25" style="654" customWidth="1"/>
    <col min="4126" max="4132" width="2.5" style="654" customWidth="1"/>
    <col min="4133" max="4133" width="1.375" style="654" customWidth="1"/>
    <col min="4134" max="4157" width="2.625" style="654" customWidth="1"/>
    <col min="4158" max="4352" width="9" style="654"/>
    <col min="4353" max="4353" width="1.375" style="654" customWidth="1"/>
    <col min="4354" max="4363" width="2.5" style="654" customWidth="1"/>
    <col min="4364" max="4364" width="0.875" style="654" customWidth="1"/>
    <col min="4365" max="4379" width="2.5" style="654" customWidth="1"/>
    <col min="4380" max="4380" width="5" style="654" customWidth="1"/>
    <col min="4381" max="4381" width="4.25" style="654" customWidth="1"/>
    <col min="4382" max="4388" width="2.5" style="654" customWidth="1"/>
    <col min="4389" max="4389" width="1.375" style="654" customWidth="1"/>
    <col min="4390" max="4413" width="2.625" style="654" customWidth="1"/>
    <col min="4414" max="4608" width="9" style="654"/>
    <col min="4609" max="4609" width="1.375" style="654" customWidth="1"/>
    <col min="4610" max="4619" width="2.5" style="654" customWidth="1"/>
    <col min="4620" max="4620" width="0.875" style="654" customWidth="1"/>
    <col min="4621" max="4635" width="2.5" style="654" customWidth="1"/>
    <col min="4636" max="4636" width="5" style="654" customWidth="1"/>
    <col min="4637" max="4637" width="4.25" style="654" customWidth="1"/>
    <col min="4638" max="4644" width="2.5" style="654" customWidth="1"/>
    <col min="4645" max="4645" width="1.375" style="654" customWidth="1"/>
    <col min="4646" max="4669" width="2.625" style="654" customWidth="1"/>
    <col min="4670" max="4864" width="9" style="654"/>
    <col min="4865" max="4865" width="1.375" style="654" customWidth="1"/>
    <col min="4866" max="4875" width="2.5" style="654" customWidth="1"/>
    <col min="4876" max="4876" width="0.875" style="654" customWidth="1"/>
    <col min="4877" max="4891" width="2.5" style="654" customWidth="1"/>
    <col min="4892" max="4892" width="5" style="654" customWidth="1"/>
    <col min="4893" max="4893" width="4.25" style="654" customWidth="1"/>
    <col min="4894" max="4900" width="2.5" style="654" customWidth="1"/>
    <col min="4901" max="4901" width="1.375" style="654" customWidth="1"/>
    <col min="4902" max="4925" width="2.625" style="654" customWidth="1"/>
    <col min="4926" max="5120" width="9" style="654"/>
    <col min="5121" max="5121" width="1.375" style="654" customWidth="1"/>
    <col min="5122" max="5131" width="2.5" style="654" customWidth="1"/>
    <col min="5132" max="5132" width="0.875" style="654" customWidth="1"/>
    <col min="5133" max="5147" width="2.5" style="654" customWidth="1"/>
    <col min="5148" max="5148" width="5" style="654" customWidth="1"/>
    <col min="5149" max="5149" width="4.25" style="654" customWidth="1"/>
    <col min="5150" max="5156" width="2.5" style="654" customWidth="1"/>
    <col min="5157" max="5157" width="1.375" style="654" customWidth="1"/>
    <col min="5158" max="5181" width="2.625" style="654" customWidth="1"/>
    <col min="5182" max="5376" width="9" style="654"/>
    <col min="5377" max="5377" width="1.375" style="654" customWidth="1"/>
    <col min="5378" max="5387" width="2.5" style="654" customWidth="1"/>
    <col min="5388" max="5388" width="0.875" style="654" customWidth="1"/>
    <col min="5389" max="5403" width="2.5" style="654" customWidth="1"/>
    <col min="5404" max="5404" width="5" style="654" customWidth="1"/>
    <col min="5405" max="5405" width="4.25" style="654" customWidth="1"/>
    <col min="5406" max="5412" width="2.5" style="654" customWidth="1"/>
    <col min="5413" max="5413" width="1.375" style="654" customWidth="1"/>
    <col min="5414" max="5437" width="2.625" style="654" customWidth="1"/>
    <col min="5438" max="5632" width="9" style="654"/>
    <col min="5633" max="5633" width="1.375" style="654" customWidth="1"/>
    <col min="5634" max="5643" width="2.5" style="654" customWidth="1"/>
    <col min="5644" max="5644" width="0.875" style="654" customWidth="1"/>
    <col min="5645" max="5659" width="2.5" style="654" customWidth="1"/>
    <col min="5660" max="5660" width="5" style="654" customWidth="1"/>
    <col min="5661" max="5661" width="4.25" style="654" customWidth="1"/>
    <col min="5662" max="5668" width="2.5" style="654" customWidth="1"/>
    <col min="5669" max="5669" width="1.375" style="654" customWidth="1"/>
    <col min="5670" max="5693" width="2.625" style="654" customWidth="1"/>
    <col min="5694" max="5888" width="9" style="654"/>
    <col min="5889" max="5889" width="1.375" style="654" customWidth="1"/>
    <col min="5890" max="5899" width="2.5" style="654" customWidth="1"/>
    <col min="5900" max="5900" width="0.875" style="654" customWidth="1"/>
    <col min="5901" max="5915" width="2.5" style="654" customWidth="1"/>
    <col min="5916" max="5916" width="5" style="654" customWidth="1"/>
    <col min="5917" max="5917" width="4.25" style="654" customWidth="1"/>
    <col min="5918" max="5924" width="2.5" style="654" customWidth="1"/>
    <col min="5925" max="5925" width="1.375" style="654" customWidth="1"/>
    <col min="5926" max="5949" width="2.625" style="654" customWidth="1"/>
    <col min="5950" max="6144" width="9" style="654"/>
    <col min="6145" max="6145" width="1.375" style="654" customWidth="1"/>
    <col min="6146" max="6155" width="2.5" style="654" customWidth="1"/>
    <col min="6156" max="6156" width="0.875" style="654" customWidth="1"/>
    <col min="6157" max="6171" width="2.5" style="654" customWidth="1"/>
    <col min="6172" max="6172" width="5" style="654" customWidth="1"/>
    <col min="6173" max="6173" width="4.25" style="654" customWidth="1"/>
    <col min="6174" max="6180" width="2.5" style="654" customWidth="1"/>
    <col min="6181" max="6181" width="1.375" style="654" customWidth="1"/>
    <col min="6182" max="6205" width="2.625" style="654" customWidth="1"/>
    <col min="6206" max="6400" width="9" style="654"/>
    <col min="6401" max="6401" width="1.375" style="654" customWidth="1"/>
    <col min="6402" max="6411" width="2.5" style="654" customWidth="1"/>
    <col min="6412" max="6412" width="0.875" style="654" customWidth="1"/>
    <col min="6413" max="6427" width="2.5" style="654" customWidth="1"/>
    <col min="6428" max="6428" width="5" style="654" customWidth="1"/>
    <col min="6429" max="6429" width="4.25" style="654" customWidth="1"/>
    <col min="6430" max="6436" width="2.5" style="654" customWidth="1"/>
    <col min="6437" max="6437" width="1.375" style="654" customWidth="1"/>
    <col min="6438" max="6461" width="2.625" style="654" customWidth="1"/>
    <col min="6462" max="6656" width="9" style="654"/>
    <col min="6657" max="6657" width="1.375" style="654" customWidth="1"/>
    <col min="6658" max="6667" width="2.5" style="654" customWidth="1"/>
    <col min="6668" max="6668" width="0.875" style="654" customWidth="1"/>
    <col min="6669" max="6683" width="2.5" style="654" customWidth="1"/>
    <col min="6684" max="6684" width="5" style="654" customWidth="1"/>
    <col min="6685" max="6685" width="4.25" style="654" customWidth="1"/>
    <col min="6686" max="6692" width="2.5" style="654" customWidth="1"/>
    <col min="6693" max="6693" width="1.375" style="654" customWidth="1"/>
    <col min="6694" max="6717" width="2.625" style="654" customWidth="1"/>
    <col min="6718" max="6912" width="9" style="654"/>
    <col min="6913" max="6913" width="1.375" style="654" customWidth="1"/>
    <col min="6914" max="6923" width="2.5" style="654" customWidth="1"/>
    <col min="6924" max="6924" width="0.875" style="654" customWidth="1"/>
    <col min="6925" max="6939" width="2.5" style="654" customWidth="1"/>
    <col min="6940" max="6940" width="5" style="654" customWidth="1"/>
    <col min="6941" max="6941" width="4.25" style="654" customWidth="1"/>
    <col min="6942" max="6948" width="2.5" style="654" customWidth="1"/>
    <col min="6949" max="6949" width="1.375" style="654" customWidth="1"/>
    <col min="6950" max="6973" width="2.625" style="654" customWidth="1"/>
    <col min="6974" max="7168" width="9" style="654"/>
    <col min="7169" max="7169" width="1.375" style="654" customWidth="1"/>
    <col min="7170" max="7179" width="2.5" style="654" customWidth="1"/>
    <col min="7180" max="7180" width="0.875" style="654" customWidth="1"/>
    <col min="7181" max="7195" width="2.5" style="654" customWidth="1"/>
    <col min="7196" max="7196" width="5" style="654" customWidth="1"/>
    <col min="7197" max="7197" width="4.25" style="654" customWidth="1"/>
    <col min="7198" max="7204" width="2.5" style="654" customWidth="1"/>
    <col min="7205" max="7205" width="1.375" style="654" customWidth="1"/>
    <col min="7206" max="7229" width="2.625" style="654" customWidth="1"/>
    <col min="7230" max="7424" width="9" style="654"/>
    <col min="7425" max="7425" width="1.375" style="654" customWidth="1"/>
    <col min="7426" max="7435" width="2.5" style="654" customWidth="1"/>
    <col min="7436" max="7436" width="0.875" style="654" customWidth="1"/>
    <col min="7437" max="7451" width="2.5" style="654" customWidth="1"/>
    <col min="7452" max="7452" width="5" style="654" customWidth="1"/>
    <col min="7453" max="7453" width="4.25" style="654" customWidth="1"/>
    <col min="7454" max="7460" width="2.5" style="654" customWidth="1"/>
    <col min="7461" max="7461" width="1.375" style="654" customWidth="1"/>
    <col min="7462" max="7485" width="2.625" style="654" customWidth="1"/>
    <col min="7486" max="7680" width="9" style="654"/>
    <col min="7681" max="7681" width="1.375" style="654" customWidth="1"/>
    <col min="7682" max="7691" width="2.5" style="654" customWidth="1"/>
    <col min="7692" max="7692" width="0.875" style="654" customWidth="1"/>
    <col min="7693" max="7707" width="2.5" style="654" customWidth="1"/>
    <col min="7708" max="7708" width="5" style="654" customWidth="1"/>
    <col min="7709" max="7709" width="4.25" style="654" customWidth="1"/>
    <col min="7710" max="7716" width="2.5" style="654" customWidth="1"/>
    <col min="7717" max="7717" width="1.375" style="654" customWidth="1"/>
    <col min="7718" max="7741" width="2.625" style="654" customWidth="1"/>
    <col min="7742" max="7936" width="9" style="654"/>
    <col min="7937" max="7937" width="1.375" style="654" customWidth="1"/>
    <col min="7938" max="7947" width="2.5" style="654" customWidth="1"/>
    <col min="7948" max="7948" width="0.875" style="654" customWidth="1"/>
    <col min="7949" max="7963" width="2.5" style="654" customWidth="1"/>
    <col min="7964" max="7964" width="5" style="654" customWidth="1"/>
    <col min="7965" max="7965" width="4.25" style="654" customWidth="1"/>
    <col min="7966" max="7972" width="2.5" style="654" customWidth="1"/>
    <col min="7973" max="7973" width="1.375" style="654" customWidth="1"/>
    <col min="7974" max="7997" width="2.625" style="654" customWidth="1"/>
    <col min="7998" max="8192" width="9" style="654"/>
    <col min="8193" max="8193" width="1.375" style="654" customWidth="1"/>
    <col min="8194" max="8203" width="2.5" style="654" customWidth="1"/>
    <col min="8204" max="8204" width="0.875" style="654" customWidth="1"/>
    <col min="8205" max="8219" width="2.5" style="654" customWidth="1"/>
    <col min="8220" max="8220" width="5" style="654" customWidth="1"/>
    <col min="8221" max="8221" width="4.25" style="654" customWidth="1"/>
    <col min="8222" max="8228" width="2.5" style="654" customWidth="1"/>
    <col min="8229" max="8229" width="1.375" style="654" customWidth="1"/>
    <col min="8230" max="8253" width="2.625" style="654" customWidth="1"/>
    <col min="8254" max="8448" width="9" style="654"/>
    <col min="8449" max="8449" width="1.375" style="654" customWidth="1"/>
    <col min="8450" max="8459" width="2.5" style="654" customWidth="1"/>
    <col min="8460" max="8460" width="0.875" style="654" customWidth="1"/>
    <col min="8461" max="8475" width="2.5" style="654" customWidth="1"/>
    <col min="8476" max="8476" width="5" style="654" customWidth="1"/>
    <col min="8477" max="8477" width="4.25" style="654" customWidth="1"/>
    <col min="8478" max="8484" width="2.5" style="654" customWidth="1"/>
    <col min="8485" max="8485" width="1.375" style="654" customWidth="1"/>
    <col min="8486" max="8509" width="2.625" style="654" customWidth="1"/>
    <col min="8510" max="8704" width="9" style="654"/>
    <col min="8705" max="8705" width="1.375" style="654" customWidth="1"/>
    <col min="8706" max="8715" width="2.5" style="654" customWidth="1"/>
    <col min="8716" max="8716" width="0.875" style="654" customWidth="1"/>
    <col min="8717" max="8731" width="2.5" style="654" customWidth="1"/>
    <col min="8732" max="8732" width="5" style="654" customWidth="1"/>
    <col min="8733" max="8733" width="4.25" style="654" customWidth="1"/>
    <col min="8734" max="8740" width="2.5" style="654" customWidth="1"/>
    <col min="8741" max="8741" width="1.375" style="654" customWidth="1"/>
    <col min="8742" max="8765" width="2.625" style="654" customWidth="1"/>
    <col min="8766" max="8960" width="9" style="654"/>
    <col min="8961" max="8961" width="1.375" style="654" customWidth="1"/>
    <col min="8962" max="8971" width="2.5" style="654" customWidth="1"/>
    <col min="8972" max="8972" width="0.875" style="654" customWidth="1"/>
    <col min="8973" max="8987" width="2.5" style="654" customWidth="1"/>
    <col min="8988" max="8988" width="5" style="654" customWidth="1"/>
    <col min="8989" max="8989" width="4.25" style="654" customWidth="1"/>
    <col min="8990" max="8996" width="2.5" style="654" customWidth="1"/>
    <col min="8997" max="8997" width="1.375" style="654" customWidth="1"/>
    <col min="8998" max="9021" width="2.625" style="654" customWidth="1"/>
    <col min="9022" max="9216" width="9" style="654"/>
    <col min="9217" max="9217" width="1.375" style="654" customWidth="1"/>
    <col min="9218" max="9227" width="2.5" style="654" customWidth="1"/>
    <col min="9228" max="9228" width="0.875" style="654" customWidth="1"/>
    <col min="9229" max="9243" width="2.5" style="654" customWidth="1"/>
    <col min="9244" max="9244" width="5" style="654" customWidth="1"/>
    <col min="9245" max="9245" width="4.25" style="654" customWidth="1"/>
    <col min="9246" max="9252" width="2.5" style="654" customWidth="1"/>
    <col min="9253" max="9253" width="1.375" style="654" customWidth="1"/>
    <col min="9254" max="9277" width="2.625" style="654" customWidth="1"/>
    <col min="9278" max="9472" width="9" style="654"/>
    <col min="9473" max="9473" width="1.375" style="654" customWidth="1"/>
    <col min="9474" max="9483" width="2.5" style="654" customWidth="1"/>
    <col min="9484" max="9484" width="0.875" style="654" customWidth="1"/>
    <col min="9485" max="9499" width="2.5" style="654" customWidth="1"/>
    <col min="9500" max="9500" width="5" style="654" customWidth="1"/>
    <col min="9501" max="9501" width="4.25" style="654" customWidth="1"/>
    <col min="9502" max="9508" width="2.5" style="654" customWidth="1"/>
    <col min="9509" max="9509" width="1.375" style="654" customWidth="1"/>
    <col min="9510" max="9533" width="2.625" style="654" customWidth="1"/>
    <col min="9534" max="9728" width="9" style="654"/>
    <col min="9729" max="9729" width="1.375" style="654" customWidth="1"/>
    <col min="9730" max="9739" width="2.5" style="654" customWidth="1"/>
    <col min="9740" max="9740" width="0.875" style="654" customWidth="1"/>
    <col min="9741" max="9755" width="2.5" style="654" customWidth="1"/>
    <col min="9756" max="9756" width="5" style="654" customWidth="1"/>
    <col min="9757" max="9757" width="4.25" style="654" customWidth="1"/>
    <col min="9758" max="9764" width="2.5" style="654" customWidth="1"/>
    <col min="9765" max="9765" width="1.375" style="654" customWidth="1"/>
    <col min="9766" max="9789" width="2.625" style="654" customWidth="1"/>
    <col min="9790" max="9984" width="9" style="654"/>
    <col min="9985" max="9985" width="1.375" style="654" customWidth="1"/>
    <col min="9986" max="9995" width="2.5" style="654" customWidth="1"/>
    <col min="9996" max="9996" width="0.875" style="654" customWidth="1"/>
    <col min="9997" max="10011" width="2.5" style="654" customWidth="1"/>
    <col min="10012" max="10012" width="5" style="654" customWidth="1"/>
    <col min="10013" max="10013" width="4.25" style="654" customWidth="1"/>
    <col min="10014" max="10020" width="2.5" style="654" customWidth="1"/>
    <col min="10021" max="10021" width="1.375" style="654" customWidth="1"/>
    <col min="10022" max="10045" width="2.625" style="654" customWidth="1"/>
    <col min="10046" max="10240" width="9" style="654"/>
    <col min="10241" max="10241" width="1.375" style="654" customWidth="1"/>
    <col min="10242" max="10251" width="2.5" style="654" customWidth="1"/>
    <col min="10252" max="10252" width="0.875" style="654" customWidth="1"/>
    <col min="10253" max="10267" width="2.5" style="654" customWidth="1"/>
    <col min="10268" max="10268" width="5" style="654" customWidth="1"/>
    <col min="10269" max="10269" width="4.25" style="654" customWidth="1"/>
    <col min="10270" max="10276" width="2.5" style="654" customWidth="1"/>
    <col min="10277" max="10277" width="1.375" style="654" customWidth="1"/>
    <col min="10278" max="10301" width="2.625" style="654" customWidth="1"/>
    <col min="10302" max="10496" width="9" style="654"/>
    <col min="10497" max="10497" width="1.375" style="654" customWidth="1"/>
    <col min="10498" max="10507" width="2.5" style="654" customWidth="1"/>
    <col min="10508" max="10508" width="0.875" style="654" customWidth="1"/>
    <col min="10509" max="10523" width="2.5" style="654" customWidth="1"/>
    <col min="10524" max="10524" width="5" style="654" customWidth="1"/>
    <col min="10525" max="10525" width="4.25" style="654" customWidth="1"/>
    <col min="10526" max="10532" width="2.5" style="654" customWidth="1"/>
    <col min="10533" max="10533" width="1.375" style="654" customWidth="1"/>
    <col min="10534" max="10557" width="2.625" style="654" customWidth="1"/>
    <col min="10558" max="10752" width="9" style="654"/>
    <col min="10753" max="10753" width="1.375" style="654" customWidth="1"/>
    <col min="10754" max="10763" width="2.5" style="654" customWidth="1"/>
    <col min="10764" max="10764" width="0.875" style="654" customWidth="1"/>
    <col min="10765" max="10779" width="2.5" style="654" customWidth="1"/>
    <col min="10780" max="10780" width="5" style="654" customWidth="1"/>
    <col min="10781" max="10781" width="4.25" style="654" customWidth="1"/>
    <col min="10782" max="10788" width="2.5" style="654" customWidth="1"/>
    <col min="10789" max="10789" width="1.375" style="654" customWidth="1"/>
    <col min="10790" max="10813" width="2.625" style="654" customWidth="1"/>
    <col min="10814" max="11008" width="9" style="654"/>
    <col min="11009" max="11009" width="1.375" style="654" customWidth="1"/>
    <col min="11010" max="11019" width="2.5" style="654" customWidth="1"/>
    <col min="11020" max="11020" width="0.875" style="654" customWidth="1"/>
    <col min="11021" max="11035" width="2.5" style="654" customWidth="1"/>
    <col min="11036" max="11036" width="5" style="654" customWidth="1"/>
    <col min="11037" max="11037" width="4.25" style="654" customWidth="1"/>
    <col min="11038" max="11044" width="2.5" style="654" customWidth="1"/>
    <col min="11045" max="11045" width="1.375" style="654" customWidth="1"/>
    <col min="11046" max="11069" width="2.625" style="654" customWidth="1"/>
    <col min="11070" max="11264" width="9" style="654"/>
    <col min="11265" max="11265" width="1.375" style="654" customWidth="1"/>
    <col min="11266" max="11275" width="2.5" style="654" customWidth="1"/>
    <col min="11276" max="11276" width="0.875" style="654" customWidth="1"/>
    <col min="11277" max="11291" width="2.5" style="654" customWidth="1"/>
    <col min="11292" max="11292" width="5" style="654" customWidth="1"/>
    <col min="11293" max="11293" width="4.25" style="654" customWidth="1"/>
    <col min="11294" max="11300" width="2.5" style="654" customWidth="1"/>
    <col min="11301" max="11301" width="1.375" style="654" customWidth="1"/>
    <col min="11302" max="11325" width="2.625" style="654" customWidth="1"/>
    <col min="11326" max="11520" width="9" style="654"/>
    <col min="11521" max="11521" width="1.375" style="654" customWidth="1"/>
    <col min="11522" max="11531" width="2.5" style="654" customWidth="1"/>
    <col min="11532" max="11532" width="0.875" style="654" customWidth="1"/>
    <col min="11533" max="11547" width="2.5" style="654" customWidth="1"/>
    <col min="11548" max="11548" width="5" style="654" customWidth="1"/>
    <col min="11549" max="11549" width="4.25" style="654" customWidth="1"/>
    <col min="11550" max="11556" width="2.5" style="654" customWidth="1"/>
    <col min="11557" max="11557" width="1.375" style="654" customWidth="1"/>
    <col min="11558" max="11581" width="2.625" style="654" customWidth="1"/>
    <col min="11582" max="11776" width="9" style="654"/>
    <col min="11777" max="11777" width="1.375" style="654" customWidth="1"/>
    <col min="11778" max="11787" width="2.5" style="654" customWidth="1"/>
    <col min="11788" max="11788" width="0.875" style="654" customWidth="1"/>
    <col min="11789" max="11803" width="2.5" style="654" customWidth="1"/>
    <col min="11804" max="11804" width="5" style="654" customWidth="1"/>
    <col min="11805" max="11805" width="4.25" style="654" customWidth="1"/>
    <col min="11806" max="11812" width="2.5" style="654" customWidth="1"/>
    <col min="11813" max="11813" width="1.375" style="654" customWidth="1"/>
    <col min="11814" max="11837" width="2.625" style="654" customWidth="1"/>
    <col min="11838" max="12032" width="9" style="654"/>
    <col min="12033" max="12033" width="1.375" style="654" customWidth="1"/>
    <col min="12034" max="12043" width="2.5" style="654" customWidth="1"/>
    <col min="12044" max="12044" width="0.875" style="654" customWidth="1"/>
    <col min="12045" max="12059" width="2.5" style="654" customWidth="1"/>
    <col min="12060" max="12060" width="5" style="654" customWidth="1"/>
    <col min="12061" max="12061" width="4.25" style="654" customWidth="1"/>
    <col min="12062" max="12068" width="2.5" style="654" customWidth="1"/>
    <col min="12069" max="12069" width="1.375" style="654" customWidth="1"/>
    <col min="12070" max="12093" width="2.625" style="654" customWidth="1"/>
    <col min="12094" max="12288" width="9" style="654"/>
    <col min="12289" max="12289" width="1.375" style="654" customWidth="1"/>
    <col min="12290" max="12299" width="2.5" style="654" customWidth="1"/>
    <col min="12300" max="12300" width="0.875" style="654" customWidth="1"/>
    <col min="12301" max="12315" width="2.5" style="654" customWidth="1"/>
    <col min="12316" max="12316" width="5" style="654" customWidth="1"/>
    <col min="12317" max="12317" width="4.25" style="654" customWidth="1"/>
    <col min="12318" max="12324" width="2.5" style="654" customWidth="1"/>
    <col min="12325" max="12325" width="1.375" style="654" customWidth="1"/>
    <col min="12326" max="12349" width="2.625" style="654" customWidth="1"/>
    <col min="12350" max="12544" width="9" style="654"/>
    <col min="12545" max="12545" width="1.375" style="654" customWidth="1"/>
    <col min="12546" max="12555" width="2.5" style="654" customWidth="1"/>
    <col min="12556" max="12556" width="0.875" style="654" customWidth="1"/>
    <col min="12557" max="12571" width="2.5" style="654" customWidth="1"/>
    <col min="12572" max="12572" width="5" style="654" customWidth="1"/>
    <col min="12573" max="12573" width="4.25" style="654" customWidth="1"/>
    <col min="12574" max="12580" width="2.5" style="654" customWidth="1"/>
    <col min="12581" max="12581" width="1.375" style="654" customWidth="1"/>
    <col min="12582" max="12605" width="2.625" style="654" customWidth="1"/>
    <col min="12606" max="12800" width="9" style="654"/>
    <col min="12801" max="12801" width="1.375" style="654" customWidth="1"/>
    <col min="12802" max="12811" width="2.5" style="654" customWidth="1"/>
    <col min="12812" max="12812" width="0.875" style="654" customWidth="1"/>
    <col min="12813" max="12827" width="2.5" style="654" customWidth="1"/>
    <col min="12828" max="12828" width="5" style="654" customWidth="1"/>
    <col min="12829" max="12829" width="4.25" style="654" customWidth="1"/>
    <col min="12830" max="12836" width="2.5" style="654" customWidth="1"/>
    <col min="12837" max="12837" width="1.375" style="654" customWidth="1"/>
    <col min="12838" max="12861" width="2.625" style="654" customWidth="1"/>
    <col min="12862" max="13056" width="9" style="654"/>
    <col min="13057" max="13057" width="1.375" style="654" customWidth="1"/>
    <col min="13058" max="13067" width="2.5" style="654" customWidth="1"/>
    <col min="13068" max="13068" width="0.875" style="654" customWidth="1"/>
    <col min="13069" max="13083" width="2.5" style="654" customWidth="1"/>
    <col min="13084" max="13084" width="5" style="654" customWidth="1"/>
    <col min="13085" max="13085" width="4.25" style="654" customWidth="1"/>
    <col min="13086" max="13092" width="2.5" style="654" customWidth="1"/>
    <col min="13093" max="13093" width="1.375" style="654" customWidth="1"/>
    <col min="13094" max="13117" width="2.625" style="654" customWidth="1"/>
    <col min="13118" max="13312" width="9" style="654"/>
    <col min="13313" max="13313" width="1.375" style="654" customWidth="1"/>
    <col min="13314" max="13323" width="2.5" style="654" customWidth="1"/>
    <col min="13324" max="13324" width="0.875" style="654" customWidth="1"/>
    <col min="13325" max="13339" width="2.5" style="654" customWidth="1"/>
    <col min="13340" max="13340" width="5" style="654" customWidth="1"/>
    <col min="13341" max="13341" width="4.25" style="654" customWidth="1"/>
    <col min="13342" max="13348" width="2.5" style="654" customWidth="1"/>
    <col min="13349" max="13349" width="1.375" style="654" customWidth="1"/>
    <col min="13350" max="13373" width="2.625" style="654" customWidth="1"/>
    <col min="13374" max="13568" width="9" style="654"/>
    <col min="13569" max="13569" width="1.375" style="654" customWidth="1"/>
    <col min="13570" max="13579" width="2.5" style="654" customWidth="1"/>
    <col min="13580" max="13580" width="0.875" style="654" customWidth="1"/>
    <col min="13581" max="13595" width="2.5" style="654" customWidth="1"/>
    <col min="13596" max="13596" width="5" style="654" customWidth="1"/>
    <col min="13597" max="13597" width="4.25" style="654" customWidth="1"/>
    <col min="13598" max="13604" width="2.5" style="654" customWidth="1"/>
    <col min="13605" max="13605" width="1.375" style="654" customWidth="1"/>
    <col min="13606" max="13629" width="2.625" style="654" customWidth="1"/>
    <col min="13630" max="13824" width="9" style="654"/>
    <col min="13825" max="13825" width="1.375" style="654" customWidth="1"/>
    <col min="13826" max="13835" width="2.5" style="654" customWidth="1"/>
    <col min="13836" max="13836" width="0.875" style="654" customWidth="1"/>
    <col min="13837" max="13851" width="2.5" style="654" customWidth="1"/>
    <col min="13852" max="13852" width="5" style="654" customWidth="1"/>
    <col min="13853" max="13853" width="4.25" style="654" customWidth="1"/>
    <col min="13854" max="13860" width="2.5" style="654" customWidth="1"/>
    <col min="13861" max="13861" width="1.375" style="654" customWidth="1"/>
    <col min="13862" max="13885" width="2.625" style="654" customWidth="1"/>
    <col min="13886" max="14080" width="9" style="654"/>
    <col min="14081" max="14081" width="1.375" style="654" customWidth="1"/>
    <col min="14082" max="14091" width="2.5" style="654" customWidth="1"/>
    <col min="14092" max="14092" width="0.875" style="654" customWidth="1"/>
    <col min="14093" max="14107" width="2.5" style="654" customWidth="1"/>
    <col min="14108" max="14108" width="5" style="654" customWidth="1"/>
    <col min="14109" max="14109" width="4.25" style="654" customWidth="1"/>
    <col min="14110" max="14116" width="2.5" style="654" customWidth="1"/>
    <col min="14117" max="14117" width="1.375" style="654" customWidth="1"/>
    <col min="14118" max="14141" width="2.625" style="654" customWidth="1"/>
    <col min="14142" max="14336" width="9" style="654"/>
    <col min="14337" max="14337" width="1.375" style="654" customWidth="1"/>
    <col min="14338" max="14347" width="2.5" style="654" customWidth="1"/>
    <col min="14348" max="14348" width="0.875" style="654" customWidth="1"/>
    <col min="14349" max="14363" width="2.5" style="654" customWidth="1"/>
    <col min="14364" max="14364" width="5" style="654" customWidth="1"/>
    <col min="14365" max="14365" width="4.25" style="654" customWidth="1"/>
    <col min="14366" max="14372" width="2.5" style="654" customWidth="1"/>
    <col min="14373" max="14373" width="1.375" style="654" customWidth="1"/>
    <col min="14374" max="14397" width="2.625" style="654" customWidth="1"/>
    <col min="14398" max="14592" width="9" style="654"/>
    <col min="14593" max="14593" width="1.375" style="654" customWidth="1"/>
    <col min="14594" max="14603" width="2.5" style="654" customWidth="1"/>
    <col min="14604" max="14604" width="0.875" style="654" customWidth="1"/>
    <col min="14605" max="14619" width="2.5" style="654" customWidth="1"/>
    <col min="14620" max="14620" width="5" style="654" customWidth="1"/>
    <col min="14621" max="14621" width="4.25" style="654" customWidth="1"/>
    <col min="14622" max="14628" width="2.5" style="654" customWidth="1"/>
    <col min="14629" max="14629" width="1.375" style="654" customWidth="1"/>
    <col min="14630" max="14653" width="2.625" style="654" customWidth="1"/>
    <col min="14654" max="14848" width="9" style="654"/>
    <col min="14849" max="14849" width="1.375" style="654" customWidth="1"/>
    <col min="14850" max="14859" width="2.5" style="654" customWidth="1"/>
    <col min="14860" max="14860" width="0.875" style="654" customWidth="1"/>
    <col min="14861" max="14875" width="2.5" style="654" customWidth="1"/>
    <col min="14876" max="14876" width="5" style="654" customWidth="1"/>
    <col min="14877" max="14877" width="4.25" style="654" customWidth="1"/>
    <col min="14878" max="14884" width="2.5" style="654" customWidth="1"/>
    <col min="14885" max="14885" width="1.375" style="654" customWidth="1"/>
    <col min="14886" max="14909" width="2.625" style="654" customWidth="1"/>
    <col min="14910" max="15104" width="9" style="654"/>
    <col min="15105" max="15105" width="1.375" style="654" customWidth="1"/>
    <col min="15106" max="15115" width="2.5" style="654" customWidth="1"/>
    <col min="15116" max="15116" width="0.875" style="654" customWidth="1"/>
    <col min="15117" max="15131" width="2.5" style="654" customWidth="1"/>
    <col min="15132" max="15132" width="5" style="654" customWidth="1"/>
    <col min="15133" max="15133" width="4.25" style="654" customWidth="1"/>
    <col min="15134" max="15140" width="2.5" style="654" customWidth="1"/>
    <col min="15141" max="15141" width="1.375" style="654" customWidth="1"/>
    <col min="15142" max="15165" width="2.625" style="654" customWidth="1"/>
    <col min="15166" max="15360" width="9" style="654"/>
    <col min="15361" max="15361" width="1.375" style="654" customWidth="1"/>
    <col min="15362" max="15371" width="2.5" style="654" customWidth="1"/>
    <col min="15372" max="15372" width="0.875" style="654" customWidth="1"/>
    <col min="15373" max="15387" width="2.5" style="654" customWidth="1"/>
    <col min="15388" max="15388" width="5" style="654" customWidth="1"/>
    <col min="15389" max="15389" width="4.25" style="654" customWidth="1"/>
    <col min="15390" max="15396" width="2.5" style="654" customWidth="1"/>
    <col min="15397" max="15397" width="1.375" style="654" customWidth="1"/>
    <col min="15398" max="15421" width="2.625" style="654" customWidth="1"/>
    <col min="15422" max="15616" width="9" style="654"/>
    <col min="15617" max="15617" width="1.375" style="654" customWidth="1"/>
    <col min="15618" max="15627" width="2.5" style="654" customWidth="1"/>
    <col min="15628" max="15628" width="0.875" style="654" customWidth="1"/>
    <col min="15629" max="15643" width="2.5" style="654" customWidth="1"/>
    <col min="15644" max="15644" width="5" style="654" customWidth="1"/>
    <col min="15645" max="15645" width="4.25" style="654" customWidth="1"/>
    <col min="15646" max="15652" width="2.5" style="654" customWidth="1"/>
    <col min="15653" max="15653" width="1.375" style="654" customWidth="1"/>
    <col min="15654" max="15677" width="2.625" style="654" customWidth="1"/>
    <col min="15678" max="15872" width="9" style="654"/>
    <col min="15873" max="15873" width="1.375" style="654" customWidth="1"/>
    <col min="15874" max="15883" width="2.5" style="654" customWidth="1"/>
    <col min="15884" max="15884" width="0.875" style="654" customWidth="1"/>
    <col min="15885" max="15899" width="2.5" style="654" customWidth="1"/>
    <col min="15900" max="15900" width="5" style="654" customWidth="1"/>
    <col min="15901" max="15901" width="4.25" style="654" customWidth="1"/>
    <col min="15902" max="15908" width="2.5" style="654" customWidth="1"/>
    <col min="15909" max="15909" width="1.375" style="654" customWidth="1"/>
    <col min="15910" max="15933" width="2.625" style="654" customWidth="1"/>
    <col min="15934" max="16128" width="9" style="654"/>
    <col min="16129" max="16129" width="1.375" style="654" customWidth="1"/>
    <col min="16130" max="16139" width="2.5" style="654" customWidth="1"/>
    <col min="16140" max="16140" width="0.875" style="654" customWidth="1"/>
    <col min="16141" max="16155" width="2.5" style="654" customWidth="1"/>
    <col min="16156" max="16156" width="5" style="654" customWidth="1"/>
    <col min="16157" max="16157" width="4.25" style="654" customWidth="1"/>
    <col min="16158" max="16164" width="2.5" style="654" customWidth="1"/>
    <col min="16165" max="16165" width="1.375" style="654" customWidth="1"/>
    <col min="16166" max="16189" width="2.625" style="654" customWidth="1"/>
    <col min="16190" max="16384" width="9" style="654"/>
  </cols>
  <sheetData>
    <row r="1" spans="1:37" s="1331" customFormat="1" ht="20.100000000000001" customHeight="1">
      <c r="C1" s="1331" t="s">
        <v>513</v>
      </c>
    </row>
    <row r="2" spans="1:37" s="1331" customFormat="1" ht="20.100000000000001" customHeight="1">
      <c r="A2" s="1332"/>
      <c r="B2" s="1332"/>
      <c r="C2" s="1332"/>
      <c r="D2" s="1332"/>
      <c r="E2" s="1332"/>
      <c r="F2" s="1332"/>
      <c r="G2" s="1332"/>
      <c r="H2" s="1332"/>
      <c r="I2" s="1332"/>
      <c r="J2" s="1332"/>
      <c r="K2" s="1332"/>
      <c r="L2" s="1332"/>
      <c r="M2" s="1332"/>
      <c r="N2" s="1332"/>
      <c r="O2" s="1332"/>
      <c r="P2" s="1332"/>
      <c r="Q2" s="1332"/>
      <c r="R2" s="1332"/>
      <c r="S2" s="1332"/>
      <c r="T2" s="1332"/>
      <c r="U2" s="1332"/>
      <c r="V2" s="1332"/>
      <c r="W2" s="1332"/>
      <c r="X2" s="1332"/>
      <c r="Y2" s="1332"/>
      <c r="Z2" s="1332"/>
      <c r="AA2" s="1332"/>
      <c r="AB2" s="1332"/>
      <c r="AC2" s="1332"/>
      <c r="AD2" s="1332"/>
      <c r="AE2" s="1332"/>
      <c r="AF2" s="1332"/>
      <c r="AG2" s="1332"/>
      <c r="AH2" s="1332"/>
      <c r="AI2" s="1332"/>
      <c r="AJ2" s="1333" t="s">
        <v>514</v>
      </c>
    </row>
    <row r="3" spans="1:37" s="1331" customFormat="1" ht="20.100000000000001" customHeight="1">
      <c r="A3" s="1332"/>
      <c r="B3" s="1332"/>
      <c r="C3" s="1332"/>
      <c r="D3" s="1332"/>
      <c r="E3" s="1332"/>
      <c r="F3" s="1332"/>
      <c r="G3" s="1332"/>
      <c r="H3" s="1332"/>
      <c r="I3" s="1332"/>
      <c r="J3" s="1332"/>
      <c r="K3" s="1332"/>
      <c r="L3" s="1332"/>
      <c r="M3" s="1332"/>
      <c r="N3" s="1332"/>
      <c r="O3" s="1332"/>
      <c r="P3" s="1332"/>
      <c r="Q3" s="1332"/>
      <c r="R3" s="1332"/>
      <c r="S3" s="1332"/>
      <c r="T3" s="1332"/>
      <c r="U3" s="1332"/>
      <c r="V3" s="1332"/>
      <c r="W3" s="1332"/>
      <c r="X3" s="1332"/>
      <c r="Y3" s="1332"/>
      <c r="Z3" s="1332"/>
      <c r="AA3" s="1332"/>
      <c r="AB3" s="1332"/>
      <c r="AC3" s="1332"/>
      <c r="AD3" s="1332"/>
      <c r="AE3" s="1332"/>
      <c r="AF3" s="1332"/>
      <c r="AG3" s="1332"/>
      <c r="AH3" s="1332"/>
      <c r="AI3" s="1332"/>
      <c r="AJ3" s="1333"/>
    </row>
    <row r="4" spans="1:37" s="1331" customFormat="1" ht="20.100000000000001" customHeight="1">
      <c r="A4" s="1332"/>
      <c r="B4" s="1334" t="s">
        <v>515</v>
      </c>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5"/>
    </row>
    <row r="5" spans="1:37" s="1331" customFormat="1" ht="20.100000000000001" customHeight="1">
      <c r="A5" s="1332"/>
      <c r="B5" s="1336"/>
      <c r="C5" s="1336"/>
      <c r="D5" s="1336"/>
      <c r="E5" s="1336"/>
      <c r="F5" s="1336"/>
      <c r="G5" s="1337"/>
      <c r="H5" s="1337"/>
      <c r="I5" s="1337"/>
      <c r="J5" s="1337"/>
      <c r="K5" s="1337"/>
      <c r="L5" s="1337"/>
      <c r="M5" s="1337"/>
      <c r="N5" s="1337"/>
      <c r="O5" s="1337"/>
      <c r="P5" s="1337"/>
      <c r="Q5" s="1338"/>
      <c r="R5" s="1338"/>
      <c r="S5" s="1338"/>
      <c r="T5" s="1338"/>
      <c r="U5" s="1338"/>
      <c r="V5" s="1338"/>
      <c r="W5" s="1338"/>
      <c r="X5" s="1338"/>
      <c r="Y5" s="1338"/>
      <c r="Z5" s="1338"/>
      <c r="AA5" s="1338"/>
      <c r="AB5" s="1338"/>
      <c r="AC5" s="1338"/>
      <c r="AD5" s="1338"/>
      <c r="AE5" s="1338"/>
      <c r="AF5" s="1338"/>
      <c r="AG5" s="1338"/>
      <c r="AH5" s="1338"/>
      <c r="AI5" s="1338"/>
      <c r="AJ5" s="1338"/>
      <c r="AK5" s="1339"/>
    </row>
    <row r="6" spans="1:37" s="1331" customFormat="1" ht="24.75" customHeight="1">
      <c r="A6" s="1332"/>
      <c r="B6" s="1340" t="s">
        <v>516</v>
      </c>
      <c r="C6" s="1341"/>
      <c r="D6" s="1341"/>
      <c r="E6" s="1341"/>
      <c r="F6" s="1341"/>
      <c r="G6" s="1341"/>
      <c r="H6" s="1341"/>
      <c r="I6" s="1341"/>
      <c r="J6" s="1341"/>
      <c r="K6" s="1342"/>
      <c r="L6" s="1343"/>
      <c r="M6" s="1344"/>
      <c r="N6" s="1344"/>
      <c r="O6" s="1344"/>
      <c r="P6" s="1344"/>
      <c r="Q6" s="1344"/>
      <c r="R6" s="1344"/>
      <c r="S6" s="1344"/>
      <c r="T6" s="1344"/>
      <c r="U6" s="1344"/>
      <c r="V6" s="1344"/>
      <c r="W6" s="1344"/>
      <c r="X6" s="1344"/>
      <c r="Y6" s="1344"/>
      <c r="Z6" s="1344"/>
      <c r="AA6" s="1344"/>
      <c r="AB6" s="1344"/>
      <c r="AC6" s="1344"/>
      <c r="AD6" s="1344"/>
      <c r="AE6" s="1344"/>
      <c r="AF6" s="1344"/>
      <c r="AG6" s="1344"/>
      <c r="AH6" s="1344"/>
      <c r="AI6" s="1344"/>
      <c r="AJ6" s="1345"/>
      <c r="AK6" s="1339"/>
    </row>
    <row r="7" spans="1:37" s="1331" customFormat="1" ht="24.75" customHeight="1">
      <c r="A7" s="1332"/>
      <c r="B7" s="1346" t="s">
        <v>44</v>
      </c>
      <c r="C7" s="1346"/>
      <c r="D7" s="1346"/>
      <c r="E7" s="1346"/>
      <c r="F7" s="1346"/>
      <c r="G7" s="1346"/>
      <c r="H7" s="1346"/>
      <c r="I7" s="1346"/>
      <c r="J7" s="1346"/>
      <c r="K7" s="1346"/>
      <c r="L7" s="1343"/>
      <c r="M7" s="1344"/>
      <c r="N7" s="1344"/>
      <c r="O7" s="1344"/>
      <c r="P7" s="1344"/>
      <c r="Q7" s="1344"/>
      <c r="R7" s="1344"/>
      <c r="S7" s="1344"/>
      <c r="T7" s="1344"/>
      <c r="U7" s="1344"/>
      <c r="V7" s="1344"/>
      <c r="W7" s="1344"/>
      <c r="X7" s="1344"/>
      <c r="Y7" s="1344"/>
      <c r="Z7" s="1344"/>
      <c r="AA7" s="1344"/>
      <c r="AB7" s="1344"/>
      <c r="AC7" s="1344"/>
      <c r="AD7" s="1344"/>
      <c r="AE7" s="1344"/>
      <c r="AF7" s="1344"/>
      <c r="AG7" s="1344"/>
      <c r="AH7" s="1344"/>
      <c r="AI7" s="1344"/>
      <c r="AJ7" s="1345"/>
      <c r="AK7" s="1339"/>
    </row>
    <row r="8" spans="1:37" s="1331" customFormat="1" ht="24.75" customHeight="1">
      <c r="A8" s="1332"/>
      <c r="B8" s="1346" t="s">
        <v>517</v>
      </c>
      <c r="C8" s="1346"/>
      <c r="D8" s="1346"/>
      <c r="E8" s="1346"/>
      <c r="F8" s="1346"/>
      <c r="G8" s="1346"/>
      <c r="H8" s="1346"/>
      <c r="I8" s="1346"/>
      <c r="J8" s="1346"/>
      <c r="K8" s="1346"/>
      <c r="L8" s="1343" t="s">
        <v>518</v>
      </c>
      <c r="M8" s="1344"/>
      <c r="N8" s="1344"/>
      <c r="O8" s="1344"/>
      <c r="P8" s="1344"/>
      <c r="Q8" s="1344"/>
      <c r="R8" s="1344"/>
      <c r="S8" s="1344"/>
      <c r="T8" s="1344"/>
      <c r="U8" s="1344"/>
      <c r="V8" s="1344"/>
      <c r="W8" s="1344"/>
      <c r="X8" s="1344"/>
      <c r="Y8" s="1344"/>
      <c r="Z8" s="1344"/>
      <c r="AA8" s="1344"/>
      <c r="AB8" s="1344"/>
      <c r="AC8" s="1344"/>
      <c r="AD8" s="1344"/>
      <c r="AE8" s="1344"/>
      <c r="AF8" s="1344"/>
      <c r="AG8" s="1344"/>
      <c r="AH8" s="1344"/>
      <c r="AI8" s="1344"/>
      <c r="AJ8" s="1345"/>
      <c r="AK8" s="1339"/>
    </row>
    <row r="9" spans="1:37" s="1331" customFormat="1" ht="24.75" customHeight="1">
      <c r="A9" s="1332"/>
      <c r="B9" s="1347" t="s">
        <v>519</v>
      </c>
      <c r="C9" s="1348"/>
      <c r="D9" s="1349" t="s">
        <v>520</v>
      </c>
      <c r="E9" s="1350"/>
      <c r="F9" s="1350"/>
      <c r="G9" s="1350"/>
      <c r="H9" s="1350"/>
      <c r="I9" s="1350"/>
      <c r="J9" s="1350"/>
      <c r="K9" s="1351"/>
      <c r="L9" s="1352"/>
      <c r="M9" s="1344" t="s">
        <v>521</v>
      </c>
      <c r="N9" s="1344"/>
      <c r="O9" s="1344"/>
      <c r="P9" s="1344"/>
      <c r="Q9" s="1353"/>
      <c r="R9" s="1353"/>
      <c r="S9" s="1353"/>
      <c r="T9" s="1353"/>
      <c r="U9" s="1354"/>
      <c r="V9" s="1355"/>
      <c r="W9" s="1344" t="s">
        <v>112</v>
      </c>
      <c r="X9" s="1344"/>
      <c r="Y9" s="1356" t="s">
        <v>522</v>
      </c>
      <c r="Z9" s="1356"/>
      <c r="AA9" s="1356"/>
      <c r="AB9" s="1357" t="s">
        <v>523</v>
      </c>
      <c r="AC9" s="1358" t="s">
        <v>113</v>
      </c>
      <c r="AD9" s="1359"/>
      <c r="AE9" s="1359"/>
      <c r="AF9" s="1356"/>
      <c r="AG9" s="1356"/>
      <c r="AH9" s="1356"/>
      <c r="AI9" s="1341" t="s">
        <v>523</v>
      </c>
      <c r="AJ9" s="1342"/>
    </row>
    <row r="10" spans="1:37" s="1331" customFormat="1" ht="24.75" customHeight="1">
      <c r="A10" s="1332"/>
      <c r="B10" s="1360"/>
      <c r="C10" s="1361"/>
      <c r="D10" s="1362"/>
      <c r="E10" s="1363"/>
      <c r="F10" s="1363"/>
      <c r="G10" s="1363"/>
      <c r="H10" s="1363"/>
      <c r="I10" s="1363"/>
      <c r="J10" s="1363"/>
      <c r="K10" s="1364"/>
      <c r="L10" s="1365"/>
      <c r="M10" s="1344" t="s">
        <v>524</v>
      </c>
      <c r="N10" s="1344"/>
      <c r="O10" s="1344"/>
      <c r="P10" s="1344"/>
      <c r="Q10" s="1366"/>
      <c r="R10" s="1366"/>
      <c r="S10" s="1366"/>
      <c r="T10" s="1366"/>
      <c r="U10" s="1367"/>
      <c r="V10" s="1368"/>
      <c r="W10" s="1369" t="s">
        <v>112</v>
      </c>
      <c r="X10" s="1369"/>
      <c r="Y10" s="1370"/>
      <c r="Z10" s="1370"/>
      <c r="AA10" s="1370"/>
      <c r="AB10" s="1371" t="s">
        <v>523</v>
      </c>
      <c r="AC10" s="1372" t="s">
        <v>113</v>
      </c>
      <c r="AD10" s="1350"/>
      <c r="AE10" s="1350"/>
      <c r="AF10" s="1370"/>
      <c r="AG10" s="1370"/>
      <c r="AH10" s="1370"/>
      <c r="AI10" s="1373" t="s">
        <v>523</v>
      </c>
      <c r="AJ10" s="1374"/>
    </row>
    <row r="11" spans="1:37" s="1331" customFormat="1" ht="53.25" customHeight="1">
      <c r="A11" s="1332"/>
      <c r="B11" s="1360"/>
      <c r="C11" s="1361"/>
      <c r="D11" s="1375" t="s">
        <v>525</v>
      </c>
      <c r="E11" s="1359"/>
      <c r="F11" s="1359"/>
      <c r="G11" s="1359"/>
      <c r="H11" s="1359"/>
      <c r="I11" s="1359"/>
      <c r="J11" s="1359"/>
      <c r="K11" s="1359"/>
      <c r="L11" s="1376"/>
      <c r="M11" s="1344" t="s">
        <v>526</v>
      </c>
      <c r="N11" s="1344"/>
      <c r="O11" s="1344"/>
      <c r="P11" s="1377"/>
      <c r="Q11" s="1378"/>
      <c r="R11" s="1379"/>
      <c r="S11" s="1379"/>
      <c r="T11" s="1379"/>
      <c r="U11" s="1379"/>
      <c r="V11" s="1379"/>
      <c r="W11" s="1379"/>
      <c r="X11" s="1379"/>
      <c r="Y11" s="1379"/>
      <c r="Z11" s="1379"/>
      <c r="AA11" s="1379"/>
      <c r="AB11" s="1379"/>
      <c r="AC11" s="1379"/>
      <c r="AD11" s="1379"/>
      <c r="AE11" s="1379"/>
      <c r="AF11" s="1379"/>
      <c r="AG11" s="1379"/>
      <c r="AH11" s="1379"/>
      <c r="AI11" s="1379"/>
      <c r="AJ11" s="1380"/>
    </row>
    <row r="12" spans="1:37" s="1331" customFormat="1" ht="24.75" customHeight="1">
      <c r="A12" s="1332"/>
      <c r="B12" s="1360"/>
      <c r="C12" s="1381"/>
      <c r="D12" s="1382" t="s">
        <v>527</v>
      </c>
      <c r="E12" s="1383"/>
      <c r="F12" s="1384" t="s">
        <v>528</v>
      </c>
      <c r="G12" s="1385"/>
      <c r="H12" s="1385"/>
      <c r="I12" s="1385"/>
      <c r="J12" s="1385"/>
      <c r="K12" s="1385"/>
      <c r="L12" s="1386"/>
      <c r="M12" s="1386"/>
      <c r="N12" s="1386"/>
      <c r="O12" s="1386"/>
      <c r="P12" s="1386"/>
      <c r="Q12" s="1386"/>
      <c r="R12" s="1386"/>
      <c r="S12" s="1386"/>
      <c r="T12" s="1386"/>
      <c r="U12" s="1386"/>
      <c r="V12" s="1386"/>
      <c r="W12" s="1386"/>
      <c r="X12" s="1386"/>
      <c r="Y12" s="1386"/>
      <c r="Z12" s="1386"/>
      <c r="AA12" s="1386"/>
      <c r="AB12" s="1386"/>
      <c r="AC12" s="1386"/>
      <c r="AD12" s="1386"/>
      <c r="AE12" s="1386"/>
      <c r="AF12" s="1386"/>
      <c r="AG12" s="1386"/>
      <c r="AH12" s="1386"/>
      <c r="AI12" s="1386"/>
      <c r="AJ12" s="1387"/>
    </row>
    <row r="13" spans="1:37" s="1331" customFormat="1" ht="24.75" customHeight="1">
      <c r="A13" s="1332"/>
      <c r="B13" s="1360"/>
      <c r="C13" s="1381"/>
      <c r="D13" s="1382"/>
      <c r="E13" s="1383"/>
      <c r="F13" s="1388"/>
      <c r="G13" s="1389"/>
      <c r="H13" s="1389"/>
      <c r="I13" s="1389"/>
      <c r="J13" s="1389"/>
      <c r="K13" s="1389"/>
      <c r="L13" s="1390"/>
      <c r="M13" s="1390"/>
      <c r="N13" s="1390"/>
      <c r="O13" s="1390"/>
      <c r="P13" s="1390"/>
      <c r="Q13" s="1390"/>
      <c r="R13" s="1390"/>
      <c r="S13" s="1390"/>
      <c r="T13" s="1390"/>
      <c r="U13" s="1390"/>
      <c r="V13" s="1390"/>
      <c r="W13" s="1390"/>
      <c r="X13" s="1390"/>
      <c r="Y13" s="1390"/>
      <c r="Z13" s="1390"/>
      <c r="AA13" s="1390"/>
      <c r="AB13" s="1390"/>
      <c r="AC13" s="1390"/>
      <c r="AD13" s="1390"/>
      <c r="AE13" s="1390"/>
      <c r="AF13" s="1390"/>
      <c r="AG13" s="1390"/>
      <c r="AH13" s="1390"/>
      <c r="AI13" s="1390"/>
      <c r="AJ13" s="1391"/>
    </row>
    <row r="14" spans="1:37" s="1331" customFormat="1" ht="24.75" customHeight="1">
      <c r="A14" s="1332"/>
      <c r="B14" s="1360"/>
      <c r="C14" s="1381"/>
      <c r="D14" s="1382"/>
      <c r="E14" s="1383"/>
      <c r="F14" s="1388" t="s">
        <v>529</v>
      </c>
      <c r="G14" s="1389"/>
      <c r="H14" s="1389"/>
      <c r="I14" s="1389"/>
      <c r="J14" s="1389"/>
      <c r="K14" s="1389"/>
      <c r="L14" s="1390"/>
      <c r="M14" s="1390"/>
      <c r="N14" s="1390"/>
      <c r="O14" s="1390"/>
      <c r="P14" s="1390"/>
      <c r="Q14" s="1390"/>
      <c r="R14" s="1390"/>
      <c r="S14" s="1390"/>
      <c r="T14" s="1390"/>
      <c r="U14" s="1390"/>
      <c r="V14" s="1390"/>
      <c r="W14" s="1390"/>
      <c r="X14" s="1390"/>
      <c r="Y14" s="1390"/>
      <c r="Z14" s="1390"/>
      <c r="AA14" s="1390"/>
      <c r="AB14" s="1390"/>
      <c r="AC14" s="1390"/>
      <c r="AD14" s="1390"/>
      <c r="AE14" s="1390"/>
      <c r="AF14" s="1390"/>
      <c r="AG14" s="1390"/>
      <c r="AH14" s="1390"/>
      <c r="AI14" s="1390"/>
      <c r="AJ14" s="1391"/>
    </row>
    <row r="15" spans="1:37" s="1331" customFormat="1" ht="24.75" customHeight="1">
      <c r="A15" s="1332"/>
      <c r="B15" s="1360"/>
      <c r="C15" s="1381"/>
      <c r="D15" s="1382"/>
      <c r="E15" s="1383"/>
      <c r="F15" s="1388"/>
      <c r="G15" s="1389"/>
      <c r="H15" s="1389"/>
      <c r="I15" s="1389"/>
      <c r="J15" s="1389"/>
      <c r="K15" s="1389"/>
      <c r="L15" s="1390"/>
      <c r="M15" s="1390"/>
      <c r="N15" s="1390"/>
      <c r="O15" s="1390"/>
      <c r="P15" s="1390"/>
      <c r="Q15" s="1390"/>
      <c r="R15" s="1390"/>
      <c r="S15" s="1390"/>
      <c r="T15" s="1390"/>
      <c r="U15" s="1390"/>
      <c r="V15" s="1390"/>
      <c r="W15" s="1390"/>
      <c r="X15" s="1390"/>
      <c r="Y15" s="1390"/>
      <c r="Z15" s="1390"/>
      <c r="AA15" s="1390"/>
      <c r="AB15" s="1390"/>
      <c r="AC15" s="1390"/>
      <c r="AD15" s="1390"/>
      <c r="AE15" s="1390"/>
      <c r="AF15" s="1390"/>
      <c r="AG15" s="1390"/>
      <c r="AH15" s="1390"/>
      <c r="AI15" s="1390"/>
      <c r="AJ15" s="1391"/>
    </row>
    <row r="16" spans="1:37" s="1331" customFormat="1" ht="24.75" customHeight="1">
      <c r="A16" s="1332"/>
      <c r="B16" s="1360"/>
      <c r="C16" s="1381"/>
      <c r="D16" s="1382"/>
      <c r="E16" s="1383"/>
      <c r="F16" s="1388"/>
      <c r="G16" s="1389"/>
      <c r="H16" s="1389"/>
      <c r="I16" s="1389"/>
      <c r="J16" s="1389"/>
      <c r="K16" s="1389"/>
      <c r="L16" s="1390"/>
      <c r="M16" s="1390"/>
      <c r="N16" s="1390"/>
      <c r="O16" s="1390"/>
      <c r="P16" s="1390"/>
      <c r="Q16" s="1390"/>
      <c r="R16" s="1390"/>
      <c r="S16" s="1390"/>
      <c r="T16" s="1390"/>
      <c r="U16" s="1390"/>
      <c r="V16" s="1390"/>
      <c r="W16" s="1390"/>
      <c r="X16" s="1390"/>
      <c r="Y16" s="1390"/>
      <c r="Z16" s="1390"/>
      <c r="AA16" s="1390"/>
      <c r="AB16" s="1390"/>
      <c r="AC16" s="1390"/>
      <c r="AD16" s="1390"/>
      <c r="AE16" s="1390"/>
      <c r="AF16" s="1390"/>
      <c r="AG16" s="1390"/>
      <c r="AH16" s="1390"/>
      <c r="AI16" s="1390"/>
      <c r="AJ16" s="1391"/>
    </row>
    <row r="17" spans="1:36" s="1331" customFormat="1" ht="24.75" customHeight="1">
      <c r="A17" s="1332"/>
      <c r="B17" s="1360"/>
      <c r="C17" s="1381"/>
      <c r="D17" s="1382"/>
      <c r="E17" s="1383"/>
      <c r="F17" s="1388"/>
      <c r="G17" s="1389"/>
      <c r="H17" s="1389"/>
      <c r="I17" s="1389"/>
      <c r="J17" s="1389"/>
      <c r="K17" s="1389"/>
      <c r="L17" s="1390"/>
      <c r="M17" s="1390"/>
      <c r="N17" s="1390"/>
      <c r="O17" s="1390"/>
      <c r="P17" s="1390"/>
      <c r="Q17" s="1390"/>
      <c r="R17" s="1390"/>
      <c r="S17" s="1390"/>
      <c r="T17" s="1390"/>
      <c r="U17" s="1390"/>
      <c r="V17" s="1390"/>
      <c r="W17" s="1390"/>
      <c r="X17" s="1390"/>
      <c r="Y17" s="1390"/>
      <c r="Z17" s="1390"/>
      <c r="AA17" s="1390"/>
      <c r="AB17" s="1390"/>
      <c r="AC17" s="1390"/>
      <c r="AD17" s="1390"/>
      <c r="AE17" s="1390"/>
      <c r="AF17" s="1390"/>
      <c r="AG17" s="1390"/>
      <c r="AH17" s="1390"/>
      <c r="AI17" s="1390"/>
      <c r="AJ17" s="1391"/>
    </row>
    <row r="18" spans="1:36" s="1331" customFormat="1" ht="24.75" customHeight="1">
      <c r="A18" s="1332"/>
      <c r="B18" s="1360"/>
      <c r="C18" s="1381"/>
      <c r="D18" s="1382"/>
      <c r="E18" s="1383"/>
      <c r="F18" s="1392" t="s">
        <v>530</v>
      </c>
      <c r="G18" s="1393"/>
      <c r="H18" s="1393"/>
      <c r="I18" s="1393"/>
      <c r="J18" s="1393"/>
      <c r="K18" s="1393"/>
      <c r="L18" s="1394"/>
      <c r="M18" s="1394"/>
      <c r="N18" s="1394"/>
      <c r="O18" s="1394"/>
      <c r="P18" s="1394"/>
      <c r="Q18" s="1394"/>
      <c r="R18" s="1394"/>
      <c r="S18" s="1394"/>
      <c r="T18" s="1394"/>
      <c r="U18" s="1394"/>
      <c r="V18" s="1394"/>
      <c r="W18" s="1394"/>
      <c r="X18" s="1394"/>
      <c r="Y18" s="1394"/>
      <c r="Z18" s="1394"/>
      <c r="AA18" s="1394"/>
      <c r="AB18" s="1394"/>
      <c r="AC18" s="1394"/>
      <c r="AD18" s="1394"/>
      <c r="AE18" s="1394"/>
      <c r="AF18" s="1394"/>
      <c r="AG18" s="1394"/>
      <c r="AH18" s="1394"/>
      <c r="AI18" s="1394"/>
      <c r="AJ18" s="1395"/>
    </row>
    <row r="19" spans="1:36" s="1331" customFormat="1" ht="24.75" customHeight="1">
      <c r="A19" s="1332"/>
      <c r="B19" s="1360"/>
      <c r="C19" s="1381"/>
      <c r="D19" s="1382"/>
      <c r="E19" s="1383"/>
      <c r="F19" s="1392"/>
      <c r="G19" s="1393"/>
      <c r="H19" s="1393"/>
      <c r="I19" s="1393"/>
      <c r="J19" s="1393"/>
      <c r="K19" s="1393"/>
      <c r="L19" s="1394"/>
      <c r="M19" s="1394"/>
      <c r="N19" s="1394"/>
      <c r="O19" s="1394"/>
      <c r="P19" s="1394"/>
      <c r="Q19" s="1394"/>
      <c r="R19" s="1394"/>
      <c r="S19" s="1394"/>
      <c r="T19" s="1394"/>
      <c r="U19" s="1394"/>
      <c r="V19" s="1394"/>
      <c r="W19" s="1394"/>
      <c r="X19" s="1394"/>
      <c r="Y19" s="1394"/>
      <c r="Z19" s="1394"/>
      <c r="AA19" s="1394"/>
      <c r="AB19" s="1394"/>
      <c r="AC19" s="1394"/>
      <c r="AD19" s="1394"/>
      <c r="AE19" s="1394"/>
      <c r="AF19" s="1394"/>
      <c r="AG19" s="1394"/>
      <c r="AH19" s="1394"/>
      <c r="AI19" s="1394"/>
      <c r="AJ19" s="1395"/>
    </row>
    <row r="20" spans="1:36" s="1331" customFormat="1" ht="24.75" customHeight="1">
      <c r="A20" s="1332"/>
      <c r="B20" s="1360"/>
      <c r="C20" s="1381"/>
      <c r="D20" s="1382"/>
      <c r="E20" s="1383"/>
      <c r="F20" s="1392"/>
      <c r="G20" s="1393"/>
      <c r="H20" s="1393"/>
      <c r="I20" s="1393"/>
      <c r="J20" s="1393"/>
      <c r="K20" s="1393"/>
      <c r="L20" s="1394"/>
      <c r="M20" s="1394"/>
      <c r="N20" s="1394"/>
      <c r="O20" s="1394"/>
      <c r="P20" s="1394"/>
      <c r="Q20" s="1394"/>
      <c r="R20" s="1394"/>
      <c r="S20" s="1394"/>
      <c r="T20" s="1394"/>
      <c r="U20" s="1394"/>
      <c r="V20" s="1394"/>
      <c r="W20" s="1394"/>
      <c r="X20" s="1394"/>
      <c r="Y20" s="1394"/>
      <c r="Z20" s="1394"/>
      <c r="AA20" s="1394"/>
      <c r="AB20" s="1394"/>
      <c r="AC20" s="1394"/>
      <c r="AD20" s="1394"/>
      <c r="AE20" s="1394"/>
      <c r="AF20" s="1394"/>
      <c r="AG20" s="1394"/>
      <c r="AH20" s="1394"/>
      <c r="AI20" s="1394"/>
      <c r="AJ20" s="1395"/>
    </row>
    <row r="21" spans="1:36" s="1331" customFormat="1" ht="24.75" customHeight="1">
      <c r="A21" s="1332"/>
      <c r="B21" s="1360"/>
      <c r="C21" s="1381"/>
      <c r="D21" s="1382"/>
      <c r="E21" s="1383"/>
      <c r="F21" s="1392"/>
      <c r="G21" s="1393"/>
      <c r="H21" s="1393"/>
      <c r="I21" s="1393"/>
      <c r="J21" s="1393"/>
      <c r="K21" s="1393"/>
      <c r="L21" s="1394"/>
      <c r="M21" s="1394"/>
      <c r="N21" s="1394"/>
      <c r="O21" s="1394"/>
      <c r="P21" s="1394"/>
      <c r="Q21" s="1394"/>
      <c r="R21" s="1394"/>
      <c r="S21" s="1394"/>
      <c r="T21" s="1394"/>
      <c r="U21" s="1394"/>
      <c r="V21" s="1394"/>
      <c r="W21" s="1394"/>
      <c r="X21" s="1394"/>
      <c r="Y21" s="1394"/>
      <c r="Z21" s="1394"/>
      <c r="AA21" s="1394"/>
      <c r="AB21" s="1394"/>
      <c r="AC21" s="1394"/>
      <c r="AD21" s="1394"/>
      <c r="AE21" s="1394"/>
      <c r="AF21" s="1394"/>
      <c r="AG21" s="1394"/>
      <c r="AH21" s="1394"/>
      <c r="AI21" s="1394"/>
      <c r="AJ21" s="1395"/>
    </row>
    <row r="22" spans="1:36" s="1331" customFormat="1" ht="24.75" customHeight="1">
      <c r="A22" s="1332"/>
      <c r="B22" s="1360"/>
      <c r="C22" s="1381"/>
      <c r="D22" s="1382"/>
      <c r="E22" s="1383"/>
      <c r="F22" s="1392"/>
      <c r="G22" s="1393"/>
      <c r="H22" s="1393"/>
      <c r="I22" s="1393"/>
      <c r="J22" s="1393"/>
      <c r="K22" s="1393"/>
      <c r="L22" s="1394"/>
      <c r="M22" s="1394"/>
      <c r="N22" s="1394"/>
      <c r="O22" s="1394"/>
      <c r="P22" s="1394"/>
      <c r="Q22" s="1394"/>
      <c r="R22" s="1394"/>
      <c r="S22" s="1394"/>
      <c r="T22" s="1394"/>
      <c r="U22" s="1394"/>
      <c r="V22" s="1394"/>
      <c r="W22" s="1394"/>
      <c r="X22" s="1394"/>
      <c r="Y22" s="1394"/>
      <c r="Z22" s="1394"/>
      <c r="AA22" s="1394"/>
      <c r="AB22" s="1394"/>
      <c r="AC22" s="1394"/>
      <c r="AD22" s="1394"/>
      <c r="AE22" s="1394"/>
      <c r="AF22" s="1394"/>
      <c r="AG22" s="1394"/>
      <c r="AH22" s="1394"/>
      <c r="AI22" s="1394"/>
      <c r="AJ22" s="1395"/>
    </row>
    <row r="23" spans="1:36" s="1331" customFormat="1" ht="24.75" customHeight="1">
      <c r="A23" s="1332"/>
      <c r="B23" s="1396"/>
      <c r="C23" s="1397"/>
      <c r="D23" s="1398"/>
      <c r="E23" s="1399"/>
      <c r="F23" s="1400"/>
      <c r="G23" s="1401"/>
      <c r="H23" s="1401"/>
      <c r="I23" s="1401"/>
      <c r="J23" s="1401"/>
      <c r="K23" s="1401"/>
      <c r="L23" s="1402"/>
      <c r="M23" s="1402"/>
      <c r="N23" s="1402"/>
      <c r="O23" s="1402"/>
      <c r="P23" s="1402"/>
      <c r="Q23" s="1402"/>
      <c r="R23" s="1402"/>
      <c r="S23" s="1402"/>
      <c r="T23" s="1402"/>
      <c r="U23" s="1402"/>
      <c r="V23" s="1402"/>
      <c r="W23" s="1402"/>
      <c r="X23" s="1402"/>
      <c r="Y23" s="1402"/>
      <c r="Z23" s="1402"/>
      <c r="AA23" s="1402"/>
      <c r="AB23" s="1402"/>
      <c r="AC23" s="1402"/>
      <c r="AD23" s="1402"/>
      <c r="AE23" s="1402"/>
      <c r="AF23" s="1402"/>
      <c r="AG23" s="1402"/>
      <c r="AH23" s="1402"/>
      <c r="AI23" s="1402"/>
      <c r="AJ23" s="1403"/>
    </row>
    <row r="24" spans="1:36" s="1331" customFormat="1" ht="39" customHeight="1">
      <c r="A24" s="1332"/>
      <c r="B24" s="1404" t="s">
        <v>531</v>
      </c>
      <c r="C24" s="1404"/>
      <c r="D24" s="1404"/>
      <c r="E24" s="1404"/>
      <c r="F24" s="1404"/>
      <c r="G24" s="1404"/>
      <c r="H24" s="1404"/>
      <c r="I24" s="1404"/>
      <c r="J24" s="1404"/>
      <c r="K24" s="1404"/>
      <c r="L24" s="1404"/>
      <c r="M24" s="1404"/>
      <c r="N24" s="1404"/>
      <c r="O24" s="1404"/>
      <c r="P24" s="1404"/>
      <c r="Q24" s="1404"/>
      <c r="R24" s="1404"/>
      <c r="S24" s="1404"/>
      <c r="T24" s="1404"/>
      <c r="U24" s="1404"/>
      <c r="V24" s="1404"/>
      <c r="W24" s="1404"/>
      <c r="X24" s="1404"/>
      <c r="Y24" s="1404"/>
      <c r="Z24" s="1404"/>
      <c r="AA24" s="1404"/>
      <c r="AB24" s="1404"/>
      <c r="AC24" s="1404"/>
      <c r="AD24" s="1404"/>
      <c r="AE24" s="1404"/>
      <c r="AF24" s="1404"/>
      <c r="AG24" s="1404"/>
      <c r="AH24" s="1404"/>
      <c r="AI24" s="1404"/>
      <c r="AJ24" s="1404"/>
    </row>
    <row r="25" spans="1:36" s="1331" customFormat="1" ht="20.25" customHeight="1">
      <c r="A25" s="1332"/>
      <c r="B25" s="1405"/>
      <c r="C25" s="1405"/>
      <c r="D25" s="1405"/>
      <c r="E25" s="1405"/>
      <c r="F25" s="1405"/>
      <c r="G25" s="1405"/>
      <c r="H25" s="1405"/>
      <c r="I25" s="1405"/>
      <c r="J25" s="1405"/>
      <c r="K25" s="1405"/>
      <c r="L25" s="1405"/>
      <c r="M25" s="1405"/>
      <c r="N25" s="1405"/>
      <c r="O25" s="1405"/>
      <c r="P25" s="1405"/>
      <c r="Q25" s="1405"/>
      <c r="R25" s="1405"/>
      <c r="S25" s="1405"/>
      <c r="T25" s="1405"/>
      <c r="U25" s="1405"/>
      <c r="V25" s="1405"/>
      <c r="W25" s="1405"/>
      <c r="X25" s="1405"/>
      <c r="Y25" s="1405"/>
      <c r="Z25" s="1405"/>
      <c r="AA25" s="1405"/>
      <c r="AB25" s="1405"/>
      <c r="AC25" s="1405"/>
      <c r="AD25" s="1405"/>
      <c r="AE25" s="1405"/>
      <c r="AF25" s="1405"/>
      <c r="AG25" s="1405"/>
      <c r="AH25" s="1405"/>
      <c r="AI25" s="1405"/>
      <c r="AJ25" s="1405"/>
    </row>
    <row r="26" spans="1:36" s="1331" customFormat="1" ht="39" customHeight="1">
      <c r="A26" s="1332"/>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1405"/>
      <c r="Y26" s="1405"/>
      <c r="Z26" s="1405"/>
      <c r="AA26" s="1405"/>
      <c r="AB26" s="1405"/>
      <c r="AC26" s="1405"/>
      <c r="AD26" s="1405"/>
      <c r="AE26" s="1405"/>
      <c r="AF26" s="1405"/>
      <c r="AG26" s="1405"/>
      <c r="AH26" s="1405"/>
      <c r="AI26" s="1405"/>
      <c r="AJ26" s="1405"/>
    </row>
    <row r="27" spans="1:36" s="1331" customFormat="1" ht="139.5" customHeight="1">
      <c r="A27" s="1332"/>
      <c r="B27" s="1405"/>
      <c r="C27" s="1405"/>
      <c r="D27" s="1405"/>
      <c r="E27" s="1405"/>
      <c r="F27" s="1405"/>
      <c r="G27" s="1405"/>
      <c r="H27" s="1405"/>
      <c r="I27" s="1405"/>
      <c r="J27" s="1405"/>
      <c r="K27" s="1405"/>
      <c r="L27" s="1405"/>
      <c r="M27" s="1405"/>
      <c r="N27" s="1405"/>
      <c r="O27" s="1405"/>
      <c r="P27" s="1405"/>
      <c r="Q27" s="1405"/>
      <c r="R27" s="1405"/>
      <c r="S27" s="1405"/>
      <c r="T27" s="1405"/>
      <c r="U27" s="1405"/>
      <c r="V27" s="1405"/>
      <c r="W27" s="1405"/>
      <c r="X27" s="1405"/>
      <c r="Y27" s="1405"/>
      <c r="Z27" s="1405"/>
      <c r="AA27" s="1405"/>
      <c r="AB27" s="1405"/>
      <c r="AC27" s="1405"/>
      <c r="AD27" s="1405"/>
      <c r="AE27" s="1405"/>
      <c r="AF27" s="1405"/>
      <c r="AG27" s="1405"/>
      <c r="AH27" s="1405"/>
      <c r="AI27" s="1405"/>
      <c r="AJ27" s="1405"/>
    </row>
  </sheetData>
  <mergeCells count="32">
    <mergeCell ref="B24:AJ27"/>
    <mergeCell ref="F12:K13"/>
    <mergeCell ref="L12:AJ13"/>
    <mergeCell ref="F14:K17"/>
    <mergeCell ref="L14:AJ17"/>
    <mergeCell ref="F18:K23"/>
    <mergeCell ref="L18:AJ23"/>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Q11:AJ11"/>
    <mergeCell ref="D12:E23"/>
    <mergeCell ref="B4:AJ4"/>
    <mergeCell ref="B6:K6"/>
    <mergeCell ref="L6:AJ6"/>
    <mergeCell ref="B7:K7"/>
    <mergeCell ref="L7:AJ7"/>
    <mergeCell ref="B8:K8"/>
    <mergeCell ref="L8:AJ8"/>
  </mergeCells>
  <phoneticPr fontId="1"/>
  <dataValidations count="1">
    <dataValidation type="list" errorStyle="warning" allowBlank="1" showInputMessage="1" showErrorMessage="1" sqref="Y9:AA10 JU9:JW10 TQ9:TS10 ADM9:ADO10 ANI9:ANK10 AXE9:AXG10 BHA9:BHC10 BQW9:BQY10 CAS9:CAU10 CKO9:CKQ10 CUK9:CUM10 DEG9:DEI10 DOC9:DOE10 DXY9:DYA10 EHU9:EHW10 ERQ9:ERS10 FBM9:FBO10 FLI9:FLK10 FVE9:FVG10 GFA9:GFC10 GOW9:GOY10 GYS9:GYU10 HIO9:HIQ10 HSK9:HSM10 ICG9:ICI10 IMC9:IME10 IVY9:IWA10 JFU9:JFW10 JPQ9:JPS10 JZM9:JZO10 KJI9:KJK10 KTE9:KTG10 LDA9:LDC10 LMW9:LMY10 LWS9:LWU10 MGO9:MGQ10 MQK9:MQM10 NAG9:NAI10 NKC9:NKE10 NTY9:NUA10 ODU9:ODW10 ONQ9:ONS10 OXM9:OXO10 PHI9:PHK10 PRE9:PRG10 QBA9:QBC10 QKW9:QKY10 QUS9:QUU10 REO9:REQ10 ROK9:ROM10 RYG9:RYI10 SIC9:SIE10 SRY9:SSA10 TBU9:TBW10 TLQ9:TLS10 TVM9:TVO10 UFI9:UFK10 UPE9:UPG10 UZA9:UZC10 VIW9:VIY10 VSS9:VSU10 WCO9:WCQ10 WMK9:WMM10 WWG9:WWI10 Y65545:AA65546 JU65545:JW65546 TQ65545:TS65546 ADM65545:ADO65546 ANI65545:ANK65546 AXE65545:AXG65546 BHA65545:BHC65546 BQW65545:BQY65546 CAS65545:CAU65546 CKO65545:CKQ65546 CUK65545:CUM65546 DEG65545:DEI65546 DOC65545:DOE65546 DXY65545:DYA65546 EHU65545:EHW65546 ERQ65545:ERS65546 FBM65545:FBO65546 FLI65545:FLK65546 FVE65545:FVG65546 GFA65545:GFC65546 GOW65545:GOY65546 GYS65545:GYU65546 HIO65545:HIQ65546 HSK65545:HSM65546 ICG65545:ICI65546 IMC65545:IME65546 IVY65545:IWA65546 JFU65545:JFW65546 JPQ65545:JPS65546 JZM65545:JZO65546 KJI65545:KJK65546 KTE65545:KTG65546 LDA65545:LDC65546 LMW65545:LMY65546 LWS65545:LWU65546 MGO65545:MGQ65546 MQK65545:MQM65546 NAG65545:NAI65546 NKC65545:NKE65546 NTY65545:NUA65546 ODU65545:ODW65546 ONQ65545:ONS65546 OXM65545:OXO65546 PHI65545:PHK65546 PRE65545:PRG65546 QBA65545:QBC65546 QKW65545:QKY65546 QUS65545:QUU65546 REO65545:REQ65546 ROK65545:ROM65546 RYG65545:RYI65546 SIC65545:SIE65546 SRY65545:SSA65546 TBU65545:TBW65546 TLQ65545:TLS65546 TVM65545:TVO65546 UFI65545:UFK65546 UPE65545:UPG65546 UZA65545:UZC65546 VIW65545:VIY65546 VSS65545:VSU65546 WCO65545:WCQ65546 WMK65545:WMM65546 WWG65545:WWI65546 Y131081:AA131082 JU131081:JW131082 TQ131081:TS131082 ADM131081:ADO131082 ANI131081:ANK131082 AXE131081:AXG131082 BHA131081:BHC131082 BQW131081:BQY131082 CAS131081:CAU131082 CKO131081:CKQ131082 CUK131081:CUM131082 DEG131081:DEI131082 DOC131081:DOE131082 DXY131081:DYA131082 EHU131081:EHW131082 ERQ131081:ERS131082 FBM131081:FBO131082 FLI131081:FLK131082 FVE131081:FVG131082 GFA131081:GFC131082 GOW131081:GOY131082 GYS131081:GYU131082 HIO131081:HIQ131082 HSK131081:HSM131082 ICG131081:ICI131082 IMC131081:IME131082 IVY131081:IWA131082 JFU131081:JFW131082 JPQ131081:JPS131082 JZM131081:JZO131082 KJI131081:KJK131082 KTE131081:KTG131082 LDA131081:LDC131082 LMW131081:LMY131082 LWS131081:LWU131082 MGO131081:MGQ131082 MQK131081:MQM131082 NAG131081:NAI131082 NKC131081:NKE131082 NTY131081:NUA131082 ODU131081:ODW131082 ONQ131081:ONS131082 OXM131081:OXO131082 PHI131081:PHK131082 PRE131081:PRG131082 QBA131081:QBC131082 QKW131081:QKY131082 QUS131081:QUU131082 REO131081:REQ131082 ROK131081:ROM131082 RYG131081:RYI131082 SIC131081:SIE131082 SRY131081:SSA131082 TBU131081:TBW131082 TLQ131081:TLS131082 TVM131081:TVO131082 UFI131081:UFK131082 UPE131081:UPG131082 UZA131081:UZC131082 VIW131081:VIY131082 VSS131081:VSU131082 WCO131081:WCQ131082 WMK131081:WMM131082 WWG131081:WWI131082 Y196617:AA196618 JU196617:JW196618 TQ196617:TS196618 ADM196617:ADO196618 ANI196617:ANK196618 AXE196617:AXG196618 BHA196617:BHC196618 BQW196617:BQY196618 CAS196617:CAU196618 CKO196617:CKQ196618 CUK196617:CUM196618 DEG196617:DEI196618 DOC196617:DOE196618 DXY196617:DYA196618 EHU196617:EHW196618 ERQ196617:ERS196618 FBM196617:FBO196618 FLI196617:FLK196618 FVE196617:FVG196618 GFA196617:GFC196618 GOW196617:GOY196618 GYS196617:GYU196618 HIO196617:HIQ196618 HSK196617:HSM196618 ICG196617:ICI196618 IMC196617:IME196618 IVY196617:IWA196618 JFU196617:JFW196618 JPQ196617:JPS196618 JZM196617:JZO196618 KJI196617:KJK196618 KTE196617:KTG196618 LDA196617:LDC196618 LMW196617:LMY196618 LWS196617:LWU196618 MGO196617:MGQ196618 MQK196617:MQM196618 NAG196617:NAI196618 NKC196617:NKE196618 NTY196617:NUA196618 ODU196617:ODW196618 ONQ196617:ONS196618 OXM196617:OXO196618 PHI196617:PHK196618 PRE196617:PRG196618 QBA196617:QBC196618 QKW196617:QKY196618 QUS196617:QUU196618 REO196617:REQ196618 ROK196617:ROM196618 RYG196617:RYI196618 SIC196617:SIE196618 SRY196617:SSA196618 TBU196617:TBW196618 TLQ196617:TLS196618 TVM196617:TVO196618 UFI196617:UFK196618 UPE196617:UPG196618 UZA196617:UZC196618 VIW196617:VIY196618 VSS196617:VSU196618 WCO196617:WCQ196618 WMK196617:WMM196618 WWG196617:WWI196618 Y262153:AA262154 JU262153:JW262154 TQ262153:TS262154 ADM262153:ADO262154 ANI262153:ANK262154 AXE262153:AXG262154 BHA262153:BHC262154 BQW262153:BQY262154 CAS262153:CAU262154 CKO262153:CKQ262154 CUK262153:CUM262154 DEG262153:DEI262154 DOC262153:DOE262154 DXY262153:DYA262154 EHU262153:EHW262154 ERQ262153:ERS262154 FBM262153:FBO262154 FLI262153:FLK262154 FVE262153:FVG262154 GFA262153:GFC262154 GOW262153:GOY262154 GYS262153:GYU262154 HIO262153:HIQ262154 HSK262153:HSM262154 ICG262153:ICI262154 IMC262153:IME262154 IVY262153:IWA262154 JFU262153:JFW262154 JPQ262153:JPS262154 JZM262153:JZO262154 KJI262153:KJK262154 KTE262153:KTG262154 LDA262153:LDC262154 LMW262153:LMY262154 LWS262153:LWU262154 MGO262153:MGQ262154 MQK262153:MQM262154 NAG262153:NAI262154 NKC262153:NKE262154 NTY262153:NUA262154 ODU262153:ODW262154 ONQ262153:ONS262154 OXM262153:OXO262154 PHI262153:PHK262154 PRE262153:PRG262154 QBA262153:QBC262154 QKW262153:QKY262154 QUS262153:QUU262154 REO262153:REQ262154 ROK262153:ROM262154 RYG262153:RYI262154 SIC262153:SIE262154 SRY262153:SSA262154 TBU262153:TBW262154 TLQ262153:TLS262154 TVM262153:TVO262154 UFI262153:UFK262154 UPE262153:UPG262154 UZA262153:UZC262154 VIW262153:VIY262154 VSS262153:VSU262154 WCO262153:WCQ262154 WMK262153:WMM262154 WWG262153:WWI262154 Y327689:AA327690 JU327689:JW327690 TQ327689:TS327690 ADM327689:ADO327690 ANI327689:ANK327690 AXE327689:AXG327690 BHA327689:BHC327690 BQW327689:BQY327690 CAS327689:CAU327690 CKO327689:CKQ327690 CUK327689:CUM327690 DEG327689:DEI327690 DOC327689:DOE327690 DXY327689:DYA327690 EHU327689:EHW327690 ERQ327689:ERS327690 FBM327689:FBO327690 FLI327689:FLK327690 FVE327689:FVG327690 GFA327689:GFC327690 GOW327689:GOY327690 GYS327689:GYU327690 HIO327689:HIQ327690 HSK327689:HSM327690 ICG327689:ICI327690 IMC327689:IME327690 IVY327689:IWA327690 JFU327689:JFW327690 JPQ327689:JPS327690 JZM327689:JZO327690 KJI327689:KJK327690 KTE327689:KTG327690 LDA327689:LDC327690 LMW327689:LMY327690 LWS327689:LWU327690 MGO327689:MGQ327690 MQK327689:MQM327690 NAG327689:NAI327690 NKC327689:NKE327690 NTY327689:NUA327690 ODU327689:ODW327690 ONQ327689:ONS327690 OXM327689:OXO327690 PHI327689:PHK327690 PRE327689:PRG327690 QBA327689:QBC327690 QKW327689:QKY327690 QUS327689:QUU327690 REO327689:REQ327690 ROK327689:ROM327690 RYG327689:RYI327690 SIC327689:SIE327690 SRY327689:SSA327690 TBU327689:TBW327690 TLQ327689:TLS327690 TVM327689:TVO327690 UFI327689:UFK327690 UPE327689:UPG327690 UZA327689:UZC327690 VIW327689:VIY327690 VSS327689:VSU327690 WCO327689:WCQ327690 WMK327689:WMM327690 WWG327689:WWI327690 Y393225:AA393226 JU393225:JW393226 TQ393225:TS393226 ADM393225:ADO393226 ANI393225:ANK393226 AXE393225:AXG393226 BHA393225:BHC393226 BQW393225:BQY393226 CAS393225:CAU393226 CKO393225:CKQ393226 CUK393225:CUM393226 DEG393225:DEI393226 DOC393225:DOE393226 DXY393225:DYA393226 EHU393225:EHW393226 ERQ393225:ERS393226 FBM393225:FBO393226 FLI393225:FLK393226 FVE393225:FVG393226 GFA393225:GFC393226 GOW393225:GOY393226 GYS393225:GYU393226 HIO393225:HIQ393226 HSK393225:HSM393226 ICG393225:ICI393226 IMC393225:IME393226 IVY393225:IWA393226 JFU393225:JFW393226 JPQ393225:JPS393226 JZM393225:JZO393226 KJI393225:KJK393226 KTE393225:KTG393226 LDA393225:LDC393226 LMW393225:LMY393226 LWS393225:LWU393226 MGO393225:MGQ393226 MQK393225:MQM393226 NAG393225:NAI393226 NKC393225:NKE393226 NTY393225:NUA393226 ODU393225:ODW393226 ONQ393225:ONS393226 OXM393225:OXO393226 PHI393225:PHK393226 PRE393225:PRG393226 QBA393225:QBC393226 QKW393225:QKY393226 QUS393225:QUU393226 REO393225:REQ393226 ROK393225:ROM393226 RYG393225:RYI393226 SIC393225:SIE393226 SRY393225:SSA393226 TBU393225:TBW393226 TLQ393225:TLS393226 TVM393225:TVO393226 UFI393225:UFK393226 UPE393225:UPG393226 UZA393225:UZC393226 VIW393225:VIY393226 VSS393225:VSU393226 WCO393225:WCQ393226 WMK393225:WMM393226 WWG393225:WWI393226 Y458761:AA458762 JU458761:JW458762 TQ458761:TS458762 ADM458761:ADO458762 ANI458761:ANK458762 AXE458761:AXG458762 BHA458761:BHC458762 BQW458761:BQY458762 CAS458761:CAU458762 CKO458761:CKQ458762 CUK458761:CUM458762 DEG458761:DEI458762 DOC458761:DOE458762 DXY458761:DYA458762 EHU458761:EHW458762 ERQ458761:ERS458762 FBM458761:FBO458762 FLI458761:FLK458762 FVE458761:FVG458762 GFA458761:GFC458762 GOW458761:GOY458762 GYS458761:GYU458762 HIO458761:HIQ458762 HSK458761:HSM458762 ICG458761:ICI458762 IMC458761:IME458762 IVY458761:IWA458762 JFU458761:JFW458762 JPQ458761:JPS458762 JZM458761:JZO458762 KJI458761:KJK458762 KTE458761:KTG458762 LDA458761:LDC458762 LMW458761:LMY458762 LWS458761:LWU458762 MGO458761:MGQ458762 MQK458761:MQM458762 NAG458761:NAI458762 NKC458761:NKE458762 NTY458761:NUA458762 ODU458761:ODW458762 ONQ458761:ONS458762 OXM458761:OXO458762 PHI458761:PHK458762 PRE458761:PRG458762 QBA458761:QBC458762 QKW458761:QKY458762 QUS458761:QUU458762 REO458761:REQ458762 ROK458761:ROM458762 RYG458761:RYI458762 SIC458761:SIE458762 SRY458761:SSA458762 TBU458761:TBW458762 TLQ458761:TLS458762 TVM458761:TVO458762 UFI458761:UFK458762 UPE458761:UPG458762 UZA458761:UZC458762 VIW458761:VIY458762 VSS458761:VSU458762 WCO458761:WCQ458762 WMK458761:WMM458762 WWG458761:WWI458762 Y524297:AA524298 JU524297:JW524298 TQ524297:TS524298 ADM524297:ADO524298 ANI524297:ANK524298 AXE524297:AXG524298 BHA524297:BHC524298 BQW524297:BQY524298 CAS524297:CAU524298 CKO524297:CKQ524298 CUK524297:CUM524298 DEG524297:DEI524298 DOC524297:DOE524298 DXY524297:DYA524298 EHU524297:EHW524298 ERQ524297:ERS524298 FBM524297:FBO524298 FLI524297:FLK524298 FVE524297:FVG524298 GFA524297:GFC524298 GOW524297:GOY524298 GYS524297:GYU524298 HIO524297:HIQ524298 HSK524297:HSM524298 ICG524297:ICI524298 IMC524297:IME524298 IVY524297:IWA524298 JFU524297:JFW524298 JPQ524297:JPS524298 JZM524297:JZO524298 KJI524297:KJK524298 KTE524297:KTG524298 LDA524297:LDC524298 LMW524297:LMY524298 LWS524297:LWU524298 MGO524297:MGQ524298 MQK524297:MQM524298 NAG524297:NAI524298 NKC524297:NKE524298 NTY524297:NUA524298 ODU524297:ODW524298 ONQ524297:ONS524298 OXM524297:OXO524298 PHI524297:PHK524298 PRE524297:PRG524298 QBA524297:QBC524298 QKW524297:QKY524298 QUS524297:QUU524298 REO524297:REQ524298 ROK524297:ROM524298 RYG524297:RYI524298 SIC524297:SIE524298 SRY524297:SSA524298 TBU524297:TBW524298 TLQ524297:TLS524298 TVM524297:TVO524298 UFI524297:UFK524298 UPE524297:UPG524298 UZA524297:UZC524298 VIW524297:VIY524298 VSS524297:VSU524298 WCO524297:WCQ524298 WMK524297:WMM524298 WWG524297:WWI524298 Y589833:AA589834 JU589833:JW589834 TQ589833:TS589834 ADM589833:ADO589834 ANI589833:ANK589834 AXE589833:AXG589834 BHA589833:BHC589834 BQW589833:BQY589834 CAS589833:CAU589834 CKO589833:CKQ589834 CUK589833:CUM589834 DEG589833:DEI589834 DOC589833:DOE589834 DXY589833:DYA589834 EHU589833:EHW589834 ERQ589833:ERS589834 FBM589833:FBO589834 FLI589833:FLK589834 FVE589833:FVG589834 GFA589833:GFC589834 GOW589833:GOY589834 GYS589833:GYU589834 HIO589833:HIQ589834 HSK589833:HSM589834 ICG589833:ICI589834 IMC589833:IME589834 IVY589833:IWA589834 JFU589833:JFW589834 JPQ589833:JPS589834 JZM589833:JZO589834 KJI589833:KJK589834 KTE589833:KTG589834 LDA589833:LDC589834 LMW589833:LMY589834 LWS589833:LWU589834 MGO589833:MGQ589834 MQK589833:MQM589834 NAG589833:NAI589834 NKC589833:NKE589834 NTY589833:NUA589834 ODU589833:ODW589834 ONQ589833:ONS589834 OXM589833:OXO589834 PHI589833:PHK589834 PRE589833:PRG589834 QBA589833:QBC589834 QKW589833:QKY589834 QUS589833:QUU589834 REO589833:REQ589834 ROK589833:ROM589834 RYG589833:RYI589834 SIC589833:SIE589834 SRY589833:SSA589834 TBU589833:TBW589834 TLQ589833:TLS589834 TVM589833:TVO589834 UFI589833:UFK589834 UPE589833:UPG589834 UZA589833:UZC589834 VIW589833:VIY589834 VSS589833:VSU589834 WCO589833:WCQ589834 WMK589833:WMM589834 WWG589833:WWI589834 Y655369:AA655370 JU655369:JW655370 TQ655369:TS655370 ADM655369:ADO655370 ANI655369:ANK655370 AXE655369:AXG655370 BHA655369:BHC655370 BQW655369:BQY655370 CAS655369:CAU655370 CKO655369:CKQ655370 CUK655369:CUM655370 DEG655369:DEI655370 DOC655369:DOE655370 DXY655369:DYA655370 EHU655369:EHW655370 ERQ655369:ERS655370 FBM655369:FBO655370 FLI655369:FLK655370 FVE655369:FVG655370 GFA655369:GFC655370 GOW655369:GOY655370 GYS655369:GYU655370 HIO655369:HIQ655370 HSK655369:HSM655370 ICG655369:ICI655370 IMC655369:IME655370 IVY655369:IWA655370 JFU655369:JFW655370 JPQ655369:JPS655370 JZM655369:JZO655370 KJI655369:KJK655370 KTE655369:KTG655370 LDA655369:LDC655370 LMW655369:LMY655370 LWS655369:LWU655370 MGO655369:MGQ655370 MQK655369:MQM655370 NAG655369:NAI655370 NKC655369:NKE655370 NTY655369:NUA655370 ODU655369:ODW655370 ONQ655369:ONS655370 OXM655369:OXO655370 PHI655369:PHK655370 PRE655369:PRG655370 QBA655369:QBC655370 QKW655369:QKY655370 QUS655369:QUU655370 REO655369:REQ655370 ROK655369:ROM655370 RYG655369:RYI655370 SIC655369:SIE655370 SRY655369:SSA655370 TBU655369:TBW655370 TLQ655369:TLS655370 TVM655369:TVO655370 UFI655369:UFK655370 UPE655369:UPG655370 UZA655369:UZC655370 VIW655369:VIY655370 VSS655369:VSU655370 WCO655369:WCQ655370 WMK655369:WMM655370 WWG655369:WWI655370 Y720905:AA720906 JU720905:JW720906 TQ720905:TS720906 ADM720905:ADO720906 ANI720905:ANK720906 AXE720905:AXG720906 BHA720905:BHC720906 BQW720905:BQY720906 CAS720905:CAU720906 CKO720905:CKQ720906 CUK720905:CUM720906 DEG720905:DEI720906 DOC720905:DOE720906 DXY720905:DYA720906 EHU720905:EHW720906 ERQ720905:ERS720906 FBM720905:FBO720906 FLI720905:FLK720906 FVE720905:FVG720906 GFA720905:GFC720906 GOW720905:GOY720906 GYS720905:GYU720906 HIO720905:HIQ720906 HSK720905:HSM720906 ICG720905:ICI720906 IMC720905:IME720906 IVY720905:IWA720906 JFU720905:JFW720906 JPQ720905:JPS720906 JZM720905:JZO720906 KJI720905:KJK720906 KTE720905:KTG720906 LDA720905:LDC720906 LMW720905:LMY720906 LWS720905:LWU720906 MGO720905:MGQ720906 MQK720905:MQM720906 NAG720905:NAI720906 NKC720905:NKE720906 NTY720905:NUA720906 ODU720905:ODW720906 ONQ720905:ONS720906 OXM720905:OXO720906 PHI720905:PHK720906 PRE720905:PRG720906 QBA720905:QBC720906 QKW720905:QKY720906 QUS720905:QUU720906 REO720905:REQ720906 ROK720905:ROM720906 RYG720905:RYI720906 SIC720905:SIE720906 SRY720905:SSA720906 TBU720905:TBW720906 TLQ720905:TLS720906 TVM720905:TVO720906 UFI720905:UFK720906 UPE720905:UPG720906 UZA720905:UZC720906 VIW720905:VIY720906 VSS720905:VSU720906 WCO720905:WCQ720906 WMK720905:WMM720906 WWG720905:WWI720906 Y786441:AA786442 JU786441:JW786442 TQ786441:TS786442 ADM786441:ADO786442 ANI786441:ANK786442 AXE786441:AXG786442 BHA786441:BHC786442 BQW786441:BQY786442 CAS786441:CAU786442 CKO786441:CKQ786442 CUK786441:CUM786442 DEG786441:DEI786442 DOC786441:DOE786442 DXY786441:DYA786442 EHU786441:EHW786442 ERQ786441:ERS786442 FBM786441:FBO786442 FLI786441:FLK786442 FVE786441:FVG786442 GFA786441:GFC786442 GOW786441:GOY786442 GYS786441:GYU786442 HIO786441:HIQ786442 HSK786441:HSM786442 ICG786441:ICI786442 IMC786441:IME786442 IVY786441:IWA786442 JFU786441:JFW786442 JPQ786441:JPS786442 JZM786441:JZO786442 KJI786441:KJK786442 KTE786441:KTG786442 LDA786441:LDC786442 LMW786441:LMY786442 LWS786441:LWU786442 MGO786441:MGQ786442 MQK786441:MQM786442 NAG786441:NAI786442 NKC786441:NKE786442 NTY786441:NUA786442 ODU786441:ODW786442 ONQ786441:ONS786442 OXM786441:OXO786442 PHI786441:PHK786442 PRE786441:PRG786442 QBA786441:QBC786442 QKW786441:QKY786442 QUS786441:QUU786442 REO786441:REQ786442 ROK786441:ROM786442 RYG786441:RYI786442 SIC786441:SIE786442 SRY786441:SSA786442 TBU786441:TBW786442 TLQ786441:TLS786442 TVM786441:TVO786442 UFI786441:UFK786442 UPE786441:UPG786442 UZA786441:UZC786442 VIW786441:VIY786442 VSS786441:VSU786442 WCO786441:WCQ786442 WMK786441:WMM786442 WWG786441:WWI786442 Y851977:AA851978 JU851977:JW851978 TQ851977:TS851978 ADM851977:ADO851978 ANI851977:ANK851978 AXE851977:AXG851978 BHA851977:BHC851978 BQW851977:BQY851978 CAS851977:CAU851978 CKO851977:CKQ851978 CUK851977:CUM851978 DEG851977:DEI851978 DOC851977:DOE851978 DXY851977:DYA851978 EHU851977:EHW851978 ERQ851977:ERS851978 FBM851977:FBO851978 FLI851977:FLK851978 FVE851977:FVG851978 GFA851977:GFC851978 GOW851977:GOY851978 GYS851977:GYU851978 HIO851977:HIQ851978 HSK851977:HSM851978 ICG851977:ICI851978 IMC851977:IME851978 IVY851977:IWA851978 JFU851977:JFW851978 JPQ851977:JPS851978 JZM851977:JZO851978 KJI851977:KJK851978 KTE851977:KTG851978 LDA851977:LDC851978 LMW851977:LMY851978 LWS851977:LWU851978 MGO851977:MGQ851978 MQK851977:MQM851978 NAG851977:NAI851978 NKC851977:NKE851978 NTY851977:NUA851978 ODU851977:ODW851978 ONQ851977:ONS851978 OXM851977:OXO851978 PHI851977:PHK851978 PRE851977:PRG851978 QBA851977:QBC851978 QKW851977:QKY851978 QUS851977:QUU851978 REO851977:REQ851978 ROK851977:ROM851978 RYG851977:RYI851978 SIC851977:SIE851978 SRY851977:SSA851978 TBU851977:TBW851978 TLQ851977:TLS851978 TVM851977:TVO851978 UFI851977:UFK851978 UPE851977:UPG851978 UZA851977:UZC851978 VIW851977:VIY851978 VSS851977:VSU851978 WCO851977:WCQ851978 WMK851977:WMM851978 WWG851977:WWI851978 Y917513:AA917514 JU917513:JW917514 TQ917513:TS917514 ADM917513:ADO917514 ANI917513:ANK917514 AXE917513:AXG917514 BHA917513:BHC917514 BQW917513:BQY917514 CAS917513:CAU917514 CKO917513:CKQ917514 CUK917513:CUM917514 DEG917513:DEI917514 DOC917513:DOE917514 DXY917513:DYA917514 EHU917513:EHW917514 ERQ917513:ERS917514 FBM917513:FBO917514 FLI917513:FLK917514 FVE917513:FVG917514 GFA917513:GFC917514 GOW917513:GOY917514 GYS917513:GYU917514 HIO917513:HIQ917514 HSK917513:HSM917514 ICG917513:ICI917514 IMC917513:IME917514 IVY917513:IWA917514 JFU917513:JFW917514 JPQ917513:JPS917514 JZM917513:JZO917514 KJI917513:KJK917514 KTE917513:KTG917514 LDA917513:LDC917514 LMW917513:LMY917514 LWS917513:LWU917514 MGO917513:MGQ917514 MQK917513:MQM917514 NAG917513:NAI917514 NKC917513:NKE917514 NTY917513:NUA917514 ODU917513:ODW917514 ONQ917513:ONS917514 OXM917513:OXO917514 PHI917513:PHK917514 PRE917513:PRG917514 QBA917513:QBC917514 QKW917513:QKY917514 QUS917513:QUU917514 REO917513:REQ917514 ROK917513:ROM917514 RYG917513:RYI917514 SIC917513:SIE917514 SRY917513:SSA917514 TBU917513:TBW917514 TLQ917513:TLS917514 TVM917513:TVO917514 UFI917513:UFK917514 UPE917513:UPG917514 UZA917513:UZC917514 VIW917513:VIY917514 VSS917513:VSU917514 WCO917513:WCQ917514 WMK917513:WMM917514 WWG917513:WWI917514 Y983049:AA983050 JU983049:JW983050 TQ983049:TS983050 ADM983049:ADO983050 ANI983049:ANK983050 AXE983049:AXG983050 BHA983049:BHC983050 BQW983049:BQY983050 CAS983049:CAU983050 CKO983049:CKQ983050 CUK983049:CUM983050 DEG983049:DEI983050 DOC983049:DOE983050 DXY983049:DYA983050 EHU983049:EHW983050 ERQ983049:ERS983050 FBM983049:FBO983050 FLI983049:FLK983050 FVE983049:FVG983050 GFA983049:GFC983050 GOW983049:GOY983050 GYS983049:GYU983050 HIO983049:HIQ983050 HSK983049:HSM983050 ICG983049:ICI983050 IMC983049:IME983050 IVY983049:IWA983050 JFU983049:JFW983050 JPQ983049:JPS983050 JZM983049:JZO983050 KJI983049:KJK983050 KTE983049:KTG983050 LDA983049:LDC983050 LMW983049:LMY983050 LWS983049:LWU983050 MGO983049:MGQ983050 MQK983049:MQM983050 NAG983049:NAI983050 NKC983049:NKE983050 NTY983049:NUA983050 ODU983049:ODW983050 ONQ983049:ONS983050 OXM983049:OXO983050 PHI983049:PHK983050 PRE983049:PRG983050 QBA983049:QBC983050 QKW983049:QKY983050 QUS983049:QUU983050 REO983049:REQ983050 ROK983049:ROM983050 RYG983049:RYI983050 SIC983049:SIE983050 SRY983049:SSA983050 TBU983049:TBW983050 TLQ983049:TLS983050 TVM983049:TVO983050 UFI983049:UFK983050 UPE983049:UPG983050 UZA983049:UZC983050 VIW983049:VIY983050 VSS983049:VSU983050 WCO983049:WCQ983050 WMK983049:WMM983050 WWG983049:WWI983050 AF9:AH10 KB9:KD10 TX9:TZ10 ADT9:ADV10 ANP9:ANR10 AXL9:AXN10 BHH9:BHJ10 BRD9:BRF10 CAZ9:CBB10 CKV9:CKX10 CUR9:CUT10 DEN9:DEP10 DOJ9:DOL10 DYF9:DYH10 EIB9:EID10 ERX9:ERZ10 FBT9:FBV10 FLP9:FLR10 FVL9:FVN10 GFH9:GFJ10 GPD9:GPF10 GYZ9:GZB10 HIV9:HIX10 HSR9:HST10 ICN9:ICP10 IMJ9:IML10 IWF9:IWH10 JGB9:JGD10 JPX9:JPZ10 JZT9:JZV10 KJP9:KJR10 KTL9:KTN10 LDH9:LDJ10 LND9:LNF10 LWZ9:LXB10 MGV9:MGX10 MQR9:MQT10 NAN9:NAP10 NKJ9:NKL10 NUF9:NUH10 OEB9:OED10 ONX9:ONZ10 OXT9:OXV10 PHP9:PHR10 PRL9:PRN10 QBH9:QBJ10 QLD9:QLF10 QUZ9:QVB10 REV9:REX10 ROR9:ROT10 RYN9:RYP10 SIJ9:SIL10 SSF9:SSH10 TCB9:TCD10 TLX9:TLZ10 TVT9:TVV10 UFP9:UFR10 UPL9:UPN10 UZH9:UZJ10 VJD9:VJF10 VSZ9:VTB10 WCV9:WCX10 WMR9:WMT10 WWN9:WWP10 AF65545:AH65546 KB65545:KD65546 TX65545:TZ65546 ADT65545:ADV65546 ANP65545:ANR65546 AXL65545:AXN65546 BHH65545:BHJ65546 BRD65545:BRF65546 CAZ65545:CBB65546 CKV65545:CKX65546 CUR65545:CUT65546 DEN65545:DEP65546 DOJ65545:DOL65546 DYF65545:DYH65546 EIB65545:EID65546 ERX65545:ERZ65546 FBT65545:FBV65546 FLP65545:FLR65546 FVL65545:FVN65546 GFH65545:GFJ65546 GPD65545:GPF65546 GYZ65545:GZB65546 HIV65545:HIX65546 HSR65545:HST65546 ICN65545:ICP65546 IMJ65545:IML65546 IWF65545:IWH65546 JGB65545:JGD65546 JPX65545:JPZ65546 JZT65545:JZV65546 KJP65545:KJR65546 KTL65545:KTN65546 LDH65545:LDJ65546 LND65545:LNF65546 LWZ65545:LXB65546 MGV65545:MGX65546 MQR65545:MQT65546 NAN65545:NAP65546 NKJ65545:NKL65546 NUF65545:NUH65546 OEB65545:OED65546 ONX65545:ONZ65546 OXT65545:OXV65546 PHP65545:PHR65546 PRL65545:PRN65546 QBH65545:QBJ65546 QLD65545:QLF65546 QUZ65545:QVB65546 REV65545:REX65546 ROR65545:ROT65546 RYN65545:RYP65546 SIJ65545:SIL65546 SSF65545:SSH65546 TCB65545:TCD65546 TLX65545:TLZ65546 TVT65545:TVV65546 UFP65545:UFR65546 UPL65545:UPN65546 UZH65545:UZJ65546 VJD65545:VJF65546 VSZ65545:VTB65546 WCV65545:WCX65546 WMR65545:WMT65546 WWN65545:WWP65546 AF131081:AH131082 KB131081:KD131082 TX131081:TZ131082 ADT131081:ADV131082 ANP131081:ANR131082 AXL131081:AXN131082 BHH131081:BHJ131082 BRD131081:BRF131082 CAZ131081:CBB131082 CKV131081:CKX131082 CUR131081:CUT131082 DEN131081:DEP131082 DOJ131081:DOL131082 DYF131081:DYH131082 EIB131081:EID131082 ERX131081:ERZ131082 FBT131081:FBV131082 FLP131081:FLR131082 FVL131081:FVN131082 GFH131081:GFJ131082 GPD131081:GPF131082 GYZ131081:GZB131082 HIV131081:HIX131082 HSR131081:HST131082 ICN131081:ICP131082 IMJ131081:IML131082 IWF131081:IWH131082 JGB131081:JGD131082 JPX131081:JPZ131082 JZT131081:JZV131082 KJP131081:KJR131082 KTL131081:KTN131082 LDH131081:LDJ131082 LND131081:LNF131082 LWZ131081:LXB131082 MGV131081:MGX131082 MQR131081:MQT131082 NAN131081:NAP131082 NKJ131081:NKL131082 NUF131081:NUH131082 OEB131081:OED131082 ONX131081:ONZ131082 OXT131081:OXV131082 PHP131081:PHR131082 PRL131081:PRN131082 QBH131081:QBJ131082 QLD131081:QLF131082 QUZ131081:QVB131082 REV131081:REX131082 ROR131081:ROT131082 RYN131081:RYP131082 SIJ131081:SIL131082 SSF131081:SSH131082 TCB131081:TCD131082 TLX131081:TLZ131082 TVT131081:TVV131082 UFP131081:UFR131082 UPL131081:UPN131082 UZH131081:UZJ131082 VJD131081:VJF131082 VSZ131081:VTB131082 WCV131081:WCX131082 WMR131081:WMT131082 WWN131081:WWP131082 AF196617:AH196618 KB196617:KD196618 TX196617:TZ196618 ADT196617:ADV196618 ANP196617:ANR196618 AXL196617:AXN196618 BHH196617:BHJ196618 BRD196617:BRF196618 CAZ196617:CBB196618 CKV196617:CKX196618 CUR196617:CUT196618 DEN196617:DEP196618 DOJ196617:DOL196618 DYF196617:DYH196618 EIB196617:EID196618 ERX196617:ERZ196618 FBT196617:FBV196618 FLP196617:FLR196618 FVL196617:FVN196618 GFH196617:GFJ196618 GPD196617:GPF196618 GYZ196617:GZB196618 HIV196617:HIX196618 HSR196617:HST196618 ICN196617:ICP196618 IMJ196617:IML196618 IWF196617:IWH196618 JGB196617:JGD196618 JPX196617:JPZ196618 JZT196617:JZV196618 KJP196617:KJR196618 KTL196617:KTN196618 LDH196617:LDJ196618 LND196617:LNF196618 LWZ196617:LXB196618 MGV196617:MGX196618 MQR196617:MQT196618 NAN196617:NAP196618 NKJ196617:NKL196618 NUF196617:NUH196618 OEB196617:OED196618 ONX196617:ONZ196618 OXT196617:OXV196618 PHP196617:PHR196618 PRL196617:PRN196618 QBH196617:QBJ196618 QLD196617:QLF196618 QUZ196617:QVB196618 REV196617:REX196618 ROR196617:ROT196618 RYN196617:RYP196618 SIJ196617:SIL196618 SSF196617:SSH196618 TCB196617:TCD196618 TLX196617:TLZ196618 TVT196617:TVV196618 UFP196617:UFR196618 UPL196617:UPN196618 UZH196617:UZJ196618 VJD196617:VJF196618 VSZ196617:VTB196618 WCV196617:WCX196618 WMR196617:WMT196618 WWN196617:WWP196618 AF262153:AH262154 KB262153:KD262154 TX262153:TZ262154 ADT262153:ADV262154 ANP262153:ANR262154 AXL262153:AXN262154 BHH262153:BHJ262154 BRD262153:BRF262154 CAZ262153:CBB262154 CKV262153:CKX262154 CUR262153:CUT262154 DEN262153:DEP262154 DOJ262153:DOL262154 DYF262153:DYH262154 EIB262153:EID262154 ERX262153:ERZ262154 FBT262153:FBV262154 FLP262153:FLR262154 FVL262153:FVN262154 GFH262153:GFJ262154 GPD262153:GPF262154 GYZ262153:GZB262154 HIV262153:HIX262154 HSR262153:HST262154 ICN262153:ICP262154 IMJ262153:IML262154 IWF262153:IWH262154 JGB262153:JGD262154 JPX262153:JPZ262154 JZT262153:JZV262154 KJP262153:KJR262154 KTL262153:KTN262154 LDH262153:LDJ262154 LND262153:LNF262154 LWZ262153:LXB262154 MGV262153:MGX262154 MQR262153:MQT262154 NAN262153:NAP262154 NKJ262153:NKL262154 NUF262153:NUH262154 OEB262153:OED262154 ONX262153:ONZ262154 OXT262153:OXV262154 PHP262153:PHR262154 PRL262153:PRN262154 QBH262153:QBJ262154 QLD262153:QLF262154 QUZ262153:QVB262154 REV262153:REX262154 ROR262153:ROT262154 RYN262153:RYP262154 SIJ262153:SIL262154 SSF262153:SSH262154 TCB262153:TCD262154 TLX262153:TLZ262154 TVT262153:TVV262154 UFP262153:UFR262154 UPL262153:UPN262154 UZH262153:UZJ262154 VJD262153:VJF262154 VSZ262153:VTB262154 WCV262153:WCX262154 WMR262153:WMT262154 WWN262153:WWP262154 AF327689:AH327690 KB327689:KD327690 TX327689:TZ327690 ADT327689:ADV327690 ANP327689:ANR327690 AXL327689:AXN327690 BHH327689:BHJ327690 BRD327689:BRF327690 CAZ327689:CBB327690 CKV327689:CKX327690 CUR327689:CUT327690 DEN327689:DEP327690 DOJ327689:DOL327690 DYF327689:DYH327690 EIB327689:EID327690 ERX327689:ERZ327690 FBT327689:FBV327690 FLP327689:FLR327690 FVL327689:FVN327690 GFH327689:GFJ327690 GPD327689:GPF327690 GYZ327689:GZB327690 HIV327689:HIX327690 HSR327689:HST327690 ICN327689:ICP327690 IMJ327689:IML327690 IWF327689:IWH327690 JGB327689:JGD327690 JPX327689:JPZ327690 JZT327689:JZV327690 KJP327689:KJR327690 KTL327689:KTN327690 LDH327689:LDJ327690 LND327689:LNF327690 LWZ327689:LXB327690 MGV327689:MGX327690 MQR327689:MQT327690 NAN327689:NAP327690 NKJ327689:NKL327690 NUF327689:NUH327690 OEB327689:OED327690 ONX327689:ONZ327690 OXT327689:OXV327690 PHP327689:PHR327690 PRL327689:PRN327690 QBH327689:QBJ327690 QLD327689:QLF327690 QUZ327689:QVB327690 REV327689:REX327690 ROR327689:ROT327690 RYN327689:RYP327690 SIJ327689:SIL327690 SSF327689:SSH327690 TCB327689:TCD327690 TLX327689:TLZ327690 TVT327689:TVV327690 UFP327689:UFR327690 UPL327689:UPN327690 UZH327689:UZJ327690 VJD327689:VJF327690 VSZ327689:VTB327690 WCV327689:WCX327690 WMR327689:WMT327690 WWN327689:WWP327690 AF393225:AH393226 KB393225:KD393226 TX393225:TZ393226 ADT393225:ADV393226 ANP393225:ANR393226 AXL393225:AXN393226 BHH393225:BHJ393226 BRD393225:BRF393226 CAZ393225:CBB393226 CKV393225:CKX393226 CUR393225:CUT393226 DEN393225:DEP393226 DOJ393225:DOL393226 DYF393225:DYH393226 EIB393225:EID393226 ERX393225:ERZ393226 FBT393225:FBV393226 FLP393225:FLR393226 FVL393225:FVN393226 GFH393225:GFJ393226 GPD393225:GPF393226 GYZ393225:GZB393226 HIV393225:HIX393226 HSR393225:HST393226 ICN393225:ICP393226 IMJ393225:IML393226 IWF393225:IWH393226 JGB393225:JGD393226 JPX393225:JPZ393226 JZT393225:JZV393226 KJP393225:KJR393226 KTL393225:KTN393226 LDH393225:LDJ393226 LND393225:LNF393226 LWZ393225:LXB393226 MGV393225:MGX393226 MQR393225:MQT393226 NAN393225:NAP393226 NKJ393225:NKL393226 NUF393225:NUH393226 OEB393225:OED393226 ONX393225:ONZ393226 OXT393225:OXV393226 PHP393225:PHR393226 PRL393225:PRN393226 QBH393225:QBJ393226 QLD393225:QLF393226 QUZ393225:QVB393226 REV393225:REX393226 ROR393225:ROT393226 RYN393225:RYP393226 SIJ393225:SIL393226 SSF393225:SSH393226 TCB393225:TCD393226 TLX393225:TLZ393226 TVT393225:TVV393226 UFP393225:UFR393226 UPL393225:UPN393226 UZH393225:UZJ393226 VJD393225:VJF393226 VSZ393225:VTB393226 WCV393225:WCX393226 WMR393225:WMT393226 WWN393225:WWP393226 AF458761:AH458762 KB458761:KD458762 TX458761:TZ458762 ADT458761:ADV458762 ANP458761:ANR458762 AXL458761:AXN458762 BHH458761:BHJ458762 BRD458761:BRF458762 CAZ458761:CBB458762 CKV458761:CKX458762 CUR458761:CUT458762 DEN458761:DEP458762 DOJ458761:DOL458762 DYF458761:DYH458762 EIB458761:EID458762 ERX458761:ERZ458762 FBT458761:FBV458762 FLP458761:FLR458762 FVL458761:FVN458762 GFH458761:GFJ458762 GPD458761:GPF458762 GYZ458761:GZB458762 HIV458761:HIX458762 HSR458761:HST458762 ICN458761:ICP458762 IMJ458761:IML458762 IWF458761:IWH458762 JGB458761:JGD458762 JPX458761:JPZ458762 JZT458761:JZV458762 KJP458761:KJR458762 KTL458761:KTN458762 LDH458761:LDJ458762 LND458761:LNF458762 LWZ458761:LXB458762 MGV458761:MGX458762 MQR458761:MQT458762 NAN458761:NAP458762 NKJ458761:NKL458762 NUF458761:NUH458762 OEB458761:OED458762 ONX458761:ONZ458762 OXT458761:OXV458762 PHP458761:PHR458762 PRL458761:PRN458762 QBH458761:QBJ458762 QLD458761:QLF458762 QUZ458761:QVB458762 REV458761:REX458762 ROR458761:ROT458762 RYN458761:RYP458762 SIJ458761:SIL458762 SSF458761:SSH458762 TCB458761:TCD458762 TLX458761:TLZ458762 TVT458761:TVV458762 UFP458761:UFR458762 UPL458761:UPN458762 UZH458761:UZJ458762 VJD458761:VJF458762 VSZ458761:VTB458762 WCV458761:WCX458762 WMR458761:WMT458762 WWN458761:WWP458762 AF524297:AH524298 KB524297:KD524298 TX524297:TZ524298 ADT524297:ADV524298 ANP524297:ANR524298 AXL524297:AXN524298 BHH524297:BHJ524298 BRD524297:BRF524298 CAZ524297:CBB524298 CKV524297:CKX524298 CUR524297:CUT524298 DEN524297:DEP524298 DOJ524297:DOL524298 DYF524297:DYH524298 EIB524297:EID524298 ERX524297:ERZ524298 FBT524297:FBV524298 FLP524297:FLR524298 FVL524297:FVN524298 GFH524297:GFJ524298 GPD524297:GPF524298 GYZ524297:GZB524298 HIV524297:HIX524298 HSR524297:HST524298 ICN524297:ICP524298 IMJ524297:IML524298 IWF524297:IWH524298 JGB524297:JGD524298 JPX524297:JPZ524298 JZT524297:JZV524298 KJP524297:KJR524298 KTL524297:KTN524298 LDH524297:LDJ524298 LND524297:LNF524298 LWZ524297:LXB524298 MGV524297:MGX524298 MQR524297:MQT524298 NAN524297:NAP524298 NKJ524297:NKL524298 NUF524297:NUH524298 OEB524297:OED524298 ONX524297:ONZ524298 OXT524297:OXV524298 PHP524297:PHR524298 PRL524297:PRN524298 QBH524297:QBJ524298 QLD524297:QLF524298 QUZ524297:QVB524298 REV524297:REX524298 ROR524297:ROT524298 RYN524297:RYP524298 SIJ524297:SIL524298 SSF524297:SSH524298 TCB524297:TCD524298 TLX524297:TLZ524298 TVT524297:TVV524298 UFP524297:UFR524298 UPL524297:UPN524298 UZH524297:UZJ524298 VJD524297:VJF524298 VSZ524297:VTB524298 WCV524297:WCX524298 WMR524297:WMT524298 WWN524297:WWP524298 AF589833:AH589834 KB589833:KD589834 TX589833:TZ589834 ADT589833:ADV589834 ANP589833:ANR589834 AXL589833:AXN589834 BHH589833:BHJ589834 BRD589833:BRF589834 CAZ589833:CBB589834 CKV589833:CKX589834 CUR589833:CUT589834 DEN589833:DEP589834 DOJ589833:DOL589834 DYF589833:DYH589834 EIB589833:EID589834 ERX589833:ERZ589834 FBT589833:FBV589834 FLP589833:FLR589834 FVL589833:FVN589834 GFH589833:GFJ589834 GPD589833:GPF589834 GYZ589833:GZB589834 HIV589833:HIX589834 HSR589833:HST589834 ICN589833:ICP589834 IMJ589833:IML589834 IWF589833:IWH589834 JGB589833:JGD589834 JPX589833:JPZ589834 JZT589833:JZV589834 KJP589833:KJR589834 KTL589833:KTN589834 LDH589833:LDJ589834 LND589833:LNF589834 LWZ589833:LXB589834 MGV589833:MGX589834 MQR589833:MQT589834 NAN589833:NAP589834 NKJ589833:NKL589834 NUF589833:NUH589834 OEB589833:OED589834 ONX589833:ONZ589834 OXT589833:OXV589834 PHP589833:PHR589834 PRL589833:PRN589834 QBH589833:QBJ589834 QLD589833:QLF589834 QUZ589833:QVB589834 REV589833:REX589834 ROR589833:ROT589834 RYN589833:RYP589834 SIJ589833:SIL589834 SSF589833:SSH589834 TCB589833:TCD589834 TLX589833:TLZ589834 TVT589833:TVV589834 UFP589833:UFR589834 UPL589833:UPN589834 UZH589833:UZJ589834 VJD589833:VJF589834 VSZ589833:VTB589834 WCV589833:WCX589834 WMR589833:WMT589834 WWN589833:WWP589834 AF655369:AH655370 KB655369:KD655370 TX655369:TZ655370 ADT655369:ADV655370 ANP655369:ANR655370 AXL655369:AXN655370 BHH655369:BHJ655370 BRD655369:BRF655370 CAZ655369:CBB655370 CKV655369:CKX655370 CUR655369:CUT655370 DEN655369:DEP655370 DOJ655369:DOL655370 DYF655369:DYH655370 EIB655369:EID655370 ERX655369:ERZ655370 FBT655369:FBV655370 FLP655369:FLR655370 FVL655369:FVN655370 GFH655369:GFJ655370 GPD655369:GPF655370 GYZ655369:GZB655370 HIV655369:HIX655370 HSR655369:HST655370 ICN655369:ICP655370 IMJ655369:IML655370 IWF655369:IWH655370 JGB655369:JGD655370 JPX655369:JPZ655370 JZT655369:JZV655370 KJP655369:KJR655370 KTL655369:KTN655370 LDH655369:LDJ655370 LND655369:LNF655370 LWZ655369:LXB655370 MGV655369:MGX655370 MQR655369:MQT655370 NAN655369:NAP655370 NKJ655369:NKL655370 NUF655369:NUH655370 OEB655369:OED655370 ONX655369:ONZ655370 OXT655369:OXV655370 PHP655369:PHR655370 PRL655369:PRN655370 QBH655369:QBJ655370 QLD655369:QLF655370 QUZ655369:QVB655370 REV655369:REX655370 ROR655369:ROT655370 RYN655369:RYP655370 SIJ655369:SIL655370 SSF655369:SSH655370 TCB655369:TCD655370 TLX655369:TLZ655370 TVT655369:TVV655370 UFP655369:UFR655370 UPL655369:UPN655370 UZH655369:UZJ655370 VJD655369:VJF655370 VSZ655369:VTB655370 WCV655369:WCX655370 WMR655369:WMT655370 WWN655369:WWP655370 AF720905:AH720906 KB720905:KD720906 TX720905:TZ720906 ADT720905:ADV720906 ANP720905:ANR720906 AXL720905:AXN720906 BHH720905:BHJ720906 BRD720905:BRF720906 CAZ720905:CBB720906 CKV720905:CKX720906 CUR720905:CUT720906 DEN720905:DEP720906 DOJ720905:DOL720906 DYF720905:DYH720906 EIB720905:EID720906 ERX720905:ERZ720906 FBT720905:FBV720906 FLP720905:FLR720906 FVL720905:FVN720906 GFH720905:GFJ720906 GPD720905:GPF720906 GYZ720905:GZB720906 HIV720905:HIX720906 HSR720905:HST720906 ICN720905:ICP720906 IMJ720905:IML720906 IWF720905:IWH720906 JGB720905:JGD720906 JPX720905:JPZ720906 JZT720905:JZV720906 KJP720905:KJR720906 KTL720905:KTN720906 LDH720905:LDJ720906 LND720905:LNF720906 LWZ720905:LXB720906 MGV720905:MGX720906 MQR720905:MQT720906 NAN720905:NAP720906 NKJ720905:NKL720906 NUF720905:NUH720906 OEB720905:OED720906 ONX720905:ONZ720906 OXT720905:OXV720906 PHP720905:PHR720906 PRL720905:PRN720906 QBH720905:QBJ720906 QLD720905:QLF720906 QUZ720905:QVB720906 REV720905:REX720906 ROR720905:ROT720906 RYN720905:RYP720906 SIJ720905:SIL720906 SSF720905:SSH720906 TCB720905:TCD720906 TLX720905:TLZ720906 TVT720905:TVV720906 UFP720905:UFR720906 UPL720905:UPN720906 UZH720905:UZJ720906 VJD720905:VJF720906 VSZ720905:VTB720906 WCV720905:WCX720906 WMR720905:WMT720906 WWN720905:WWP720906 AF786441:AH786442 KB786441:KD786442 TX786441:TZ786442 ADT786441:ADV786442 ANP786441:ANR786442 AXL786441:AXN786442 BHH786441:BHJ786442 BRD786441:BRF786442 CAZ786441:CBB786442 CKV786441:CKX786442 CUR786441:CUT786442 DEN786441:DEP786442 DOJ786441:DOL786442 DYF786441:DYH786442 EIB786441:EID786442 ERX786441:ERZ786442 FBT786441:FBV786442 FLP786441:FLR786442 FVL786441:FVN786442 GFH786441:GFJ786442 GPD786441:GPF786442 GYZ786441:GZB786442 HIV786441:HIX786442 HSR786441:HST786442 ICN786441:ICP786442 IMJ786441:IML786442 IWF786441:IWH786442 JGB786441:JGD786442 JPX786441:JPZ786442 JZT786441:JZV786442 KJP786441:KJR786442 KTL786441:KTN786442 LDH786441:LDJ786442 LND786441:LNF786442 LWZ786441:LXB786442 MGV786441:MGX786442 MQR786441:MQT786442 NAN786441:NAP786442 NKJ786441:NKL786442 NUF786441:NUH786442 OEB786441:OED786442 ONX786441:ONZ786442 OXT786441:OXV786442 PHP786441:PHR786442 PRL786441:PRN786442 QBH786441:QBJ786442 QLD786441:QLF786442 QUZ786441:QVB786442 REV786441:REX786442 ROR786441:ROT786442 RYN786441:RYP786442 SIJ786441:SIL786442 SSF786441:SSH786442 TCB786441:TCD786442 TLX786441:TLZ786442 TVT786441:TVV786442 UFP786441:UFR786442 UPL786441:UPN786442 UZH786441:UZJ786442 VJD786441:VJF786442 VSZ786441:VTB786442 WCV786441:WCX786442 WMR786441:WMT786442 WWN786441:WWP786442 AF851977:AH851978 KB851977:KD851978 TX851977:TZ851978 ADT851977:ADV851978 ANP851977:ANR851978 AXL851977:AXN851978 BHH851977:BHJ851978 BRD851977:BRF851978 CAZ851977:CBB851978 CKV851977:CKX851978 CUR851977:CUT851978 DEN851977:DEP851978 DOJ851977:DOL851978 DYF851977:DYH851978 EIB851977:EID851978 ERX851977:ERZ851978 FBT851977:FBV851978 FLP851977:FLR851978 FVL851977:FVN851978 GFH851977:GFJ851978 GPD851977:GPF851978 GYZ851977:GZB851978 HIV851977:HIX851978 HSR851977:HST851978 ICN851977:ICP851978 IMJ851977:IML851978 IWF851977:IWH851978 JGB851977:JGD851978 JPX851977:JPZ851978 JZT851977:JZV851978 KJP851977:KJR851978 KTL851977:KTN851978 LDH851977:LDJ851978 LND851977:LNF851978 LWZ851977:LXB851978 MGV851977:MGX851978 MQR851977:MQT851978 NAN851977:NAP851978 NKJ851977:NKL851978 NUF851977:NUH851978 OEB851977:OED851978 ONX851977:ONZ851978 OXT851977:OXV851978 PHP851977:PHR851978 PRL851977:PRN851978 QBH851977:QBJ851978 QLD851977:QLF851978 QUZ851977:QVB851978 REV851977:REX851978 ROR851977:ROT851978 RYN851977:RYP851978 SIJ851977:SIL851978 SSF851977:SSH851978 TCB851977:TCD851978 TLX851977:TLZ851978 TVT851977:TVV851978 UFP851977:UFR851978 UPL851977:UPN851978 UZH851977:UZJ851978 VJD851977:VJF851978 VSZ851977:VTB851978 WCV851977:WCX851978 WMR851977:WMT851978 WWN851977:WWP851978 AF917513:AH917514 KB917513:KD917514 TX917513:TZ917514 ADT917513:ADV917514 ANP917513:ANR917514 AXL917513:AXN917514 BHH917513:BHJ917514 BRD917513:BRF917514 CAZ917513:CBB917514 CKV917513:CKX917514 CUR917513:CUT917514 DEN917513:DEP917514 DOJ917513:DOL917514 DYF917513:DYH917514 EIB917513:EID917514 ERX917513:ERZ917514 FBT917513:FBV917514 FLP917513:FLR917514 FVL917513:FVN917514 GFH917513:GFJ917514 GPD917513:GPF917514 GYZ917513:GZB917514 HIV917513:HIX917514 HSR917513:HST917514 ICN917513:ICP917514 IMJ917513:IML917514 IWF917513:IWH917514 JGB917513:JGD917514 JPX917513:JPZ917514 JZT917513:JZV917514 KJP917513:KJR917514 KTL917513:KTN917514 LDH917513:LDJ917514 LND917513:LNF917514 LWZ917513:LXB917514 MGV917513:MGX917514 MQR917513:MQT917514 NAN917513:NAP917514 NKJ917513:NKL917514 NUF917513:NUH917514 OEB917513:OED917514 ONX917513:ONZ917514 OXT917513:OXV917514 PHP917513:PHR917514 PRL917513:PRN917514 QBH917513:QBJ917514 QLD917513:QLF917514 QUZ917513:QVB917514 REV917513:REX917514 ROR917513:ROT917514 RYN917513:RYP917514 SIJ917513:SIL917514 SSF917513:SSH917514 TCB917513:TCD917514 TLX917513:TLZ917514 TVT917513:TVV917514 UFP917513:UFR917514 UPL917513:UPN917514 UZH917513:UZJ917514 VJD917513:VJF917514 VSZ917513:VTB917514 WCV917513:WCX917514 WMR917513:WMT917514 WWN917513:WWP917514 AF983049:AH983050 KB983049:KD983050 TX983049:TZ983050 ADT983049:ADV983050 ANP983049:ANR983050 AXL983049:AXN983050 BHH983049:BHJ983050 BRD983049:BRF983050 CAZ983049:CBB983050 CKV983049:CKX983050 CUR983049:CUT983050 DEN983049:DEP983050 DOJ983049:DOL983050 DYF983049:DYH983050 EIB983049:EID983050 ERX983049:ERZ983050 FBT983049:FBV983050 FLP983049:FLR983050 FVL983049:FVN983050 GFH983049:GFJ983050 GPD983049:GPF983050 GYZ983049:GZB983050 HIV983049:HIX983050 HSR983049:HST983050 ICN983049:ICP983050 IMJ983049:IML983050 IWF983049:IWH983050 JGB983049:JGD983050 JPX983049:JPZ983050 JZT983049:JZV983050 KJP983049:KJR983050 KTL983049:KTN983050 LDH983049:LDJ983050 LND983049:LNF983050 LWZ983049:LXB983050 MGV983049:MGX983050 MQR983049:MQT983050 NAN983049:NAP983050 NKJ983049:NKL983050 NUF983049:NUH983050 OEB983049:OED983050 ONX983049:ONZ983050 OXT983049:OXV983050 PHP983049:PHR983050 PRL983049:PRN983050 QBH983049:QBJ983050 QLD983049:QLF983050 QUZ983049:QVB983050 REV983049:REX983050 ROR983049:ROT983050 RYN983049:RYP983050 SIJ983049:SIL983050 SSF983049:SSH983050 TCB983049:TCD983050 TLX983049:TLZ983050 TVT983049:TVV983050 UFP983049:UFR983050 UPL983049:UPN983050 UZH983049:UZJ983050 VJD983049:VJF983050 VSZ983049:VTB983050 WCV983049:WCX983050 WMR983049:WMT983050 WWN983049:WWP983050" xr:uid="{E8AF68F3-B294-4554-9C4C-D8A36AA49C59}">
      <formula1>"　,１,２,３,４,５"</formula1>
    </dataValidation>
  </dataValidations>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4C2C5-7862-49DD-9035-56A276FFB73C}">
  <dimension ref="A1:AB19"/>
  <sheetViews>
    <sheetView showGridLines="0" zoomScaleNormal="100" workbookViewId="0">
      <selection sqref="A1:L1"/>
    </sheetView>
  </sheetViews>
  <sheetFormatPr defaultRowHeight="13.5"/>
  <cols>
    <col min="1" max="1" width="4.125" style="654" customWidth="1"/>
    <col min="2" max="2" width="3" style="654" customWidth="1"/>
    <col min="3" max="3" width="2.25" style="654" customWidth="1"/>
    <col min="4" max="4" width="3" style="654" customWidth="1"/>
    <col min="5" max="5" width="2.625" style="654" customWidth="1"/>
    <col min="6" max="6" width="2.5" style="654" customWidth="1"/>
    <col min="7" max="7" width="3.75" style="654" customWidth="1"/>
    <col min="8" max="8" width="3" style="654" customWidth="1"/>
    <col min="9" max="9" width="2.75" style="654" customWidth="1"/>
    <col min="10" max="10" width="3" style="654" customWidth="1"/>
    <col min="11" max="11" width="2.625" style="654" customWidth="1"/>
    <col min="12" max="13" width="5.875" style="654" customWidth="1"/>
    <col min="14" max="14" width="9.125" style="654" customWidth="1"/>
    <col min="15" max="16" width="2.625" style="654" customWidth="1"/>
    <col min="17" max="17" width="2.75" style="654" customWidth="1"/>
    <col min="18" max="23" width="1.75" style="654" customWidth="1"/>
    <col min="24" max="24" width="2.625" style="654" customWidth="1"/>
    <col min="25" max="25" width="2.75" style="654" customWidth="1"/>
    <col min="26" max="27" width="2.625" style="654" customWidth="1"/>
    <col min="28" max="28" width="6.625" style="654" customWidth="1"/>
    <col min="29" max="256" width="9" style="654"/>
    <col min="257" max="257" width="4.125" style="654" customWidth="1"/>
    <col min="258" max="258" width="3" style="654" customWidth="1"/>
    <col min="259" max="259" width="2.25" style="654" customWidth="1"/>
    <col min="260" max="260" width="3" style="654" customWidth="1"/>
    <col min="261" max="261" width="2.625" style="654" customWidth="1"/>
    <col min="262" max="262" width="2.5" style="654" customWidth="1"/>
    <col min="263" max="263" width="3.75" style="654" customWidth="1"/>
    <col min="264" max="264" width="3" style="654" customWidth="1"/>
    <col min="265" max="265" width="2.75" style="654" customWidth="1"/>
    <col min="266" max="266" width="3" style="654" customWidth="1"/>
    <col min="267" max="267" width="2.625" style="654" customWidth="1"/>
    <col min="268" max="269" width="5.875" style="654" customWidth="1"/>
    <col min="270" max="270" width="9.125" style="654" customWidth="1"/>
    <col min="271" max="272" width="2.625" style="654" customWidth="1"/>
    <col min="273" max="273" width="2.75" style="654" customWidth="1"/>
    <col min="274" max="279" width="1.75" style="654" customWidth="1"/>
    <col min="280" max="280" width="2.625" style="654" customWidth="1"/>
    <col min="281" max="281" width="2.75" style="654" customWidth="1"/>
    <col min="282" max="283" width="2.625" style="654" customWidth="1"/>
    <col min="284" max="284" width="6.625" style="654" customWidth="1"/>
    <col min="285" max="512" width="9" style="654"/>
    <col min="513" max="513" width="4.125" style="654" customWidth="1"/>
    <col min="514" max="514" width="3" style="654" customWidth="1"/>
    <col min="515" max="515" width="2.25" style="654" customWidth="1"/>
    <col min="516" max="516" width="3" style="654" customWidth="1"/>
    <col min="517" max="517" width="2.625" style="654" customWidth="1"/>
    <col min="518" max="518" width="2.5" style="654" customWidth="1"/>
    <col min="519" max="519" width="3.75" style="654" customWidth="1"/>
    <col min="520" max="520" width="3" style="654" customWidth="1"/>
    <col min="521" max="521" width="2.75" style="654" customWidth="1"/>
    <col min="522" max="522" width="3" style="654" customWidth="1"/>
    <col min="523" max="523" width="2.625" style="654" customWidth="1"/>
    <col min="524" max="525" width="5.875" style="654" customWidth="1"/>
    <col min="526" max="526" width="9.125" style="654" customWidth="1"/>
    <col min="527" max="528" width="2.625" style="654" customWidth="1"/>
    <col min="529" max="529" width="2.75" style="654" customWidth="1"/>
    <col min="530" max="535" width="1.75" style="654" customWidth="1"/>
    <col min="536" max="536" width="2.625" style="654" customWidth="1"/>
    <col min="537" max="537" width="2.75" style="654" customWidth="1"/>
    <col min="538" max="539" width="2.625" style="654" customWidth="1"/>
    <col min="540" max="540" width="6.625" style="654" customWidth="1"/>
    <col min="541" max="768" width="9" style="654"/>
    <col min="769" max="769" width="4.125" style="654" customWidth="1"/>
    <col min="770" max="770" width="3" style="654" customWidth="1"/>
    <col min="771" max="771" width="2.25" style="654" customWidth="1"/>
    <col min="772" max="772" width="3" style="654" customWidth="1"/>
    <col min="773" max="773" width="2.625" style="654" customWidth="1"/>
    <col min="774" max="774" width="2.5" style="654" customWidth="1"/>
    <col min="775" max="775" width="3.75" style="654" customWidth="1"/>
    <col min="776" max="776" width="3" style="654" customWidth="1"/>
    <col min="777" max="777" width="2.75" style="654" customWidth="1"/>
    <col min="778" max="778" width="3" style="654" customWidth="1"/>
    <col min="779" max="779" width="2.625" style="654" customWidth="1"/>
    <col min="780" max="781" width="5.875" style="654" customWidth="1"/>
    <col min="782" max="782" width="9.125" style="654" customWidth="1"/>
    <col min="783" max="784" width="2.625" style="654" customWidth="1"/>
    <col min="785" max="785" width="2.75" style="654" customWidth="1"/>
    <col min="786" max="791" width="1.75" style="654" customWidth="1"/>
    <col min="792" max="792" width="2.625" style="654" customWidth="1"/>
    <col min="793" max="793" width="2.75" style="654" customWidth="1"/>
    <col min="794" max="795" width="2.625" style="654" customWidth="1"/>
    <col min="796" max="796" width="6.625" style="654" customWidth="1"/>
    <col min="797" max="1024" width="9" style="654"/>
    <col min="1025" max="1025" width="4.125" style="654" customWidth="1"/>
    <col min="1026" max="1026" width="3" style="654" customWidth="1"/>
    <col min="1027" max="1027" width="2.25" style="654" customWidth="1"/>
    <col min="1028" max="1028" width="3" style="654" customWidth="1"/>
    <col min="1029" max="1029" width="2.625" style="654" customWidth="1"/>
    <col min="1030" max="1030" width="2.5" style="654" customWidth="1"/>
    <col min="1031" max="1031" width="3.75" style="654" customWidth="1"/>
    <col min="1032" max="1032" width="3" style="654" customWidth="1"/>
    <col min="1033" max="1033" width="2.75" style="654" customWidth="1"/>
    <col min="1034" max="1034" width="3" style="654" customWidth="1"/>
    <col min="1035" max="1035" width="2.625" style="654" customWidth="1"/>
    <col min="1036" max="1037" width="5.875" style="654" customWidth="1"/>
    <col min="1038" max="1038" width="9.125" style="654" customWidth="1"/>
    <col min="1039" max="1040" width="2.625" style="654" customWidth="1"/>
    <col min="1041" max="1041" width="2.75" style="654" customWidth="1"/>
    <col min="1042" max="1047" width="1.75" style="654" customWidth="1"/>
    <col min="1048" max="1048" width="2.625" style="654" customWidth="1"/>
    <col min="1049" max="1049" width="2.75" style="654" customWidth="1"/>
    <col min="1050" max="1051" width="2.625" style="654" customWidth="1"/>
    <col min="1052" max="1052" width="6.625" style="654" customWidth="1"/>
    <col min="1053" max="1280" width="9" style="654"/>
    <col min="1281" max="1281" width="4.125" style="654" customWidth="1"/>
    <col min="1282" max="1282" width="3" style="654" customWidth="1"/>
    <col min="1283" max="1283" width="2.25" style="654" customWidth="1"/>
    <col min="1284" max="1284" width="3" style="654" customWidth="1"/>
    <col min="1285" max="1285" width="2.625" style="654" customWidth="1"/>
    <col min="1286" max="1286" width="2.5" style="654" customWidth="1"/>
    <col min="1287" max="1287" width="3.75" style="654" customWidth="1"/>
    <col min="1288" max="1288" width="3" style="654" customWidth="1"/>
    <col min="1289" max="1289" width="2.75" style="654" customWidth="1"/>
    <col min="1290" max="1290" width="3" style="654" customWidth="1"/>
    <col min="1291" max="1291" width="2.625" style="654" customWidth="1"/>
    <col min="1292" max="1293" width="5.875" style="654" customWidth="1"/>
    <col min="1294" max="1294" width="9.125" style="654" customWidth="1"/>
    <col min="1295" max="1296" width="2.625" style="654" customWidth="1"/>
    <col min="1297" max="1297" width="2.75" style="654" customWidth="1"/>
    <col min="1298" max="1303" width="1.75" style="654" customWidth="1"/>
    <col min="1304" max="1304" width="2.625" style="654" customWidth="1"/>
    <col min="1305" max="1305" width="2.75" style="654" customWidth="1"/>
    <col min="1306" max="1307" width="2.625" style="654" customWidth="1"/>
    <col min="1308" max="1308" width="6.625" style="654" customWidth="1"/>
    <col min="1309" max="1536" width="9" style="654"/>
    <col min="1537" max="1537" width="4.125" style="654" customWidth="1"/>
    <col min="1538" max="1538" width="3" style="654" customWidth="1"/>
    <col min="1539" max="1539" width="2.25" style="654" customWidth="1"/>
    <col min="1540" max="1540" width="3" style="654" customWidth="1"/>
    <col min="1541" max="1541" width="2.625" style="654" customWidth="1"/>
    <col min="1542" max="1542" width="2.5" style="654" customWidth="1"/>
    <col min="1543" max="1543" width="3.75" style="654" customWidth="1"/>
    <col min="1544" max="1544" width="3" style="654" customWidth="1"/>
    <col min="1545" max="1545" width="2.75" style="654" customWidth="1"/>
    <col min="1546" max="1546" width="3" style="654" customWidth="1"/>
    <col min="1547" max="1547" width="2.625" style="654" customWidth="1"/>
    <col min="1548" max="1549" width="5.875" style="654" customWidth="1"/>
    <col min="1550" max="1550" width="9.125" style="654" customWidth="1"/>
    <col min="1551" max="1552" width="2.625" style="654" customWidth="1"/>
    <col min="1553" max="1553" width="2.75" style="654" customWidth="1"/>
    <col min="1554" max="1559" width="1.75" style="654" customWidth="1"/>
    <col min="1560" max="1560" width="2.625" style="654" customWidth="1"/>
    <col min="1561" max="1561" width="2.75" style="654" customWidth="1"/>
    <col min="1562" max="1563" width="2.625" style="654" customWidth="1"/>
    <col min="1564" max="1564" width="6.625" style="654" customWidth="1"/>
    <col min="1565" max="1792" width="9" style="654"/>
    <col min="1793" max="1793" width="4.125" style="654" customWidth="1"/>
    <col min="1794" max="1794" width="3" style="654" customWidth="1"/>
    <col min="1795" max="1795" width="2.25" style="654" customWidth="1"/>
    <col min="1796" max="1796" width="3" style="654" customWidth="1"/>
    <col min="1797" max="1797" width="2.625" style="654" customWidth="1"/>
    <col min="1798" max="1798" width="2.5" style="654" customWidth="1"/>
    <col min="1799" max="1799" width="3.75" style="654" customWidth="1"/>
    <col min="1800" max="1800" width="3" style="654" customWidth="1"/>
    <col min="1801" max="1801" width="2.75" style="654" customWidth="1"/>
    <col min="1802" max="1802" width="3" style="654" customWidth="1"/>
    <col min="1803" max="1803" width="2.625" style="654" customWidth="1"/>
    <col min="1804" max="1805" width="5.875" style="654" customWidth="1"/>
    <col min="1806" max="1806" width="9.125" style="654" customWidth="1"/>
    <col min="1807" max="1808" width="2.625" style="654" customWidth="1"/>
    <col min="1809" max="1809" width="2.75" style="654" customWidth="1"/>
    <col min="1810" max="1815" width="1.75" style="654" customWidth="1"/>
    <col min="1816" max="1816" width="2.625" style="654" customWidth="1"/>
    <col min="1817" max="1817" width="2.75" style="654" customWidth="1"/>
    <col min="1818" max="1819" width="2.625" style="654" customWidth="1"/>
    <col min="1820" max="1820" width="6.625" style="654" customWidth="1"/>
    <col min="1821" max="2048" width="9" style="654"/>
    <col min="2049" max="2049" width="4.125" style="654" customWidth="1"/>
    <col min="2050" max="2050" width="3" style="654" customWidth="1"/>
    <col min="2051" max="2051" width="2.25" style="654" customWidth="1"/>
    <col min="2052" max="2052" width="3" style="654" customWidth="1"/>
    <col min="2053" max="2053" width="2.625" style="654" customWidth="1"/>
    <col min="2054" max="2054" width="2.5" style="654" customWidth="1"/>
    <col min="2055" max="2055" width="3.75" style="654" customWidth="1"/>
    <col min="2056" max="2056" width="3" style="654" customWidth="1"/>
    <col min="2057" max="2057" width="2.75" style="654" customWidth="1"/>
    <col min="2058" max="2058" width="3" style="654" customWidth="1"/>
    <col min="2059" max="2059" width="2.625" style="654" customWidth="1"/>
    <col min="2060" max="2061" width="5.875" style="654" customWidth="1"/>
    <col min="2062" max="2062" width="9.125" style="654" customWidth="1"/>
    <col min="2063" max="2064" width="2.625" style="654" customWidth="1"/>
    <col min="2065" max="2065" width="2.75" style="654" customWidth="1"/>
    <col min="2066" max="2071" width="1.75" style="654" customWidth="1"/>
    <col min="2072" max="2072" width="2.625" style="654" customWidth="1"/>
    <col min="2073" max="2073" width="2.75" style="654" customWidth="1"/>
    <col min="2074" max="2075" width="2.625" style="654" customWidth="1"/>
    <col min="2076" max="2076" width="6.625" style="654" customWidth="1"/>
    <col min="2077" max="2304" width="9" style="654"/>
    <col min="2305" max="2305" width="4.125" style="654" customWidth="1"/>
    <col min="2306" max="2306" width="3" style="654" customWidth="1"/>
    <col min="2307" max="2307" width="2.25" style="654" customWidth="1"/>
    <col min="2308" max="2308" width="3" style="654" customWidth="1"/>
    <col min="2309" max="2309" width="2.625" style="654" customWidth="1"/>
    <col min="2310" max="2310" width="2.5" style="654" customWidth="1"/>
    <col min="2311" max="2311" width="3.75" style="654" customWidth="1"/>
    <col min="2312" max="2312" width="3" style="654" customWidth="1"/>
    <col min="2313" max="2313" width="2.75" style="654" customWidth="1"/>
    <col min="2314" max="2314" width="3" style="654" customWidth="1"/>
    <col min="2315" max="2315" width="2.625" style="654" customWidth="1"/>
    <col min="2316" max="2317" width="5.875" style="654" customWidth="1"/>
    <col min="2318" max="2318" width="9.125" style="654" customWidth="1"/>
    <col min="2319" max="2320" width="2.625" style="654" customWidth="1"/>
    <col min="2321" max="2321" width="2.75" style="654" customWidth="1"/>
    <col min="2322" max="2327" width="1.75" style="654" customWidth="1"/>
    <col min="2328" max="2328" width="2.625" style="654" customWidth="1"/>
    <col min="2329" max="2329" width="2.75" style="654" customWidth="1"/>
    <col min="2330" max="2331" width="2.625" style="654" customWidth="1"/>
    <col min="2332" max="2332" width="6.625" style="654" customWidth="1"/>
    <col min="2333" max="2560" width="9" style="654"/>
    <col min="2561" max="2561" width="4.125" style="654" customWidth="1"/>
    <col min="2562" max="2562" width="3" style="654" customWidth="1"/>
    <col min="2563" max="2563" width="2.25" style="654" customWidth="1"/>
    <col min="2564" max="2564" width="3" style="654" customWidth="1"/>
    <col min="2565" max="2565" width="2.625" style="654" customWidth="1"/>
    <col min="2566" max="2566" width="2.5" style="654" customWidth="1"/>
    <col min="2567" max="2567" width="3.75" style="654" customWidth="1"/>
    <col min="2568" max="2568" width="3" style="654" customWidth="1"/>
    <col min="2569" max="2569" width="2.75" style="654" customWidth="1"/>
    <col min="2570" max="2570" width="3" style="654" customWidth="1"/>
    <col min="2571" max="2571" width="2.625" style="654" customWidth="1"/>
    <col min="2572" max="2573" width="5.875" style="654" customWidth="1"/>
    <col min="2574" max="2574" width="9.125" style="654" customWidth="1"/>
    <col min="2575" max="2576" width="2.625" style="654" customWidth="1"/>
    <col min="2577" max="2577" width="2.75" style="654" customWidth="1"/>
    <col min="2578" max="2583" width="1.75" style="654" customWidth="1"/>
    <col min="2584" max="2584" width="2.625" style="654" customWidth="1"/>
    <col min="2585" max="2585" width="2.75" style="654" customWidth="1"/>
    <col min="2586" max="2587" width="2.625" style="654" customWidth="1"/>
    <col min="2588" max="2588" width="6.625" style="654" customWidth="1"/>
    <col min="2589" max="2816" width="9" style="654"/>
    <col min="2817" max="2817" width="4.125" style="654" customWidth="1"/>
    <col min="2818" max="2818" width="3" style="654" customWidth="1"/>
    <col min="2819" max="2819" width="2.25" style="654" customWidth="1"/>
    <col min="2820" max="2820" width="3" style="654" customWidth="1"/>
    <col min="2821" max="2821" width="2.625" style="654" customWidth="1"/>
    <col min="2822" max="2822" width="2.5" style="654" customWidth="1"/>
    <col min="2823" max="2823" width="3.75" style="654" customWidth="1"/>
    <col min="2824" max="2824" width="3" style="654" customWidth="1"/>
    <col min="2825" max="2825" width="2.75" style="654" customWidth="1"/>
    <col min="2826" max="2826" width="3" style="654" customWidth="1"/>
    <col min="2827" max="2827" width="2.625" style="654" customWidth="1"/>
    <col min="2828" max="2829" width="5.875" style="654" customWidth="1"/>
    <col min="2830" max="2830" width="9.125" style="654" customWidth="1"/>
    <col min="2831" max="2832" width="2.625" style="654" customWidth="1"/>
    <col min="2833" max="2833" width="2.75" style="654" customWidth="1"/>
    <col min="2834" max="2839" width="1.75" style="654" customWidth="1"/>
    <col min="2840" max="2840" width="2.625" style="654" customWidth="1"/>
    <col min="2841" max="2841" width="2.75" style="654" customWidth="1"/>
    <col min="2842" max="2843" width="2.625" style="654" customWidth="1"/>
    <col min="2844" max="2844" width="6.625" style="654" customWidth="1"/>
    <col min="2845" max="3072" width="9" style="654"/>
    <col min="3073" max="3073" width="4.125" style="654" customWidth="1"/>
    <col min="3074" max="3074" width="3" style="654" customWidth="1"/>
    <col min="3075" max="3075" width="2.25" style="654" customWidth="1"/>
    <col min="3076" max="3076" width="3" style="654" customWidth="1"/>
    <col min="3077" max="3077" width="2.625" style="654" customWidth="1"/>
    <col min="3078" max="3078" width="2.5" style="654" customWidth="1"/>
    <col min="3079" max="3079" width="3.75" style="654" customWidth="1"/>
    <col min="3080" max="3080" width="3" style="654" customWidth="1"/>
    <col min="3081" max="3081" width="2.75" style="654" customWidth="1"/>
    <col min="3082" max="3082" width="3" style="654" customWidth="1"/>
    <col min="3083" max="3083" width="2.625" style="654" customWidth="1"/>
    <col min="3084" max="3085" width="5.875" style="654" customWidth="1"/>
    <col min="3086" max="3086" width="9.125" style="654" customWidth="1"/>
    <col min="3087" max="3088" width="2.625" style="654" customWidth="1"/>
    <col min="3089" max="3089" width="2.75" style="654" customWidth="1"/>
    <col min="3090" max="3095" width="1.75" style="654" customWidth="1"/>
    <col min="3096" max="3096" width="2.625" style="654" customWidth="1"/>
    <col min="3097" max="3097" width="2.75" style="654" customWidth="1"/>
    <col min="3098" max="3099" width="2.625" style="654" customWidth="1"/>
    <col min="3100" max="3100" width="6.625" style="654" customWidth="1"/>
    <col min="3101" max="3328" width="9" style="654"/>
    <col min="3329" max="3329" width="4.125" style="654" customWidth="1"/>
    <col min="3330" max="3330" width="3" style="654" customWidth="1"/>
    <col min="3331" max="3331" width="2.25" style="654" customWidth="1"/>
    <col min="3332" max="3332" width="3" style="654" customWidth="1"/>
    <col min="3333" max="3333" width="2.625" style="654" customWidth="1"/>
    <col min="3334" max="3334" width="2.5" style="654" customWidth="1"/>
    <col min="3335" max="3335" width="3.75" style="654" customWidth="1"/>
    <col min="3336" max="3336" width="3" style="654" customWidth="1"/>
    <col min="3337" max="3337" width="2.75" style="654" customWidth="1"/>
    <col min="3338" max="3338" width="3" style="654" customWidth="1"/>
    <col min="3339" max="3339" width="2.625" style="654" customWidth="1"/>
    <col min="3340" max="3341" width="5.875" style="654" customWidth="1"/>
    <col min="3342" max="3342" width="9.125" style="654" customWidth="1"/>
    <col min="3343" max="3344" width="2.625" style="654" customWidth="1"/>
    <col min="3345" max="3345" width="2.75" style="654" customWidth="1"/>
    <col min="3346" max="3351" width="1.75" style="654" customWidth="1"/>
    <col min="3352" max="3352" width="2.625" style="654" customWidth="1"/>
    <col min="3353" max="3353" width="2.75" style="654" customWidth="1"/>
    <col min="3354" max="3355" width="2.625" style="654" customWidth="1"/>
    <col min="3356" max="3356" width="6.625" style="654" customWidth="1"/>
    <col min="3357" max="3584" width="9" style="654"/>
    <col min="3585" max="3585" width="4.125" style="654" customWidth="1"/>
    <col min="3586" max="3586" width="3" style="654" customWidth="1"/>
    <col min="3587" max="3587" width="2.25" style="654" customWidth="1"/>
    <col min="3588" max="3588" width="3" style="654" customWidth="1"/>
    <col min="3589" max="3589" width="2.625" style="654" customWidth="1"/>
    <col min="3590" max="3590" width="2.5" style="654" customWidth="1"/>
    <col min="3591" max="3591" width="3.75" style="654" customWidth="1"/>
    <col min="3592" max="3592" width="3" style="654" customWidth="1"/>
    <col min="3593" max="3593" width="2.75" style="654" customWidth="1"/>
    <col min="3594" max="3594" width="3" style="654" customWidth="1"/>
    <col min="3595" max="3595" width="2.625" style="654" customWidth="1"/>
    <col min="3596" max="3597" width="5.875" style="654" customWidth="1"/>
    <col min="3598" max="3598" width="9.125" style="654" customWidth="1"/>
    <col min="3599" max="3600" width="2.625" style="654" customWidth="1"/>
    <col min="3601" max="3601" width="2.75" style="654" customWidth="1"/>
    <col min="3602" max="3607" width="1.75" style="654" customWidth="1"/>
    <col min="3608" max="3608" width="2.625" style="654" customWidth="1"/>
    <col min="3609" max="3609" width="2.75" style="654" customWidth="1"/>
    <col min="3610" max="3611" width="2.625" style="654" customWidth="1"/>
    <col min="3612" max="3612" width="6.625" style="654" customWidth="1"/>
    <col min="3613" max="3840" width="9" style="654"/>
    <col min="3841" max="3841" width="4.125" style="654" customWidth="1"/>
    <col min="3842" max="3842" width="3" style="654" customWidth="1"/>
    <col min="3843" max="3843" width="2.25" style="654" customWidth="1"/>
    <col min="3844" max="3844" width="3" style="654" customWidth="1"/>
    <col min="3845" max="3845" width="2.625" style="654" customWidth="1"/>
    <col min="3846" max="3846" width="2.5" style="654" customWidth="1"/>
    <col min="3847" max="3847" width="3.75" style="654" customWidth="1"/>
    <col min="3848" max="3848" width="3" style="654" customWidth="1"/>
    <col min="3849" max="3849" width="2.75" style="654" customWidth="1"/>
    <col min="3850" max="3850" width="3" style="654" customWidth="1"/>
    <col min="3851" max="3851" width="2.625" style="654" customWidth="1"/>
    <col min="3852" max="3853" width="5.875" style="654" customWidth="1"/>
    <col min="3854" max="3854" width="9.125" style="654" customWidth="1"/>
    <col min="3855" max="3856" width="2.625" style="654" customWidth="1"/>
    <col min="3857" max="3857" width="2.75" style="654" customWidth="1"/>
    <col min="3858" max="3863" width="1.75" style="654" customWidth="1"/>
    <col min="3864" max="3864" width="2.625" style="654" customWidth="1"/>
    <col min="3865" max="3865" width="2.75" style="654" customWidth="1"/>
    <col min="3866" max="3867" width="2.625" style="654" customWidth="1"/>
    <col min="3868" max="3868" width="6.625" style="654" customWidth="1"/>
    <col min="3869" max="4096" width="9" style="654"/>
    <col min="4097" max="4097" width="4.125" style="654" customWidth="1"/>
    <col min="4098" max="4098" width="3" style="654" customWidth="1"/>
    <col min="4099" max="4099" width="2.25" style="654" customWidth="1"/>
    <col min="4100" max="4100" width="3" style="654" customWidth="1"/>
    <col min="4101" max="4101" width="2.625" style="654" customWidth="1"/>
    <col min="4102" max="4102" width="2.5" style="654" customWidth="1"/>
    <col min="4103" max="4103" width="3.75" style="654" customWidth="1"/>
    <col min="4104" max="4104" width="3" style="654" customWidth="1"/>
    <col min="4105" max="4105" width="2.75" style="654" customWidth="1"/>
    <col min="4106" max="4106" width="3" style="654" customWidth="1"/>
    <col min="4107" max="4107" width="2.625" style="654" customWidth="1"/>
    <col min="4108" max="4109" width="5.875" style="654" customWidth="1"/>
    <col min="4110" max="4110" width="9.125" style="654" customWidth="1"/>
    <col min="4111" max="4112" width="2.625" style="654" customWidth="1"/>
    <col min="4113" max="4113" width="2.75" style="654" customWidth="1"/>
    <col min="4114" max="4119" width="1.75" style="654" customWidth="1"/>
    <col min="4120" max="4120" width="2.625" style="654" customWidth="1"/>
    <col min="4121" max="4121" width="2.75" style="654" customWidth="1"/>
    <col min="4122" max="4123" width="2.625" style="654" customWidth="1"/>
    <col min="4124" max="4124" width="6.625" style="654" customWidth="1"/>
    <col min="4125" max="4352" width="9" style="654"/>
    <col min="4353" max="4353" width="4.125" style="654" customWidth="1"/>
    <col min="4354" max="4354" width="3" style="654" customWidth="1"/>
    <col min="4355" max="4355" width="2.25" style="654" customWidth="1"/>
    <col min="4356" max="4356" width="3" style="654" customWidth="1"/>
    <col min="4357" max="4357" width="2.625" style="654" customWidth="1"/>
    <col min="4358" max="4358" width="2.5" style="654" customWidth="1"/>
    <col min="4359" max="4359" width="3.75" style="654" customWidth="1"/>
    <col min="4360" max="4360" width="3" style="654" customWidth="1"/>
    <col min="4361" max="4361" width="2.75" style="654" customWidth="1"/>
    <col min="4362" max="4362" width="3" style="654" customWidth="1"/>
    <col min="4363" max="4363" width="2.625" style="654" customWidth="1"/>
    <col min="4364" max="4365" width="5.875" style="654" customWidth="1"/>
    <col min="4366" max="4366" width="9.125" style="654" customWidth="1"/>
    <col min="4367" max="4368" width="2.625" style="654" customWidth="1"/>
    <col min="4369" max="4369" width="2.75" style="654" customWidth="1"/>
    <col min="4370" max="4375" width="1.75" style="654" customWidth="1"/>
    <col min="4376" max="4376" width="2.625" style="654" customWidth="1"/>
    <col min="4377" max="4377" width="2.75" style="654" customWidth="1"/>
    <col min="4378" max="4379" width="2.625" style="654" customWidth="1"/>
    <col min="4380" max="4380" width="6.625" style="654" customWidth="1"/>
    <col min="4381" max="4608" width="9" style="654"/>
    <col min="4609" max="4609" width="4.125" style="654" customWidth="1"/>
    <col min="4610" max="4610" width="3" style="654" customWidth="1"/>
    <col min="4611" max="4611" width="2.25" style="654" customWidth="1"/>
    <col min="4612" max="4612" width="3" style="654" customWidth="1"/>
    <col min="4613" max="4613" width="2.625" style="654" customWidth="1"/>
    <col min="4614" max="4614" width="2.5" style="654" customWidth="1"/>
    <col min="4615" max="4615" width="3.75" style="654" customWidth="1"/>
    <col min="4616" max="4616" width="3" style="654" customWidth="1"/>
    <col min="4617" max="4617" width="2.75" style="654" customWidth="1"/>
    <col min="4618" max="4618" width="3" style="654" customWidth="1"/>
    <col min="4619" max="4619" width="2.625" style="654" customWidth="1"/>
    <col min="4620" max="4621" width="5.875" style="654" customWidth="1"/>
    <col min="4622" max="4622" width="9.125" style="654" customWidth="1"/>
    <col min="4623" max="4624" width="2.625" style="654" customWidth="1"/>
    <col min="4625" max="4625" width="2.75" style="654" customWidth="1"/>
    <col min="4626" max="4631" width="1.75" style="654" customWidth="1"/>
    <col min="4632" max="4632" width="2.625" style="654" customWidth="1"/>
    <col min="4633" max="4633" width="2.75" style="654" customWidth="1"/>
    <col min="4634" max="4635" width="2.625" style="654" customWidth="1"/>
    <col min="4636" max="4636" width="6.625" style="654" customWidth="1"/>
    <col min="4637" max="4864" width="9" style="654"/>
    <col min="4865" max="4865" width="4.125" style="654" customWidth="1"/>
    <col min="4866" max="4866" width="3" style="654" customWidth="1"/>
    <col min="4867" max="4867" width="2.25" style="654" customWidth="1"/>
    <col min="4868" max="4868" width="3" style="654" customWidth="1"/>
    <col min="4869" max="4869" width="2.625" style="654" customWidth="1"/>
    <col min="4870" max="4870" width="2.5" style="654" customWidth="1"/>
    <col min="4871" max="4871" width="3.75" style="654" customWidth="1"/>
    <col min="4872" max="4872" width="3" style="654" customWidth="1"/>
    <col min="4873" max="4873" width="2.75" style="654" customWidth="1"/>
    <col min="4874" max="4874" width="3" style="654" customWidth="1"/>
    <col min="4875" max="4875" width="2.625" style="654" customWidth="1"/>
    <col min="4876" max="4877" width="5.875" style="654" customWidth="1"/>
    <col min="4878" max="4878" width="9.125" style="654" customWidth="1"/>
    <col min="4879" max="4880" width="2.625" style="654" customWidth="1"/>
    <col min="4881" max="4881" width="2.75" style="654" customWidth="1"/>
    <col min="4882" max="4887" width="1.75" style="654" customWidth="1"/>
    <col min="4888" max="4888" width="2.625" style="654" customWidth="1"/>
    <col min="4889" max="4889" width="2.75" style="654" customWidth="1"/>
    <col min="4890" max="4891" width="2.625" style="654" customWidth="1"/>
    <col min="4892" max="4892" width="6.625" style="654" customWidth="1"/>
    <col min="4893" max="5120" width="9" style="654"/>
    <col min="5121" max="5121" width="4.125" style="654" customWidth="1"/>
    <col min="5122" max="5122" width="3" style="654" customWidth="1"/>
    <col min="5123" max="5123" width="2.25" style="654" customWidth="1"/>
    <col min="5124" max="5124" width="3" style="654" customWidth="1"/>
    <col min="5125" max="5125" width="2.625" style="654" customWidth="1"/>
    <col min="5126" max="5126" width="2.5" style="654" customWidth="1"/>
    <col min="5127" max="5127" width="3.75" style="654" customWidth="1"/>
    <col min="5128" max="5128" width="3" style="654" customWidth="1"/>
    <col min="5129" max="5129" width="2.75" style="654" customWidth="1"/>
    <col min="5130" max="5130" width="3" style="654" customWidth="1"/>
    <col min="5131" max="5131" width="2.625" style="654" customWidth="1"/>
    <col min="5132" max="5133" width="5.875" style="654" customWidth="1"/>
    <col min="5134" max="5134" width="9.125" style="654" customWidth="1"/>
    <col min="5135" max="5136" width="2.625" style="654" customWidth="1"/>
    <col min="5137" max="5137" width="2.75" style="654" customWidth="1"/>
    <col min="5138" max="5143" width="1.75" style="654" customWidth="1"/>
    <col min="5144" max="5144" width="2.625" style="654" customWidth="1"/>
    <col min="5145" max="5145" width="2.75" style="654" customWidth="1"/>
    <col min="5146" max="5147" width="2.625" style="654" customWidth="1"/>
    <col min="5148" max="5148" width="6.625" style="654" customWidth="1"/>
    <col min="5149" max="5376" width="9" style="654"/>
    <col min="5377" max="5377" width="4.125" style="654" customWidth="1"/>
    <col min="5378" max="5378" width="3" style="654" customWidth="1"/>
    <col min="5379" max="5379" width="2.25" style="654" customWidth="1"/>
    <col min="5380" max="5380" width="3" style="654" customWidth="1"/>
    <col min="5381" max="5381" width="2.625" style="654" customWidth="1"/>
    <col min="5382" max="5382" width="2.5" style="654" customWidth="1"/>
    <col min="5383" max="5383" width="3.75" style="654" customWidth="1"/>
    <col min="5384" max="5384" width="3" style="654" customWidth="1"/>
    <col min="5385" max="5385" width="2.75" style="654" customWidth="1"/>
    <col min="5386" max="5386" width="3" style="654" customWidth="1"/>
    <col min="5387" max="5387" width="2.625" style="654" customWidth="1"/>
    <col min="5388" max="5389" width="5.875" style="654" customWidth="1"/>
    <col min="5390" max="5390" width="9.125" style="654" customWidth="1"/>
    <col min="5391" max="5392" width="2.625" style="654" customWidth="1"/>
    <col min="5393" max="5393" width="2.75" style="654" customWidth="1"/>
    <col min="5394" max="5399" width="1.75" style="654" customWidth="1"/>
    <col min="5400" max="5400" width="2.625" style="654" customWidth="1"/>
    <col min="5401" max="5401" width="2.75" style="654" customWidth="1"/>
    <col min="5402" max="5403" width="2.625" style="654" customWidth="1"/>
    <col min="5404" max="5404" width="6.625" style="654" customWidth="1"/>
    <col min="5405" max="5632" width="9" style="654"/>
    <col min="5633" max="5633" width="4.125" style="654" customWidth="1"/>
    <col min="5634" max="5634" width="3" style="654" customWidth="1"/>
    <col min="5635" max="5635" width="2.25" style="654" customWidth="1"/>
    <col min="5636" max="5636" width="3" style="654" customWidth="1"/>
    <col min="5637" max="5637" width="2.625" style="654" customWidth="1"/>
    <col min="5638" max="5638" width="2.5" style="654" customWidth="1"/>
    <col min="5639" max="5639" width="3.75" style="654" customWidth="1"/>
    <col min="5640" max="5640" width="3" style="654" customWidth="1"/>
    <col min="5641" max="5641" width="2.75" style="654" customWidth="1"/>
    <col min="5642" max="5642" width="3" style="654" customWidth="1"/>
    <col min="5643" max="5643" width="2.625" style="654" customWidth="1"/>
    <col min="5644" max="5645" width="5.875" style="654" customWidth="1"/>
    <col min="5646" max="5646" width="9.125" style="654" customWidth="1"/>
    <col min="5647" max="5648" width="2.625" style="654" customWidth="1"/>
    <col min="5649" max="5649" width="2.75" style="654" customWidth="1"/>
    <col min="5650" max="5655" width="1.75" style="654" customWidth="1"/>
    <col min="5656" max="5656" width="2.625" style="654" customWidth="1"/>
    <col min="5657" max="5657" width="2.75" style="654" customWidth="1"/>
    <col min="5658" max="5659" width="2.625" style="654" customWidth="1"/>
    <col min="5660" max="5660" width="6.625" style="654" customWidth="1"/>
    <col min="5661" max="5888" width="9" style="654"/>
    <col min="5889" max="5889" width="4.125" style="654" customWidth="1"/>
    <col min="5890" max="5890" width="3" style="654" customWidth="1"/>
    <col min="5891" max="5891" width="2.25" style="654" customWidth="1"/>
    <col min="5892" max="5892" width="3" style="654" customWidth="1"/>
    <col min="5893" max="5893" width="2.625" style="654" customWidth="1"/>
    <col min="5894" max="5894" width="2.5" style="654" customWidth="1"/>
    <col min="5895" max="5895" width="3.75" style="654" customWidth="1"/>
    <col min="5896" max="5896" width="3" style="654" customWidth="1"/>
    <col min="5897" max="5897" width="2.75" style="654" customWidth="1"/>
    <col min="5898" max="5898" width="3" style="654" customWidth="1"/>
    <col min="5899" max="5899" width="2.625" style="654" customWidth="1"/>
    <col min="5900" max="5901" width="5.875" style="654" customWidth="1"/>
    <col min="5902" max="5902" width="9.125" style="654" customWidth="1"/>
    <col min="5903" max="5904" width="2.625" style="654" customWidth="1"/>
    <col min="5905" max="5905" width="2.75" style="654" customWidth="1"/>
    <col min="5906" max="5911" width="1.75" style="654" customWidth="1"/>
    <col min="5912" max="5912" width="2.625" style="654" customWidth="1"/>
    <col min="5913" max="5913" width="2.75" style="654" customWidth="1"/>
    <col min="5914" max="5915" width="2.625" style="654" customWidth="1"/>
    <col min="5916" max="5916" width="6.625" style="654" customWidth="1"/>
    <col min="5917" max="6144" width="9" style="654"/>
    <col min="6145" max="6145" width="4.125" style="654" customWidth="1"/>
    <col min="6146" max="6146" width="3" style="654" customWidth="1"/>
    <col min="6147" max="6147" width="2.25" style="654" customWidth="1"/>
    <col min="6148" max="6148" width="3" style="654" customWidth="1"/>
    <col min="6149" max="6149" width="2.625" style="654" customWidth="1"/>
    <col min="6150" max="6150" width="2.5" style="654" customWidth="1"/>
    <col min="6151" max="6151" width="3.75" style="654" customWidth="1"/>
    <col min="6152" max="6152" width="3" style="654" customWidth="1"/>
    <col min="6153" max="6153" width="2.75" style="654" customWidth="1"/>
    <col min="6154" max="6154" width="3" style="654" customWidth="1"/>
    <col min="6155" max="6155" width="2.625" style="654" customWidth="1"/>
    <col min="6156" max="6157" width="5.875" style="654" customWidth="1"/>
    <col min="6158" max="6158" width="9.125" style="654" customWidth="1"/>
    <col min="6159" max="6160" width="2.625" style="654" customWidth="1"/>
    <col min="6161" max="6161" width="2.75" style="654" customWidth="1"/>
    <col min="6162" max="6167" width="1.75" style="654" customWidth="1"/>
    <col min="6168" max="6168" width="2.625" style="654" customWidth="1"/>
    <col min="6169" max="6169" width="2.75" style="654" customWidth="1"/>
    <col min="6170" max="6171" width="2.625" style="654" customWidth="1"/>
    <col min="6172" max="6172" width="6.625" style="654" customWidth="1"/>
    <col min="6173" max="6400" width="9" style="654"/>
    <col min="6401" max="6401" width="4.125" style="654" customWidth="1"/>
    <col min="6402" max="6402" width="3" style="654" customWidth="1"/>
    <col min="6403" max="6403" width="2.25" style="654" customWidth="1"/>
    <col min="6404" max="6404" width="3" style="654" customWidth="1"/>
    <col min="6405" max="6405" width="2.625" style="654" customWidth="1"/>
    <col min="6406" max="6406" width="2.5" style="654" customWidth="1"/>
    <col min="6407" max="6407" width="3.75" style="654" customWidth="1"/>
    <col min="6408" max="6408" width="3" style="654" customWidth="1"/>
    <col min="6409" max="6409" width="2.75" style="654" customWidth="1"/>
    <col min="6410" max="6410" width="3" style="654" customWidth="1"/>
    <col min="6411" max="6411" width="2.625" style="654" customWidth="1"/>
    <col min="6412" max="6413" width="5.875" style="654" customWidth="1"/>
    <col min="6414" max="6414" width="9.125" style="654" customWidth="1"/>
    <col min="6415" max="6416" width="2.625" style="654" customWidth="1"/>
    <col min="6417" max="6417" width="2.75" style="654" customWidth="1"/>
    <col min="6418" max="6423" width="1.75" style="654" customWidth="1"/>
    <col min="6424" max="6424" width="2.625" style="654" customWidth="1"/>
    <col min="6425" max="6425" width="2.75" style="654" customWidth="1"/>
    <col min="6426" max="6427" width="2.625" style="654" customWidth="1"/>
    <col min="6428" max="6428" width="6.625" style="654" customWidth="1"/>
    <col min="6429" max="6656" width="9" style="654"/>
    <col min="6657" max="6657" width="4.125" style="654" customWidth="1"/>
    <col min="6658" max="6658" width="3" style="654" customWidth="1"/>
    <col min="6659" max="6659" width="2.25" style="654" customWidth="1"/>
    <col min="6660" max="6660" width="3" style="654" customWidth="1"/>
    <col min="6661" max="6661" width="2.625" style="654" customWidth="1"/>
    <col min="6662" max="6662" width="2.5" style="654" customWidth="1"/>
    <col min="6663" max="6663" width="3.75" style="654" customWidth="1"/>
    <col min="6664" max="6664" width="3" style="654" customWidth="1"/>
    <col min="6665" max="6665" width="2.75" style="654" customWidth="1"/>
    <col min="6666" max="6666" width="3" style="654" customWidth="1"/>
    <col min="6667" max="6667" width="2.625" style="654" customWidth="1"/>
    <col min="6668" max="6669" width="5.875" style="654" customWidth="1"/>
    <col min="6670" max="6670" width="9.125" style="654" customWidth="1"/>
    <col min="6671" max="6672" width="2.625" style="654" customWidth="1"/>
    <col min="6673" max="6673" width="2.75" style="654" customWidth="1"/>
    <col min="6674" max="6679" width="1.75" style="654" customWidth="1"/>
    <col min="6680" max="6680" width="2.625" style="654" customWidth="1"/>
    <col min="6681" max="6681" width="2.75" style="654" customWidth="1"/>
    <col min="6682" max="6683" width="2.625" style="654" customWidth="1"/>
    <col min="6684" max="6684" width="6.625" style="654" customWidth="1"/>
    <col min="6685" max="6912" width="9" style="654"/>
    <col min="6913" max="6913" width="4.125" style="654" customWidth="1"/>
    <col min="6914" max="6914" width="3" style="654" customWidth="1"/>
    <col min="6915" max="6915" width="2.25" style="654" customWidth="1"/>
    <col min="6916" max="6916" width="3" style="654" customWidth="1"/>
    <col min="6917" max="6917" width="2.625" style="654" customWidth="1"/>
    <col min="6918" max="6918" width="2.5" style="654" customWidth="1"/>
    <col min="6919" max="6919" width="3.75" style="654" customWidth="1"/>
    <col min="6920" max="6920" width="3" style="654" customWidth="1"/>
    <col min="6921" max="6921" width="2.75" style="654" customWidth="1"/>
    <col min="6922" max="6922" width="3" style="654" customWidth="1"/>
    <col min="6923" max="6923" width="2.625" style="654" customWidth="1"/>
    <col min="6924" max="6925" width="5.875" style="654" customWidth="1"/>
    <col min="6926" max="6926" width="9.125" style="654" customWidth="1"/>
    <col min="6927" max="6928" width="2.625" style="654" customWidth="1"/>
    <col min="6929" max="6929" width="2.75" style="654" customWidth="1"/>
    <col min="6930" max="6935" width="1.75" style="654" customWidth="1"/>
    <col min="6936" max="6936" width="2.625" style="654" customWidth="1"/>
    <col min="6937" max="6937" width="2.75" style="654" customWidth="1"/>
    <col min="6938" max="6939" width="2.625" style="654" customWidth="1"/>
    <col min="6940" max="6940" width="6.625" style="654" customWidth="1"/>
    <col min="6941" max="7168" width="9" style="654"/>
    <col min="7169" max="7169" width="4.125" style="654" customWidth="1"/>
    <col min="7170" max="7170" width="3" style="654" customWidth="1"/>
    <col min="7171" max="7171" width="2.25" style="654" customWidth="1"/>
    <col min="7172" max="7172" width="3" style="654" customWidth="1"/>
    <col min="7173" max="7173" width="2.625" style="654" customWidth="1"/>
    <col min="7174" max="7174" width="2.5" style="654" customWidth="1"/>
    <col min="7175" max="7175" width="3.75" style="654" customWidth="1"/>
    <col min="7176" max="7176" width="3" style="654" customWidth="1"/>
    <col min="7177" max="7177" width="2.75" style="654" customWidth="1"/>
    <col min="7178" max="7178" width="3" style="654" customWidth="1"/>
    <col min="7179" max="7179" width="2.625" style="654" customWidth="1"/>
    <col min="7180" max="7181" width="5.875" style="654" customWidth="1"/>
    <col min="7182" max="7182" width="9.125" style="654" customWidth="1"/>
    <col min="7183" max="7184" width="2.625" style="654" customWidth="1"/>
    <col min="7185" max="7185" width="2.75" style="654" customWidth="1"/>
    <col min="7186" max="7191" width="1.75" style="654" customWidth="1"/>
    <col min="7192" max="7192" width="2.625" style="654" customWidth="1"/>
    <col min="7193" max="7193" width="2.75" style="654" customWidth="1"/>
    <col min="7194" max="7195" width="2.625" style="654" customWidth="1"/>
    <col min="7196" max="7196" width="6.625" style="654" customWidth="1"/>
    <col min="7197" max="7424" width="9" style="654"/>
    <col min="7425" max="7425" width="4.125" style="654" customWidth="1"/>
    <col min="7426" max="7426" width="3" style="654" customWidth="1"/>
    <col min="7427" max="7427" width="2.25" style="654" customWidth="1"/>
    <col min="7428" max="7428" width="3" style="654" customWidth="1"/>
    <col min="7429" max="7429" width="2.625" style="654" customWidth="1"/>
    <col min="7430" max="7430" width="2.5" style="654" customWidth="1"/>
    <col min="7431" max="7431" width="3.75" style="654" customWidth="1"/>
    <col min="7432" max="7432" width="3" style="654" customWidth="1"/>
    <col min="7433" max="7433" width="2.75" style="654" customWidth="1"/>
    <col min="7434" max="7434" width="3" style="654" customWidth="1"/>
    <col min="7435" max="7435" width="2.625" style="654" customWidth="1"/>
    <col min="7436" max="7437" width="5.875" style="654" customWidth="1"/>
    <col min="7438" max="7438" width="9.125" style="654" customWidth="1"/>
    <col min="7439" max="7440" width="2.625" style="654" customWidth="1"/>
    <col min="7441" max="7441" width="2.75" style="654" customWidth="1"/>
    <col min="7442" max="7447" width="1.75" style="654" customWidth="1"/>
    <col min="7448" max="7448" width="2.625" style="654" customWidth="1"/>
    <col min="7449" max="7449" width="2.75" style="654" customWidth="1"/>
    <col min="7450" max="7451" width="2.625" style="654" customWidth="1"/>
    <col min="7452" max="7452" width="6.625" style="654" customWidth="1"/>
    <col min="7453" max="7680" width="9" style="654"/>
    <col min="7681" max="7681" width="4.125" style="654" customWidth="1"/>
    <col min="7682" max="7682" width="3" style="654" customWidth="1"/>
    <col min="7683" max="7683" width="2.25" style="654" customWidth="1"/>
    <col min="7684" max="7684" width="3" style="654" customWidth="1"/>
    <col min="7685" max="7685" width="2.625" style="654" customWidth="1"/>
    <col min="7686" max="7686" width="2.5" style="654" customWidth="1"/>
    <col min="7687" max="7687" width="3.75" style="654" customWidth="1"/>
    <col min="7688" max="7688" width="3" style="654" customWidth="1"/>
    <col min="7689" max="7689" width="2.75" style="654" customWidth="1"/>
    <col min="7690" max="7690" width="3" style="654" customWidth="1"/>
    <col min="7691" max="7691" width="2.625" style="654" customWidth="1"/>
    <col min="7692" max="7693" width="5.875" style="654" customWidth="1"/>
    <col min="7694" max="7694" width="9.125" style="654" customWidth="1"/>
    <col min="7695" max="7696" width="2.625" style="654" customWidth="1"/>
    <col min="7697" max="7697" width="2.75" style="654" customWidth="1"/>
    <col min="7698" max="7703" width="1.75" style="654" customWidth="1"/>
    <col min="7704" max="7704" width="2.625" style="654" customWidth="1"/>
    <col min="7705" max="7705" width="2.75" style="654" customWidth="1"/>
    <col min="7706" max="7707" width="2.625" style="654" customWidth="1"/>
    <col min="7708" max="7708" width="6.625" style="654" customWidth="1"/>
    <col min="7709" max="7936" width="9" style="654"/>
    <col min="7937" max="7937" width="4.125" style="654" customWidth="1"/>
    <col min="7938" max="7938" width="3" style="654" customWidth="1"/>
    <col min="7939" max="7939" width="2.25" style="654" customWidth="1"/>
    <col min="7940" max="7940" width="3" style="654" customWidth="1"/>
    <col min="7941" max="7941" width="2.625" style="654" customWidth="1"/>
    <col min="7942" max="7942" width="2.5" style="654" customWidth="1"/>
    <col min="7943" max="7943" width="3.75" style="654" customWidth="1"/>
    <col min="7944" max="7944" width="3" style="654" customWidth="1"/>
    <col min="7945" max="7945" width="2.75" style="654" customWidth="1"/>
    <col min="7946" max="7946" width="3" style="654" customWidth="1"/>
    <col min="7947" max="7947" width="2.625" style="654" customWidth="1"/>
    <col min="7948" max="7949" width="5.875" style="654" customWidth="1"/>
    <col min="7950" max="7950" width="9.125" style="654" customWidth="1"/>
    <col min="7951" max="7952" width="2.625" style="654" customWidth="1"/>
    <col min="7953" max="7953" width="2.75" style="654" customWidth="1"/>
    <col min="7954" max="7959" width="1.75" style="654" customWidth="1"/>
    <col min="7960" max="7960" width="2.625" style="654" customWidth="1"/>
    <col min="7961" max="7961" width="2.75" style="654" customWidth="1"/>
    <col min="7962" max="7963" width="2.625" style="654" customWidth="1"/>
    <col min="7964" max="7964" width="6.625" style="654" customWidth="1"/>
    <col min="7965" max="8192" width="9" style="654"/>
    <col min="8193" max="8193" width="4.125" style="654" customWidth="1"/>
    <col min="8194" max="8194" width="3" style="654" customWidth="1"/>
    <col min="8195" max="8195" width="2.25" style="654" customWidth="1"/>
    <col min="8196" max="8196" width="3" style="654" customWidth="1"/>
    <col min="8197" max="8197" width="2.625" style="654" customWidth="1"/>
    <col min="8198" max="8198" width="2.5" style="654" customWidth="1"/>
    <col min="8199" max="8199" width="3.75" style="654" customWidth="1"/>
    <col min="8200" max="8200" width="3" style="654" customWidth="1"/>
    <col min="8201" max="8201" width="2.75" style="654" customWidth="1"/>
    <col min="8202" max="8202" width="3" style="654" customWidth="1"/>
    <col min="8203" max="8203" width="2.625" style="654" customWidth="1"/>
    <col min="8204" max="8205" width="5.875" style="654" customWidth="1"/>
    <col min="8206" max="8206" width="9.125" style="654" customWidth="1"/>
    <col min="8207" max="8208" width="2.625" style="654" customWidth="1"/>
    <col min="8209" max="8209" width="2.75" style="654" customWidth="1"/>
    <col min="8210" max="8215" width="1.75" style="654" customWidth="1"/>
    <col min="8216" max="8216" width="2.625" style="654" customWidth="1"/>
    <col min="8217" max="8217" width="2.75" style="654" customWidth="1"/>
    <col min="8218" max="8219" width="2.625" style="654" customWidth="1"/>
    <col min="8220" max="8220" width="6.625" style="654" customWidth="1"/>
    <col min="8221" max="8448" width="9" style="654"/>
    <col min="8449" max="8449" width="4.125" style="654" customWidth="1"/>
    <col min="8450" max="8450" width="3" style="654" customWidth="1"/>
    <col min="8451" max="8451" width="2.25" style="654" customWidth="1"/>
    <col min="8452" max="8452" width="3" style="654" customWidth="1"/>
    <col min="8453" max="8453" width="2.625" style="654" customWidth="1"/>
    <col min="8454" max="8454" width="2.5" style="654" customWidth="1"/>
    <col min="8455" max="8455" width="3.75" style="654" customWidth="1"/>
    <col min="8456" max="8456" width="3" style="654" customWidth="1"/>
    <col min="8457" max="8457" width="2.75" style="654" customWidth="1"/>
    <col min="8458" max="8458" width="3" style="654" customWidth="1"/>
    <col min="8459" max="8459" width="2.625" style="654" customWidth="1"/>
    <col min="8460" max="8461" width="5.875" style="654" customWidth="1"/>
    <col min="8462" max="8462" width="9.125" style="654" customWidth="1"/>
    <col min="8463" max="8464" width="2.625" style="654" customWidth="1"/>
    <col min="8465" max="8465" width="2.75" style="654" customWidth="1"/>
    <col min="8466" max="8471" width="1.75" style="654" customWidth="1"/>
    <col min="8472" max="8472" width="2.625" style="654" customWidth="1"/>
    <col min="8473" max="8473" width="2.75" style="654" customWidth="1"/>
    <col min="8474" max="8475" width="2.625" style="654" customWidth="1"/>
    <col min="8476" max="8476" width="6.625" style="654" customWidth="1"/>
    <col min="8477" max="8704" width="9" style="654"/>
    <col min="8705" max="8705" width="4.125" style="654" customWidth="1"/>
    <col min="8706" max="8706" width="3" style="654" customWidth="1"/>
    <col min="8707" max="8707" width="2.25" style="654" customWidth="1"/>
    <col min="8708" max="8708" width="3" style="654" customWidth="1"/>
    <col min="8709" max="8709" width="2.625" style="654" customWidth="1"/>
    <col min="8710" max="8710" width="2.5" style="654" customWidth="1"/>
    <col min="8711" max="8711" width="3.75" style="654" customWidth="1"/>
    <col min="8712" max="8712" width="3" style="654" customWidth="1"/>
    <col min="8713" max="8713" width="2.75" style="654" customWidth="1"/>
    <col min="8714" max="8714" width="3" style="654" customWidth="1"/>
    <col min="8715" max="8715" width="2.625" style="654" customWidth="1"/>
    <col min="8716" max="8717" width="5.875" style="654" customWidth="1"/>
    <col min="8718" max="8718" width="9.125" style="654" customWidth="1"/>
    <col min="8719" max="8720" width="2.625" style="654" customWidth="1"/>
    <col min="8721" max="8721" width="2.75" style="654" customWidth="1"/>
    <col min="8722" max="8727" width="1.75" style="654" customWidth="1"/>
    <col min="8728" max="8728" width="2.625" style="654" customWidth="1"/>
    <col min="8729" max="8729" width="2.75" style="654" customWidth="1"/>
    <col min="8730" max="8731" width="2.625" style="654" customWidth="1"/>
    <col min="8732" max="8732" width="6.625" style="654" customWidth="1"/>
    <col min="8733" max="8960" width="9" style="654"/>
    <col min="8961" max="8961" width="4.125" style="654" customWidth="1"/>
    <col min="8962" max="8962" width="3" style="654" customWidth="1"/>
    <col min="8963" max="8963" width="2.25" style="654" customWidth="1"/>
    <col min="8964" max="8964" width="3" style="654" customWidth="1"/>
    <col min="8965" max="8965" width="2.625" style="654" customWidth="1"/>
    <col min="8966" max="8966" width="2.5" style="654" customWidth="1"/>
    <col min="8967" max="8967" width="3.75" style="654" customWidth="1"/>
    <col min="8968" max="8968" width="3" style="654" customWidth="1"/>
    <col min="8969" max="8969" width="2.75" style="654" customWidth="1"/>
    <col min="8970" max="8970" width="3" style="654" customWidth="1"/>
    <col min="8971" max="8971" width="2.625" style="654" customWidth="1"/>
    <col min="8972" max="8973" width="5.875" style="654" customWidth="1"/>
    <col min="8974" max="8974" width="9.125" style="654" customWidth="1"/>
    <col min="8975" max="8976" width="2.625" style="654" customWidth="1"/>
    <col min="8977" max="8977" width="2.75" style="654" customWidth="1"/>
    <col min="8978" max="8983" width="1.75" style="654" customWidth="1"/>
    <col min="8984" max="8984" width="2.625" style="654" customWidth="1"/>
    <col min="8985" max="8985" width="2.75" style="654" customWidth="1"/>
    <col min="8986" max="8987" width="2.625" style="654" customWidth="1"/>
    <col min="8988" max="8988" width="6.625" style="654" customWidth="1"/>
    <col min="8989" max="9216" width="9" style="654"/>
    <col min="9217" max="9217" width="4.125" style="654" customWidth="1"/>
    <col min="9218" max="9218" width="3" style="654" customWidth="1"/>
    <col min="9219" max="9219" width="2.25" style="654" customWidth="1"/>
    <col min="9220" max="9220" width="3" style="654" customWidth="1"/>
    <col min="9221" max="9221" width="2.625" style="654" customWidth="1"/>
    <col min="9222" max="9222" width="2.5" style="654" customWidth="1"/>
    <col min="9223" max="9223" width="3.75" style="654" customWidth="1"/>
    <col min="9224" max="9224" width="3" style="654" customWidth="1"/>
    <col min="9225" max="9225" width="2.75" style="654" customWidth="1"/>
    <col min="9226" max="9226" width="3" style="654" customWidth="1"/>
    <col min="9227" max="9227" width="2.625" style="654" customWidth="1"/>
    <col min="9228" max="9229" width="5.875" style="654" customWidth="1"/>
    <col min="9230" max="9230" width="9.125" style="654" customWidth="1"/>
    <col min="9231" max="9232" width="2.625" style="654" customWidth="1"/>
    <col min="9233" max="9233" width="2.75" style="654" customWidth="1"/>
    <col min="9234" max="9239" width="1.75" style="654" customWidth="1"/>
    <col min="9240" max="9240" width="2.625" style="654" customWidth="1"/>
    <col min="9241" max="9241" width="2.75" style="654" customWidth="1"/>
    <col min="9242" max="9243" width="2.625" style="654" customWidth="1"/>
    <col min="9244" max="9244" width="6.625" style="654" customWidth="1"/>
    <col min="9245" max="9472" width="9" style="654"/>
    <col min="9473" max="9473" width="4.125" style="654" customWidth="1"/>
    <col min="9474" max="9474" width="3" style="654" customWidth="1"/>
    <col min="9475" max="9475" width="2.25" style="654" customWidth="1"/>
    <col min="9476" max="9476" width="3" style="654" customWidth="1"/>
    <col min="9477" max="9477" width="2.625" style="654" customWidth="1"/>
    <col min="9478" max="9478" width="2.5" style="654" customWidth="1"/>
    <col min="9479" max="9479" width="3.75" style="654" customWidth="1"/>
    <col min="9480" max="9480" width="3" style="654" customWidth="1"/>
    <col min="9481" max="9481" width="2.75" style="654" customWidth="1"/>
    <col min="9482" max="9482" width="3" style="654" customWidth="1"/>
    <col min="9483" max="9483" width="2.625" style="654" customWidth="1"/>
    <col min="9484" max="9485" width="5.875" style="654" customWidth="1"/>
    <col min="9486" max="9486" width="9.125" style="654" customWidth="1"/>
    <col min="9487" max="9488" width="2.625" style="654" customWidth="1"/>
    <col min="9489" max="9489" width="2.75" style="654" customWidth="1"/>
    <col min="9490" max="9495" width="1.75" style="654" customWidth="1"/>
    <col min="9496" max="9496" width="2.625" style="654" customWidth="1"/>
    <col min="9497" max="9497" width="2.75" style="654" customWidth="1"/>
    <col min="9498" max="9499" width="2.625" style="654" customWidth="1"/>
    <col min="9500" max="9500" width="6.625" style="654" customWidth="1"/>
    <col min="9501" max="9728" width="9" style="654"/>
    <col min="9729" max="9729" width="4.125" style="654" customWidth="1"/>
    <col min="9730" max="9730" width="3" style="654" customWidth="1"/>
    <col min="9731" max="9731" width="2.25" style="654" customWidth="1"/>
    <col min="9732" max="9732" width="3" style="654" customWidth="1"/>
    <col min="9733" max="9733" width="2.625" style="654" customWidth="1"/>
    <col min="9734" max="9734" width="2.5" style="654" customWidth="1"/>
    <col min="9735" max="9735" width="3.75" style="654" customWidth="1"/>
    <col min="9736" max="9736" width="3" style="654" customWidth="1"/>
    <col min="9737" max="9737" width="2.75" style="654" customWidth="1"/>
    <col min="9738" max="9738" width="3" style="654" customWidth="1"/>
    <col min="9739" max="9739" width="2.625" style="654" customWidth="1"/>
    <col min="9740" max="9741" width="5.875" style="654" customWidth="1"/>
    <col min="9742" max="9742" width="9.125" style="654" customWidth="1"/>
    <col min="9743" max="9744" width="2.625" style="654" customWidth="1"/>
    <col min="9745" max="9745" width="2.75" style="654" customWidth="1"/>
    <col min="9746" max="9751" width="1.75" style="654" customWidth="1"/>
    <col min="9752" max="9752" width="2.625" style="654" customWidth="1"/>
    <col min="9753" max="9753" width="2.75" style="654" customWidth="1"/>
    <col min="9754" max="9755" width="2.625" style="654" customWidth="1"/>
    <col min="9756" max="9756" width="6.625" style="654" customWidth="1"/>
    <col min="9757" max="9984" width="9" style="654"/>
    <col min="9985" max="9985" width="4.125" style="654" customWidth="1"/>
    <col min="9986" max="9986" width="3" style="654" customWidth="1"/>
    <col min="9987" max="9987" width="2.25" style="654" customWidth="1"/>
    <col min="9988" max="9988" width="3" style="654" customWidth="1"/>
    <col min="9989" max="9989" width="2.625" style="654" customWidth="1"/>
    <col min="9990" max="9990" width="2.5" style="654" customWidth="1"/>
    <col min="9991" max="9991" width="3.75" style="654" customWidth="1"/>
    <col min="9992" max="9992" width="3" style="654" customWidth="1"/>
    <col min="9993" max="9993" width="2.75" style="654" customWidth="1"/>
    <col min="9994" max="9994" width="3" style="654" customWidth="1"/>
    <col min="9995" max="9995" width="2.625" style="654" customWidth="1"/>
    <col min="9996" max="9997" width="5.875" style="654" customWidth="1"/>
    <col min="9998" max="9998" width="9.125" style="654" customWidth="1"/>
    <col min="9999" max="10000" width="2.625" style="654" customWidth="1"/>
    <col min="10001" max="10001" width="2.75" style="654" customWidth="1"/>
    <col min="10002" max="10007" width="1.75" style="654" customWidth="1"/>
    <col min="10008" max="10008" width="2.625" style="654" customWidth="1"/>
    <col min="10009" max="10009" width="2.75" style="654" customWidth="1"/>
    <col min="10010" max="10011" width="2.625" style="654" customWidth="1"/>
    <col min="10012" max="10012" width="6.625" style="654" customWidth="1"/>
    <col min="10013" max="10240" width="9" style="654"/>
    <col min="10241" max="10241" width="4.125" style="654" customWidth="1"/>
    <col min="10242" max="10242" width="3" style="654" customWidth="1"/>
    <col min="10243" max="10243" width="2.25" style="654" customWidth="1"/>
    <col min="10244" max="10244" width="3" style="654" customWidth="1"/>
    <col min="10245" max="10245" width="2.625" style="654" customWidth="1"/>
    <col min="10246" max="10246" width="2.5" style="654" customWidth="1"/>
    <col min="10247" max="10247" width="3.75" style="654" customWidth="1"/>
    <col min="10248" max="10248" width="3" style="654" customWidth="1"/>
    <col min="10249" max="10249" width="2.75" style="654" customWidth="1"/>
    <col min="10250" max="10250" width="3" style="654" customWidth="1"/>
    <col min="10251" max="10251" width="2.625" style="654" customWidth="1"/>
    <col min="10252" max="10253" width="5.875" style="654" customWidth="1"/>
    <col min="10254" max="10254" width="9.125" style="654" customWidth="1"/>
    <col min="10255" max="10256" width="2.625" style="654" customWidth="1"/>
    <col min="10257" max="10257" width="2.75" style="654" customWidth="1"/>
    <col min="10258" max="10263" width="1.75" style="654" customWidth="1"/>
    <col min="10264" max="10264" width="2.625" style="654" customWidth="1"/>
    <col min="10265" max="10265" width="2.75" style="654" customWidth="1"/>
    <col min="10266" max="10267" width="2.625" style="654" customWidth="1"/>
    <col min="10268" max="10268" width="6.625" style="654" customWidth="1"/>
    <col min="10269" max="10496" width="9" style="654"/>
    <col min="10497" max="10497" width="4.125" style="654" customWidth="1"/>
    <col min="10498" max="10498" width="3" style="654" customWidth="1"/>
    <col min="10499" max="10499" width="2.25" style="654" customWidth="1"/>
    <col min="10500" max="10500" width="3" style="654" customWidth="1"/>
    <col min="10501" max="10501" width="2.625" style="654" customWidth="1"/>
    <col min="10502" max="10502" width="2.5" style="654" customWidth="1"/>
    <col min="10503" max="10503" width="3.75" style="654" customWidth="1"/>
    <col min="10504" max="10504" width="3" style="654" customWidth="1"/>
    <col min="10505" max="10505" width="2.75" style="654" customWidth="1"/>
    <col min="10506" max="10506" width="3" style="654" customWidth="1"/>
    <col min="10507" max="10507" width="2.625" style="654" customWidth="1"/>
    <col min="10508" max="10509" width="5.875" style="654" customWidth="1"/>
    <col min="10510" max="10510" width="9.125" style="654" customWidth="1"/>
    <col min="10511" max="10512" width="2.625" style="654" customWidth="1"/>
    <col min="10513" max="10513" width="2.75" style="654" customWidth="1"/>
    <col min="10514" max="10519" width="1.75" style="654" customWidth="1"/>
    <col min="10520" max="10520" width="2.625" style="654" customWidth="1"/>
    <col min="10521" max="10521" width="2.75" style="654" customWidth="1"/>
    <col min="10522" max="10523" width="2.625" style="654" customWidth="1"/>
    <col min="10524" max="10524" width="6.625" style="654" customWidth="1"/>
    <col min="10525" max="10752" width="9" style="654"/>
    <col min="10753" max="10753" width="4.125" style="654" customWidth="1"/>
    <col min="10754" max="10754" width="3" style="654" customWidth="1"/>
    <col min="10755" max="10755" width="2.25" style="654" customWidth="1"/>
    <col min="10756" max="10756" width="3" style="654" customWidth="1"/>
    <col min="10757" max="10757" width="2.625" style="654" customWidth="1"/>
    <col min="10758" max="10758" width="2.5" style="654" customWidth="1"/>
    <col min="10759" max="10759" width="3.75" style="654" customWidth="1"/>
    <col min="10760" max="10760" width="3" style="654" customWidth="1"/>
    <col min="10761" max="10761" width="2.75" style="654" customWidth="1"/>
    <col min="10762" max="10762" width="3" style="654" customWidth="1"/>
    <col min="10763" max="10763" width="2.625" style="654" customWidth="1"/>
    <col min="10764" max="10765" width="5.875" style="654" customWidth="1"/>
    <col min="10766" max="10766" width="9.125" style="654" customWidth="1"/>
    <col min="10767" max="10768" width="2.625" style="654" customWidth="1"/>
    <col min="10769" max="10769" width="2.75" style="654" customWidth="1"/>
    <col min="10770" max="10775" width="1.75" style="654" customWidth="1"/>
    <col min="10776" max="10776" width="2.625" style="654" customWidth="1"/>
    <col min="10777" max="10777" width="2.75" style="654" customWidth="1"/>
    <col min="10778" max="10779" width="2.625" style="654" customWidth="1"/>
    <col min="10780" max="10780" width="6.625" style="654" customWidth="1"/>
    <col min="10781" max="11008" width="9" style="654"/>
    <col min="11009" max="11009" width="4.125" style="654" customWidth="1"/>
    <col min="11010" max="11010" width="3" style="654" customWidth="1"/>
    <col min="11011" max="11011" width="2.25" style="654" customWidth="1"/>
    <col min="11012" max="11012" width="3" style="654" customWidth="1"/>
    <col min="11013" max="11013" width="2.625" style="654" customWidth="1"/>
    <col min="11014" max="11014" width="2.5" style="654" customWidth="1"/>
    <col min="11015" max="11015" width="3.75" style="654" customWidth="1"/>
    <col min="11016" max="11016" width="3" style="654" customWidth="1"/>
    <col min="11017" max="11017" width="2.75" style="654" customWidth="1"/>
    <col min="11018" max="11018" width="3" style="654" customWidth="1"/>
    <col min="11019" max="11019" width="2.625" style="654" customWidth="1"/>
    <col min="11020" max="11021" width="5.875" style="654" customWidth="1"/>
    <col min="11022" max="11022" width="9.125" style="654" customWidth="1"/>
    <col min="11023" max="11024" width="2.625" style="654" customWidth="1"/>
    <col min="11025" max="11025" width="2.75" style="654" customWidth="1"/>
    <col min="11026" max="11031" width="1.75" style="654" customWidth="1"/>
    <col min="11032" max="11032" width="2.625" style="654" customWidth="1"/>
    <col min="11033" max="11033" width="2.75" style="654" customWidth="1"/>
    <col min="11034" max="11035" width="2.625" style="654" customWidth="1"/>
    <col min="11036" max="11036" width="6.625" style="654" customWidth="1"/>
    <col min="11037" max="11264" width="9" style="654"/>
    <col min="11265" max="11265" width="4.125" style="654" customWidth="1"/>
    <col min="11266" max="11266" width="3" style="654" customWidth="1"/>
    <col min="11267" max="11267" width="2.25" style="654" customWidth="1"/>
    <col min="11268" max="11268" width="3" style="654" customWidth="1"/>
    <col min="11269" max="11269" width="2.625" style="654" customWidth="1"/>
    <col min="11270" max="11270" width="2.5" style="654" customWidth="1"/>
    <col min="11271" max="11271" width="3.75" style="654" customWidth="1"/>
    <col min="11272" max="11272" width="3" style="654" customWidth="1"/>
    <col min="11273" max="11273" width="2.75" style="654" customWidth="1"/>
    <col min="11274" max="11274" width="3" style="654" customWidth="1"/>
    <col min="11275" max="11275" width="2.625" style="654" customWidth="1"/>
    <col min="11276" max="11277" width="5.875" style="654" customWidth="1"/>
    <col min="11278" max="11278" width="9.125" style="654" customWidth="1"/>
    <col min="11279" max="11280" width="2.625" style="654" customWidth="1"/>
    <col min="11281" max="11281" width="2.75" style="654" customWidth="1"/>
    <col min="11282" max="11287" width="1.75" style="654" customWidth="1"/>
    <col min="11288" max="11288" width="2.625" style="654" customWidth="1"/>
    <col min="11289" max="11289" width="2.75" style="654" customWidth="1"/>
    <col min="11290" max="11291" width="2.625" style="654" customWidth="1"/>
    <col min="11292" max="11292" width="6.625" style="654" customWidth="1"/>
    <col min="11293" max="11520" width="9" style="654"/>
    <col min="11521" max="11521" width="4.125" style="654" customWidth="1"/>
    <col min="11522" max="11522" width="3" style="654" customWidth="1"/>
    <col min="11523" max="11523" width="2.25" style="654" customWidth="1"/>
    <col min="11524" max="11524" width="3" style="654" customWidth="1"/>
    <col min="11525" max="11525" width="2.625" style="654" customWidth="1"/>
    <col min="11526" max="11526" width="2.5" style="654" customWidth="1"/>
    <col min="11527" max="11527" width="3.75" style="654" customWidth="1"/>
    <col min="11528" max="11528" width="3" style="654" customWidth="1"/>
    <col min="11529" max="11529" width="2.75" style="654" customWidth="1"/>
    <col min="11530" max="11530" width="3" style="654" customWidth="1"/>
    <col min="11531" max="11531" width="2.625" style="654" customWidth="1"/>
    <col min="11532" max="11533" width="5.875" style="654" customWidth="1"/>
    <col min="11534" max="11534" width="9.125" style="654" customWidth="1"/>
    <col min="11535" max="11536" width="2.625" style="654" customWidth="1"/>
    <col min="11537" max="11537" width="2.75" style="654" customWidth="1"/>
    <col min="11538" max="11543" width="1.75" style="654" customWidth="1"/>
    <col min="11544" max="11544" width="2.625" style="654" customWidth="1"/>
    <col min="11545" max="11545" width="2.75" style="654" customWidth="1"/>
    <col min="11546" max="11547" width="2.625" style="654" customWidth="1"/>
    <col min="11548" max="11548" width="6.625" style="654" customWidth="1"/>
    <col min="11549" max="11776" width="9" style="654"/>
    <col min="11777" max="11777" width="4.125" style="654" customWidth="1"/>
    <col min="11778" max="11778" width="3" style="654" customWidth="1"/>
    <col min="11779" max="11779" width="2.25" style="654" customWidth="1"/>
    <col min="11780" max="11780" width="3" style="654" customWidth="1"/>
    <col min="11781" max="11781" width="2.625" style="654" customWidth="1"/>
    <col min="11782" max="11782" width="2.5" style="654" customWidth="1"/>
    <col min="11783" max="11783" width="3.75" style="654" customWidth="1"/>
    <col min="11784" max="11784" width="3" style="654" customWidth="1"/>
    <col min="11785" max="11785" width="2.75" style="654" customWidth="1"/>
    <col min="11786" max="11786" width="3" style="654" customWidth="1"/>
    <col min="11787" max="11787" width="2.625" style="654" customWidth="1"/>
    <col min="11788" max="11789" width="5.875" style="654" customWidth="1"/>
    <col min="11790" max="11790" width="9.125" style="654" customWidth="1"/>
    <col min="11791" max="11792" width="2.625" style="654" customWidth="1"/>
    <col min="11793" max="11793" width="2.75" style="654" customWidth="1"/>
    <col min="11794" max="11799" width="1.75" style="654" customWidth="1"/>
    <col min="11800" max="11800" width="2.625" style="654" customWidth="1"/>
    <col min="11801" max="11801" width="2.75" style="654" customWidth="1"/>
    <col min="11802" max="11803" width="2.625" style="654" customWidth="1"/>
    <col min="11804" max="11804" width="6.625" style="654" customWidth="1"/>
    <col min="11805" max="12032" width="9" style="654"/>
    <col min="12033" max="12033" width="4.125" style="654" customWidth="1"/>
    <col min="12034" max="12034" width="3" style="654" customWidth="1"/>
    <col min="12035" max="12035" width="2.25" style="654" customWidth="1"/>
    <col min="12036" max="12036" width="3" style="654" customWidth="1"/>
    <col min="12037" max="12037" width="2.625" style="654" customWidth="1"/>
    <col min="12038" max="12038" width="2.5" style="654" customWidth="1"/>
    <col min="12039" max="12039" width="3.75" style="654" customWidth="1"/>
    <col min="12040" max="12040" width="3" style="654" customWidth="1"/>
    <col min="12041" max="12041" width="2.75" style="654" customWidth="1"/>
    <col min="12042" max="12042" width="3" style="654" customWidth="1"/>
    <col min="12043" max="12043" width="2.625" style="654" customWidth="1"/>
    <col min="12044" max="12045" width="5.875" style="654" customWidth="1"/>
    <col min="12046" max="12046" width="9.125" style="654" customWidth="1"/>
    <col min="12047" max="12048" width="2.625" style="654" customWidth="1"/>
    <col min="12049" max="12049" width="2.75" style="654" customWidth="1"/>
    <col min="12050" max="12055" width="1.75" style="654" customWidth="1"/>
    <col min="12056" max="12056" width="2.625" style="654" customWidth="1"/>
    <col min="12057" max="12057" width="2.75" style="654" customWidth="1"/>
    <col min="12058" max="12059" width="2.625" style="654" customWidth="1"/>
    <col min="12060" max="12060" width="6.625" style="654" customWidth="1"/>
    <col min="12061" max="12288" width="9" style="654"/>
    <col min="12289" max="12289" width="4.125" style="654" customWidth="1"/>
    <col min="12290" max="12290" width="3" style="654" customWidth="1"/>
    <col min="12291" max="12291" width="2.25" style="654" customWidth="1"/>
    <col min="12292" max="12292" width="3" style="654" customWidth="1"/>
    <col min="12293" max="12293" width="2.625" style="654" customWidth="1"/>
    <col min="12294" max="12294" width="2.5" style="654" customWidth="1"/>
    <col min="12295" max="12295" width="3.75" style="654" customWidth="1"/>
    <col min="12296" max="12296" width="3" style="654" customWidth="1"/>
    <col min="12297" max="12297" width="2.75" style="654" customWidth="1"/>
    <col min="12298" max="12298" width="3" style="654" customWidth="1"/>
    <col min="12299" max="12299" width="2.625" style="654" customWidth="1"/>
    <col min="12300" max="12301" width="5.875" style="654" customWidth="1"/>
    <col min="12302" max="12302" width="9.125" style="654" customWidth="1"/>
    <col min="12303" max="12304" width="2.625" style="654" customWidth="1"/>
    <col min="12305" max="12305" width="2.75" style="654" customWidth="1"/>
    <col min="12306" max="12311" width="1.75" style="654" customWidth="1"/>
    <col min="12312" max="12312" width="2.625" style="654" customWidth="1"/>
    <col min="12313" max="12313" width="2.75" style="654" customWidth="1"/>
    <col min="12314" max="12315" width="2.625" style="654" customWidth="1"/>
    <col min="12316" max="12316" width="6.625" style="654" customWidth="1"/>
    <col min="12317" max="12544" width="9" style="654"/>
    <col min="12545" max="12545" width="4.125" style="654" customWidth="1"/>
    <col min="12546" max="12546" width="3" style="654" customWidth="1"/>
    <col min="12547" max="12547" width="2.25" style="654" customWidth="1"/>
    <col min="12548" max="12548" width="3" style="654" customWidth="1"/>
    <col min="12549" max="12549" width="2.625" style="654" customWidth="1"/>
    <col min="12550" max="12550" width="2.5" style="654" customWidth="1"/>
    <col min="12551" max="12551" width="3.75" style="654" customWidth="1"/>
    <col min="12552" max="12552" width="3" style="654" customWidth="1"/>
    <col min="12553" max="12553" width="2.75" style="654" customWidth="1"/>
    <col min="12554" max="12554" width="3" style="654" customWidth="1"/>
    <col min="12555" max="12555" width="2.625" style="654" customWidth="1"/>
    <col min="12556" max="12557" width="5.875" style="654" customWidth="1"/>
    <col min="12558" max="12558" width="9.125" style="654" customWidth="1"/>
    <col min="12559" max="12560" width="2.625" style="654" customWidth="1"/>
    <col min="12561" max="12561" width="2.75" style="654" customWidth="1"/>
    <col min="12562" max="12567" width="1.75" style="654" customWidth="1"/>
    <col min="12568" max="12568" width="2.625" style="654" customWidth="1"/>
    <col min="12569" max="12569" width="2.75" style="654" customWidth="1"/>
    <col min="12570" max="12571" width="2.625" style="654" customWidth="1"/>
    <col min="12572" max="12572" width="6.625" style="654" customWidth="1"/>
    <col min="12573" max="12800" width="9" style="654"/>
    <col min="12801" max="12801" width="4.125" style="654" customWidth="1"/>
    <col min="12802" max="12802" width="3" style="654" customWidth="1"/>
    <col min="12803" max="12803" width="2.25" style="654" customWidth="1"/>
    <col min="12804" max="12804" width="3" style="654" customWidth="1"/>
    <col min="12805" max="12805" width="2.625" style="654" customWidth="1"/>
    <col min="12806" max="12806" width="2.5" style="654" customWidth="1"/>
    <col min="12807" max="12807" width="3.75" style="654" customWidth="1"/>
    <col min="12808" max="12808" width="3" style="654" customWidth="1"/>
    <col min="12809" max="12809" width="2.75" style="654" customWidth="1"/>
    <col min="12810" max="12810" width="3" style="654" customWidth="1"/>
    <col min="12811" max="12811" width="2.625" style="654" customWidth="1"/>
    <col min="12812" max="12813" width="5.875" style="654" customWidth="1"/>
    <col min="12814" max="12814" width="9.125" style="654" customWidth="1"/>
    <col min="12815" max="12816" width="2.625" style="654" customWidth="1"/>
    <col min="12817" max="12817" width="2.75" style="654" customWidth="1"/>
    <col min="12818" max="12823" width="1.75" style="654" customWidth="1"/>
    <col min="12824" max="12824" width="2.625" style="654" customWidth="1"/>
    <col min="12825" max="12825" width="2.75" style="654" customWidth="1"/>
    <col min="12826" max="12827" width="2.625" style="654" customWidth="1"/>
    <col min="12828" max="12828" width="6.625" style="654" customWidth="1"/>
    <col min="12829" max="13056" width="9" style="654"/>
    <col min="13057" max="13057" width="4.125" style="654" customWidth="1"/>
    <col min="13058" max="13058" width="3" style="654" customWidth="1"/>
    <col min="13059" max="13059" width="2.25" style="654" customWidth="1"/>
    <col min="13060" max="13060" width="3" style="654" customWidth="1"/>
    <col min="13061" max="13061" width="2.625" style="654" customWidth="1"/>
    <col min="13062" max="13062" width="2.5" style="654" customWidth="1"/>
    <col min="13063" max="13063" width="3.75" style="654" customWidth="1"/>
    <col min="13064" max="13064" width="3" style="654" customWidth="1"/>
    <col min="13065" max="13065" width="2.75" style="654" customWidth="1"/>
    <col min="13066" max="13066" width="3" style="654" customWidth="1"/>
    <col min="13067" max="13067" width="2.625" style="654" customWidth="1"/>
    <col min="13068" max="13069" width="5.875" style="654" customWidth="1"/>
    <col min="13070" max="13070" width="9.125" style="654" customWidth="1"/>
    <col min="13071" max="13072" width="2.625" style="654" customWidth="1"/>
    <col min="13073" max="13073" width="2.75" style="654" customWidth="1"/>
    <col min="13074" max="13079" width="1.75" style="654" customWidth="1"/>
    <col min="13080" max="13080" width="2.625" style="654" customWidth="1"/>
    <col min="13081" max="13081" width="2.75" style="654" customWidth="1"/>
    <col min="13082" max="13083" width="2.625" style="654" customWidth="1"/>
    <col min="13084" max="13084" width="6.625" style="654" customWidth="1"/>
    <col min="13085" max="13312" width="9" style="654"/>
    <col min="13313" max="13313" width="4.125" style="654" customWidth="1"/>
    <col min="13314" max="13314" width="3" style="654" customWidth="1"/>
    <col min="13315" max="13315" width="2.25" style="654" customWidth="1"/>
    <col min="13316" max="13316" width="3" style="654" customWidth="1"/>
    <col min="13317" max="13317" width="2.625" style="654" customWidth="1"/>
    <col min="13318" max="13318" width="2.5" style="654" customWidth="1"/>
    <col min="13319" max="13319" width="3.75" style="654" customWidth="1"/>
    <col min="13320" max="13320" width="3" style="654" customWidth="1"/>
    <col min="13321" max="13321" width="2.75" style="654" customWidth="1"/>
    <col min="13322" max="13322" width="3" style="654" customWidth="1"/>
    <col min="13323" max="13323" width="2.625" style="654" customWidth="1"/>
    <col min="13324" max="13325" width="5.875" style="654" customWidth="1"/>
    <col min="13326" max="13326" width="9.125" style="654" customWidth="1"/>
    <col min="13327" max="13328" width="2.625" style="654" customWidth="1"/>
    <col min="13329" max="13329" width="2.75" style="654" customWidth="1"/>
    <col min="13330" max="13335" width="1.75" style="654" customWidth="1"/>
    <col min="13336" max="13336" width="2.625" style="654" customWidth="1"/>
    <col min="13337" max="13337" width="2.75" style="654" customWidth="1"/>
    <col min="13338" max="13339" width="2.625" style="654" customWidth="1"/>
    <col min="13340" max="13340" width="6.625" style="654" customWidth="1"/>
    <col min="13341" max="13568" width="9" style="654"/>
    <col min="13569" max="13569" width="4.125" style="654" customWidth="1"/>
    <col min="13570" max="13570" width="3" style="654" customWidth="1"/>
    <col min="13571" max="13571" width="2.25" style="654" customWidth="1"/>
    <col min="13572" max="13572" width="3" style="654" customWidth="1"/>
    <col min="13573" max="13573" width="2.625" style="654" customWidth="1"/>
    <col min="13574" max="13574" width="2.5" style="654" customWidth="1"/>
    <col min="13575" max="13575" width="3.75" style="654" customWidth="1"/>
    <col min="13576" max="13576" width="3" style="654" customWidth="1"/>
    <col min="13577" max="13577" width="2.75" style="654" customWidth="1"/>
    <col min="13578" max="13578" width="3" style="654" customWidth="1"/>
    <col min="13579" max="13579" width="2.625" style="654" customWidth="1"/>
    <col min="13580" max="13581" width="5.875" style="654" customWidth="1"/>
    <col min="13582" max="13582" width="9.125" style="654" customWidth="1"/>
    <col min="13583" max="13584" width="2.625" style="654" customWidth="1"/>
    <col min="13585" max="13585" width="2.75" style="654" customWidth="1"/>
    <col min="13586" max="13591" width="1.75" style="654" customWidth="1"/>
    <col min="13592" max="13592" width="2.625" style="654" customWidth="1"/>
    <col min="13593" max="13593" width="2.75" style="654" customWidth="1"/>
    <col min="13594" max="13595" width="2.625" style="654" customWidth="1"/>
    <col min="13596" max="13596" width="6.625" style="654" customWidth="1"/>
    <col min="13597" max="13824" width="9" style="654"/>
    <col min="13825" max="13825" width="4.125" style="654" customWidth="1"/>
    <col min="13826" max="13826" width="3" style="654" customWidth="1"/>
    <col min="13827" max="13827" width="2.25" style="654" customWidth="1"/>
    <col min="13828" max="13828" width="3" style="654" customWidth="1"/>
    <col min="13829" max="13829" width="2.625" style="654" customWidth="1"/>
    <col min="13830" max="13830" width="2.5" style="654" customWidth="1"/>
    <col min="13831" max="13831" width="3.75" style="654" customWidth="1"/>
    <col min="13832" max="13832" width="3" style="654" customWidth="1"/>
    <col min="13833" max="13833" width="2.75" style="654" customWidth="1"/>
    <col min="13834" max="13834" width="3" style="654" customWidth="1"/>
    <col min="13835" max="13835" width="2.625" style="654" customWidth="1"/>
    <col min="13836" max="13837" width="5.875" style="654" customWidth="1"/>
    <col min="13838" max="13838" width="9.125" style="654" customWidth="1"/>
    <col min="13839" max="13840" width="2.625" style="654" customWidth="1"/>
    <col min="13841" max="13841" width="2.75" style="654" customWidth="1"/>
    <col min="13842" max="13847" width="1.75" style="654" customWidth="1"/>
    <col min="13848" max="13848" width="2.625" style="654" customWidth="1"/>
    <col min="13849" max="13849" width="2.75" style="654" customWidth="1"/>
    <col min="13850" max="13851" width="2.625" style="654" customWidth="1"/>
    <col min="13852" max="13852" width="6.625" style="654" customWidth="1"/>
    <col min="13853" max="14080" width="9" style="654"/>
    <col min="14081" max="14081" width="4.125" style="654" customWidth="1"/>
    <col min="14082" max="14082" width="3" style="654" customWidth="1"/>
    <col min="14083" max="14083" width="2.25" style="654" customWidth="1"/>
    <col min="14084" max="14084" width="3" style="654" customWidth="1"/>
    <col min="14085" max="14085" width="2.625" style="654" customWidth="1"/>
    <col min="14086" max="14086" width="2.5" style="654" customWidth="1"/>
    <col min="14087" max="14087" width="3.75" style="654" customWidth="1"/>
    <col min="14088" max="14088" width="3" style="654" customWidth="1"/>
    <col min="14089" max="14089" width="2.75" style="654" customWidth="1"/>
    <col min="14090" max="14090" width="3" style="654" customWidth="1"/>
    <col min="14091" max="14091" width="2.625" style="654" customWidth="1"/>
    <col min="14092" max="14093" width="5.875" style="654" customWidth="1"/>
    <col min="14094" max="14094" width="9.125" style="654" customWidth="1"/>
    <col min="14095" max="14096" width="2.625" style="654" customWidth="1"/>
    <col min="14097" max="14097" width="2.75" style="654" customWidth="1"/>
    <col min="14098" max="14103" width="1.75" style="654" customWidth="1"/>
    <col min="14104" max="14104" width="2.625" style="654" customWidth="1"/>
    <col min="14105" max="14105" width="2.75" style="654" customWidth="1"/>
    <col min="14106" max="14107" width="2.625" style="654" customWidth="1"/>
    <col min="14108" max="14108" width="6.625" style="654" customWidth="1"/>
    <col min="14109" max="14336" width="9" style="654"/>
    <col min="14337" max="14337" width="4.125" style="654" customWidth="1"/>
    <col min="14338" max="14338" width="3" style="654" customWidth="1"/>
    <col min="14339" max="14339" width="2.25" style="654" customWidth="1"/>
    <col min="14340" max="14340" width="3" style="654" customWidth="1"/>
    <col min="14341" max="14341" width="2.625" style="654" customWidth="1"/>
    <col min="14342" max="14342" width="2.5" style="654" customWidth="1"/>
    <col min="14343" max="14343" width="3.75" style="654" customWidth="1"/>
    <col min="14344" max="14344" width="3" style="654" customWidth="1"/>
    <col min="14345" max="14345" width="2.75" style="654" customWidth="1"/>
    <col min="14346" max="14346" width="3" style="654" customWidth="1"/>
    <col min="14347" max="14347" width="2.625" style="654" customWidth="1"/>
    <col min="14348" max="14349" width="5.875" style="654" customWidth="1"/>
    <col min="14350" max="14350" width="9.125" style="654" customWidth="1"/>
    <col min="14351" max="14352" width="2.625" style="654" customWidth="1"/>
    <col min="14353" max="14353" width="2.75" style="654" customWidth="1"/>
    <col min="14354" max="14359" width="1.75" style="654" customWidth="1"/>
    <col min="14360" max="14360" width="2.625" style="654" customWidth="1"/>
    <col min="14361" max="14361" width="2.75" style="654" customWidth="1"/>
    <col min="14362" max="14363" width="2.625" style="654" customWidth="1"/>
    <col min="14364" max="14364" width="6.625" style="654" customWidth="1"/>
    <col min="14365" max="14592" width="9" style="654"/>
    <col min="14593" max="14593" width="4.125" style="654" customWidth="1"/>
    <col min="14594" max="14594" width="3" style="654" customWidth="1"/>
    <col min="14595" max="14595" width="2.25" style="654" customWidth="1"/>
    <col min="14596" max="14596" width="3" style="654" customWidth="1"/>
    <col min="14597" max="14597" width="2.625" style="654" customWidth="1"/>
    <col min="14598" max="14598" width="2.5" style="654" customWidth="1"/>
    <col min="14599" max="14599" width="3.75" style="654" customWidth="1"/>
    <col min="14600" max="14600" width="3" style="654" customWidth="1"/>
    <col min="14601" max="14601" width="2.75" style="654" customWidth="1"/>
    <col min="14602" max="14602" width="3" style="654" customWidth="1"/>
    <col min="14603" max="14603" width="2.625" style="654" customWidth="1"/>
    <col min="14604" max="14605" width="5.875" style="654" customWidth="1"/>
    <col min="14606" max="14606" width="9.125" style="654" customWidth="1"/>
    <col min="14607" max="14608" width="2.625" style="654" customWidth="1"/>
    <col min="14609" max="14609" width="2.75" style="654" customWidth="1"/>
    <col min="14610" max="14615" width="1.75" style="654" customWidth="1"/>
    <col min="14616" max="14616" width="2.625" style="654" customWidth="1"/>
    <col min="14617" max="14617" width="2.75" style="654" customWidth="1"/>
    <col min="14618" max="14619" width="2.625" style="654" customWidth="1"/>
    <col min="14620" max="14620" width="6.625" style="654" customWidth="1"/>
    <col min="14621" max="14848" width="9" style="654"/>
    <col min="14849" max="14849" width="4.125" style="654" customWidth="1"/>
    <col min="14850" max="14850" width="3" style="654" customWidth="1"/>
    <col min="14851" max="14851" width="2.25" style="654" customWidth="1"/>
    <col min="14852" max="14852" width="3" style="654" customWidth="1"/>
    <col min="14853" max="14853" width="2.625" style="654" customWidth="1"/>
    <col min="14854" max="14854" width="2.5" style="654" customWidth="1"/>
    <col min="14855" max="14855" width="3.75" style="654" customWidth="1"/>
    <col min="14856" max="14856" width="3" style="654" customWidth="1"/>
    <col min="14857" max="14857" width="2.75" style="654" customWidth="1"/>
    <col min="14858" max="14858" width="3" style="654" customWidth="1"/>
    <col min="14859" max="14859" width="2.625" style="654" customWidth="1"/>
    <col min="14860" max="14861" width="5.875" style="654" customWidth="1"/>
    <col min="14862" max="14862" width="9.125" style="654" customWidth="1"/>
    <col min="14863" max="14864" width="2.625" style="654" customWidth="1"/>
    <col min="14865" max="14865" width="2.75" style="654" customWidth="1"/>
    <col min="14866" max="14871" width="1.75" style="654" customWidth="1"/>
    <col min="14872" max="14872" width="2.625" style="654" customWidth="1"/>
    <col min="14873" max="14873" width="2.75" style="654" customWidth="1"/>
    <col min="14874" max="14875" width="2.625" style="654" customWidth="1"/>
    <col min="14876" max="14876" width="6.625" style="654" customWidth="1"/>
    <col min="14877" max="15104" width="9" style="654"/>
    <col min="15105" max="15105" width="4.125" style="654" customWidth="1"/>
    <col min="15106" max="15106" width="3" style="654" customWidth="1"/>
    <col min="15107" max="15107" width="2.25" style="654" customWidth="1"/>
    <col min="15108" max="15108" width="3" style="654" customWidth="1"/>
    <col min="15109" max="15109" width="2.625" style="654" customWidth="1"/>
    <col min="15110" max="15110" width="2.5" style="654" customWidth="1"/>
    <col min="15111" max="15111" width="3.75" style="654" customWidth="1"/>
    <col min="15112" max="15112" width="3" style="654" customWidth="1"/>
    <col min="15113" max="15113" width="2.75" style="654" customWidth="1"/>
    <col min="15114" max="15114" width="3" style="654" customWidth="1"/>
    <col min="15115" max="15115" width="2.625" style="654" customWidth="1"/>
    <col min="15116" max="15117" width="5.875" style="654" customWidth="1"/>
    <col min="15118" max="15118" width="9.125" style="654" customWidth="1"/>
    <col min="15119" max="15120" width="2.625" style="654" customWidth="1"/>
    <col min="15121" max="15121" width="2.75" style="654" customWidth="1"/>
    <col min="15122" max="15127" width="1.75" style="654" customWidth="1"/>
    <col min="15128" max="15128" width="2.625" style="654" customWidth="1"/>
    <col min="15129" max="15129" width="2.75" style="654" customWidth="1"/>
    <col min="15130" max="15131" width="2.625" style="654" customWidth="1"/>
    <col min="15132" max="15132" width="6.625" style="654" customWidth="1"/>
    <col min="15133" max="15360" width="9" style="654"/>
    <col min="15361" max="15361" width="4.125" style="654" customWidth="1"/>
    <col min="15362" max="15362" width="3" style="654" customWidth="1"/>
    <col min="15363" max="15363" width="2.25" style="654" customWidth="1"/>
    <col min="15364" max="15364" width="3" style="654" customWidth="1"/>
    <col min="15365" max="15365" width="2.625" style="654" customWidth="1"/>
    <col min="15366" max="15366" width="2.5" style="654" customWidth="1"/>
    <col min="15367" max="15367" width="3.75" style="654" customWidth="1"/>
    <col min="15368" max="15368" width="3" style="654" customWidth="1"/>
    <col min="15369" max="15369" width="2.75" style="654" customWidth="1"/>
    <col min="15370" max="15370" width="3" style="654" customWidth="1"/>
    <col min="15371" max="15371" width="2.625" style="654" customWidth="1"/>
    <col min="15372" max="15373" width="5.875" style="654" customWidth="1"/>
    <col min="15374" max="15374" width="9.125" style="654" customWidth="1"/>
    <col min="15375" max="15376" width="2.625" style="654" customWidth="1"/>
    <col min="15377" max="15377" width="2.75" style="654" customWidth="1"/>
    <col min="15378" max="15383" width="1.75" style="654" customWidth="1"/>
    <col min="15384" max="15384" width="2.625" style="654" customWidth="1"/>
    <col min="15385" max="15385" width="2.75" style="654" customWidth="1"/>
    <col min="15386" max="15387" width="2.625" style="654" customWidth="1"/>
    <col min="15388" max="15388" width="6.625" style="654" customWidth="1"/>
    <col min="15389" max="15616" width="9" style="654"/>
    <col min="15617" max="15617" width="4.125" style="654" customWidth="1"/>
    <col min="15618" max="15618" width="3" style="654" customWidth="1"/>
    <col min="15619" max="15619" width="2.25" style="654" customWidth="1"/>
    <col min="15620" max="15620" width="3" style="654" customWidth="1"/>
    <col min="15621" max="15621" width="2.625" style="654" customWidth="1"/>
    <col min="15622" max="15622" width="2.5" style="654" customWidth="1"/>
    <col min="15623" max="15623" width="3.75" style="654" customWidth="1"/>
    <col min="15624" max="15624" width="3" style="654" customWidth="1"/>
    <col min="15625" max="15625" width="2.75" style="654" customWidth="1"/>
    <col min="15626" max="15626" width="3" style="654" customWidth="1"/>
    <col min="15627" max="15627" width="2.625" style="654" customWidth="1"/>
    <col min="15628" max="15629" width="5.875" style="654" customWidth="1"/>
    <col min="15630" max="15630" width="9.125" style="654" customWidth="1"/>
    <col min="15631" max="15632" width="2.625" style="654" customWidth="1"/>
    <col min="15633" max="15633" width="2.75" style="654" customWidth="1"/>
    <col min="15634" max="15639" width="1.75" style="654" customWidth="1"/>
    <col min="15640" max="15640" width="2.625" style="654" customWidth="1"/>
    <col min="15641" max="15641" width="2.75" style="654" customWidth="1"/>
    <col min="15642" max="15643" width="2.625" style="654" customWidth="1"/>
    <col min="15644" max="15644" width="6.625" style="654" customWidth="1"/>
    <col min="15645" max="15872" width="9" style="654"/>
    <col min="15873" max="15873" width="4.125" style="654" customWidth="1"/>
    <col min="15874" max="15874" width="3" style="654" customWidth="1"/>
    <col min="15875" max="15875" width="2.25" style="654" customWidth="1"/>
    <col min="15876" max="15876" width="3" style="654" customWidth="1"/>
    <col min="15877" max="15877" width="2.625" style="654" customWidth="1"/>
    <col min="15878" max="15878" width="2.5" style="654" customWidth="1"/>
    <col min="15879" max="15879" width="3.75" style="654" customWidth="1"/>
    <col min="15880" max="15880" width="3" style="654" customWidth="1"/>
    <col min="15881" max="15881" width="2.75" style="654" customWidth="1"/>
    <col min="15882" max="15882" width="3" style="654" customWidth="1"/>
    <col min="15883" max="15883" width="2.625" style="654" customWidth="1"/>
    <col min="15884" max="15885" width="5.875" style="654" customWidth="1"/>
    <col min="15886" max="15886" width="9.125" style="654" customWidth="1"/>
    <col min="15887" max="15888" width="2.625" style="654" customWidth="1"/>
    <col min="15889" max="15889" width="2.75" style="654" customWidth="1"/>
    <col min="15890" max="15895" width="1.75" style="654" customWidth="1"/>
    <col min="15896" max="15896" width="2.625" style="654" customWidth="1"/>
    <col min="15897" max="15897" width="2.75" style="654" customWidth="1"/>
    <col min="15898" max="15899" width="2.625" style="654" customWidth="1"/>
    <col min="15900" max="15900" width="6.625" style="654" customWidth="1"/>
    <col min="15901" max="16128" width="9" style="654"/>
    <col min="16129" max="16129" width="4.125" style="654" customWidth="1"/>
    <col min="16130" max="16130" width="3" style="654" customWidth="1"/>
    <col min="16131" max="16131" width="2.25" style="654" customWidth="1"/>
    <col min="16132" max="16132" width="3" style="654" customWidth="1"/>
    <col min="16133" max="16133" width="2.625" style="654" customWidth="1"/>
    <col min="16134" max="16134" width="2.5" style="654" customWidth="1"/>
    <col min="16135" max="16135" width="3.75" style="654" customWidth="1"/>
    <col min="16136" max="16136" width="3" style="654" customWidth="1"/>
    <col min="16137" max="16137" width="2.75" style="654" customWidth="1"/>
    <col min="16138" max="16138" width="3" style="654" customWidth="1"/>
    <col min="16139" max="16139" width="2.625" style="654" customWidth="1"/>
    <col min="16140" max="16141" width="5.875" style="654" customWidth="1"/>
    <col min="16142" max="16142" width="9.125" style="654" customWidth="1"/>
    <col min="16143" max="16144" width="2.625" style="654" customWidth="1"/>
    <col min="16145" max="16145" width="2.75" style="654" customWidth="1"/>
    <col min="16146" max="16151" width="1.75" style="654" customWidth="1"/>
    <col min="16152" max="16152" width="2.625" style="654" customWidth="1"/>
    <col min="16153" max="16153" width="2.75" style="654" customWidth="1"/>
    <col min="16154" max="16155" width="2.625" style="654" customWidth="1"/>
    <col min="16156" max="16156" width="6.625" style="654" customWidth="1"/>
    <col min="16157" max="16384" width="9" style="654"/>
  </cols>
  <sheetData>
    <row r="1" spans="1:28" ht="14.25">
      <c r="A1" s="349" t="s">
        <v>532</v>
      </c>
      <c r="B1" s="349"/>
      <c r="C1" s="349"/>
      <c r="D1" s="349"/>
      <c r="E1" s="349"/>
      <c r="F1" s="349"/>
      <c r="G1" s="349"/>
      <c r="H1" s="349"/>
      <c r="I1" s="349"/>
      <c r="J1" s="349"/>
      <c r="K1" s="349"/>
      <c r="L1" s="349"/>
    </row>
    <row r="2" spans="1:28">
      <c r="A2" s="1406"/>
      <c r="B2" s="1406"/>
      <c r="C2" s="1406"/>
      <c r="D2" s="1406"/>
      <c r="E2" s="1406"/>
      <c r="F2" s="1406"/>
      <c r="G2" s="1406"/>
      <c r="H2" s="1406"/>
      <c r="I2" s="1406"/>
      <c r="J2" s="1406"/>
      <c r="K2" s="1406"/>
      <c r="L2" s="1406"/>
      <c r="M2" s="1406"/>
      <c r="N2" s="1406"/>
      <c r="O2" s="1406"/>
      <c r="P2" s="1406"/>
      <c r="Q2" s="1406"/>
      <c r="R2" s="1406"/>
      <c r="S2" s="1406"/>
      <c r="T2" s="1406"/>
      <c r="U2" s="1406"/>
      <c r="V2" s="1406"/>
      <c r="W2" s="1406"/>
      <c r="X2" s="1406"/>
      <c r="Y2" s="1406"/>
      <c r="Z2" s="1406"/>
      <c r="AA2" s="1406"/>
      <c r="AB2" s="1406"/>
    </row>
    <row r="3" spans="1:28" ht="18.75">
      <c r="A3" s="1407" t="s">
        <v>533</v>
      </c>
      <c r="B3" s="1407"/>
      <c r="C3" s="1407"/>
      <c r="D3" s="1407"/>
      <c r="E3" s="1407"/>
      <c r="F3" s="1407"/>
      <c r="G3" s="1407"/>
      <c r="H3" s="1407"/>
      <c r="I3" s="1407"/>
      <c r="J3" s="1408"/>
      <c r="K3" s="1408"/>
      <c r="L3" s="1408"/>
      <c r="M3" s="1408"/>
      <c r="N3" s="1408"/>
      <c r="O3" s="1408"/>
      <c r="P3" s="1408"/>
      <c r="Q3" s="1408"/>
      <c r="R3" s="1408"/>
      <c r="S3" s="1408"/>
      <c r="T3" s="1408"/>
      <c r="U3" s="1408"/>
      <c r="V3" s="1408"/>
      <c r="W3" s="1408"/>
      <c r="X3" s="1408"/>
      <c r="Y3" s="1408"/>
      <c r="Z3" s="1408"/>
      <c r="AA3" s="1408"/>
      <c r="AB3" s="1408"/>
    </row>
    <row r="4" spans="1:28" ht="17.25">
      <c r="A4" s="1409"/>
      <c r="B4" s="1409"/>
      <c r="C4" s="1409"/>
      <c r="D4" s="1409"/>
      <c r="E4" s="1409"/>
      <c r="F4" s="1409"/>
      <c r="G4" s="1409"/>
      <c r="H4" s="1409"/>
      <c r="I4" s="1409"/>
      <c r="J4" s="1409"/>
      <c r="K4" s="1409"/>
      <c r="L4" s="1409"/>
      <c r="M4" s="1409"/>
      <c r="N4" s="1409"/>
      <c r="O4" s="1409"/>
      <c r="P4" s="1409"/>
      <c r="Q4" s="1409"/>
      <c r="R4" s="1409"/>
      <c r="S4" s="1409"/>
      <c r="T4" s="1409"/>
      <c r="U4" s="1409"/>
      <c r="V4" s="1409"/>
      <c r="W4" s="1409"/>
      <c r="X4" s="1409"/>
      <c r="Y4" s="1409"/>
      <c r="Z4" s="1409"/>
      <c r="AA4" s="1409"/>
      <c r="AB4" s="1409"/>
    </row>
    <row r="5" spans="1:28" ht="18.75">
      <c r="A5" s="1410"/>
      <c r="B5" s="1410"/>
      <c r="C5" s="1410"/>
      <c r="D5" s="1410"/>
      <c r="E5" s="1410"/>
      <c r="F5" s="1410"/>
      <c r="G5" s="1410"/>
      <c r="H5" s="1410"/>
      <c r="I5" s="1410"/>
      <c r="J5" s="1410"/>
      <c r="K5" s="1410"/>
      <c r="L5" s="1410"/>
      <c r="M5" s="1410"/>
      <c r="N5" s="1410"/>
      <c r="O5" s="1410"/>
      <c r="P5" s="1410"/>
      <c r="Q5" s="1410"/>
      <c r="R5" s="1410"/>
      <c r="S5" s="1410"/>
      <c r="T5" s="1410"/>
      <c r="U5" s="1410"/>
      <c r="V5" s="1410"/>
      <c r="W5" s="1410"/>
      <c r="X5" s="1410"/>
      <c r="Y5" s="1410"/>
      <c r="Z5" s="1410"/>
      <c r="AA5" s="1410"/>
      <c r="AB5" s="1410"/>
    </row>
    <row r="6" spans="1:28" ht="18.75">
      <c r="A6" s="1410"/>
      <c r="B6" s="1410"/>
      <c r="C6" s="1410"/>
      <c r="D6" s="1410"/>
      <c r="E6" s="1410"/>
      <c r="F6" s="1410"/>
      <c r="G6" s="1410"/>
      <c r="H6" s="1410"/>
      <c r="I6" s="1410"/>
      <c r="J6" s="1410"/>
      <c r="K6" s="1410"/>
      <c r="L6" s="1410"/>
      <c r="M6" s="1410"/>
      <c r="N6" s="1410"/>
      <c r="O6" s="1410"/>
      <c r="P6" s="1410"/>
      <c r="Q6" s="1410"/>
      <c r="R6" s="1410"/>
      <c r="S6" s="1410"/>
      <c r="T6" s="1410"/>
      <c r="U6" s="1410"/>
      <c r="V6" s="1410"/>
      <c r="W6" s="1410"/>
      <c r="X6" s="1410"/>
      <c r="Y6" s="1410"/>
      <c r="Z6" s="1410"/>
      <c r="AA6" s="1410"/>
      <c r="AB6" s="1410"/>
    </row>
    <row r="7" spans="1:28" ht="18.75">
      <c r="A7" s="1410"/>
      <c r="B7" s="1410"/>
      <c r="C7" s="1410"/>
      <c r="D7" s="1410"/>
      <c r="E7" s="1410"/>
      <c r="F7" s="1410"/>
      <c r="G7" s="1410"/>
      <c r="H7" s="1410"/>
      <c r="I7" s="1410"/>
      <c r="J7" s="1410"/>
      <c r="K7" s="1410"/>
      <c r="L7" s="1410"/>
      <c r="M7" s="1411"/>
      <c r="N7" s="1411"/>
      <c r="O7" s="1410"/>
      <c r="P7" s="1410"/>
      <c r="Q7" s="1410"/>
      <c r="R7" s="1410"/>
      <c r="S7" s="1410"/>
      <c r="T7" s="1410"/>
      <c r="U7" s="1410"/>
      <c r="V7" s="1410"/>
      <c r="W7" s="1410"/>
      <c r="X7" s="1410"/>
      <c r="Y7" s="1410"/>
      <c r="Z7" s="1410"/>
      <c r="AA7" s="1410"/>
      <c r="AB7" s="1410"/>
    </row>
    <row r="8" spans="1:28" ht="30" customHeight="1">
      <c r="A8" s="1412" t="s">
        <v>534</v>
      </c>
      <c r="B8" s="1413"/>
      <c r="C8" s="1413"/>
      <c r="D8" s="1413"/>
      <c r="E8" s="1413"/>
      <c r="F8" s="1413"/>
      <c r="G8" s="1413"/>
      <c r="H8" s="1413"/>
      <c r="I8" s="1413"/>
      <c r="J8" s="1414"/>
      <c r="K8" s="1415"/>
      <c r="L8" s="1416" t="s">
        <v>535</v>
      </c>
      <c r="M8" s="1417"/>
      <c r="N8" s="1418"/>
      <c r="O8" s="1419"/>
      <c r="P8" s="1419"/>
      <c r="Q8" s="1419"/>
      <c r="R8" s="1419"/>
      <c r="S8" s="1419"/>
      <c r="T8" s="1419"/>
      <c r="U8" s="1419"/>
      <c r="V8" s="1419"/>
      <c r="W8" s="1419"/>
      <c r="X8" s="1419"/>
      <c r="Y8" s="1419"/>
      <c r="Z8" s="1419"/>
      <c r="AA8" s="1419"/>
      <c r="AB8" s="1420"/>
    </row>
    <row r="9" spans="1:28" ht="30" customHeight="1">
      <c r="A9" s="1421"/>
      <c r="B9" s="1422"/>
      <c r="C9" s="1422"/>
      <c r="D9" s="1422"/>
      <c r="E9" s="1422"/>
      <c r="F9" s="1422"/>
      <c r="G9" s="1422"/>
      <c r="H9" s="1422"/>
      <c r="I9" s="1422"/>
      <c r="J9" s="1422"/>
      <c r="K9" s="1423"/>
      <c r="L9" s="1416" t="s">
        <v>536</v>
      </c>
      <c r="M9" s="1417"/>
      <c r="N9" s="1418"/>
      <c r="O9" s="1419"/>
      <c r="P9" s="1419"/>
      <c r="Q9" s="1419"/>
      <c r="R9" s="1419"/>
      <c r="S9" s="1419"/>
      <c r="T9" s="1419"/>
      <c r="U9" s="1419"/>
      <c r="V9" s="1419"/>
      <c r="W9" s="1419"/>
      <c r="X9" s="1419"/>
      <c r="Y9" s="1419"/>
      <c r="Z9" s="1419"/>
      <c r="AA9" s="1419"/>
      <c r="AB9" s="1420"/>
    </row>
    <row r="10" spans="1:28" ht="31.5" customHeight="1">
      <c r="A10" s="1424" t="s">
        <v>537</v>
      </c>
      <c r="B10" s="1425"/>
      <c r="C10" s="1425"/>
      <c r="D10" s="1425"/>
      <c r="E10" s="1425"/>
      <c r="F10" s="1425"/>
      <c r="G10" s="1425"/>
      <c r="H10" s="1425"/>
      <c r="I10" s="1425"/>
      <c r="J10" s="1414"/>
      <c r="K10" s="1415"/>
      <c r="L10" s="1416" t="s">
        <v>538</v>
      </c>
      <c r="M10" s="1417"/>
      <c r="N10" s="1426"/>
      <c r="O10" s="1427"/>
      <c r="P10" s="1427"/>
      <c r="Q10" s="1427"/>
      <c r="R10" s="1424" t="s">
        <v>539</v>
      </c>
      <c r="S10" s="1425"/>
      <c r="T10" s="1425"/>
      <c r="U10" s="1425"/>
      <c r="V10" s="1425"/>
      <c r="W10" s="1428"/>
      <c r="X10" s="1429"/>
      <c r="Y10" s="1430"/>
      <c r="Z10" s="1430"/>
      <c r="AA10" s="1430"/>
      <c r="AB10" s="1431"/>
    </row>
    <row r="11" spans="1:28" ht="31.5" customHeight="1" thickBot="1">
      <c r="A11" s="1432"/>
      <c r="B11" s="1433"/>
      <c r="C11" s="1433"/>
      <c r="D11" s="1433"/>
      <c r="E11" s="1433"/>
      <c r="F11" s="1433"/>
      <c r="G11" s="1433"/>
      <c r="H11" s="1433"/>
      <c r="I11" s="1433"/>
      <c r="J11" s="1433"/>
      <c r="K11" s="1434"/>
      <c r="L11" s="1435" t="s">
        <v>540</v>
      </c>
      <c r="M11" s="1436"/>
      <c r="N11" s="1437"/>
      <c r="O11" s="1438"/>
      <c r="P11" s="1438"/>
      <c r="Q11" s="1438"/>
      <c r="R11" s="1439"/>
      <c r="S11" s="1440"/>
      <c r="T11" s="1440"/>
      <c r="U11" s="1440"/>
      <c r="V11" s="1440"/>
      <c r="W11" s="1441"/>
      <c r="X11" s="1442"/>
      <c r="Y11" s="1443"/>
      <c r="Z11" s="1443"/>
      <c r="AA11" s="1443"/>
      <c r="AB11" s="1444"/>
    </row>
    <row r="12" spans="1:28" ht="30.75" customHeight="1" thickTop="1">
      <c r="A12" s="1445" t="s">
        <v>541</v>
      </c>
      <c r="B12" s="1446"/>
      <c r="C12" s="1446"/>
      <c r="D12" s="1446"/>
      <c r="E12" s="1446"/>
      <c r="F12" s="1446"/>
      <c r="G12" s="1446"/>
      <c r="H12" s="1446"/>
      <c r="I12" s="1446"/>
      <c r="J12" s="1447"/>
      <c r="K12" s="1448"/>
      <c r="L12" s="1449" t="s">
        <v>542</v>
      </c>
      <c r="M12" s="1447"/>
      <c r="N12" s="1447"/>
      <c r="O12" s="1447"/>
      <c r="P12" s="1447"/>
      <c r="Q12" s="1447"/>
      <c r="R12" s="1447"/>
      <c r="S12" s="1447"/>
      <c r="T12" s="1447"/>
      <c r="U12" s="1447"/>
      <c r="V12" s="1447"/>
      <c r="W12" s="1447"/>
      <c r="X12" s="1447"/>
      <c r="Y12" s="1447"/>
      <c r="Z12" s="1447"/>
      <c r="AA12" s="1447"/>
      <c r="AB12" s="1450"/>
    </row>
    <row r="13" spans="1:28" ht="111" customHeight="1">
      <c r="A13" s="1451" t="s">
        <v>543</v>
      </c>
      <c r="B13" s="1452"/>
      <c r="C13" s="1453" t="s">
        <v>544</v>
      </c>
      <c r="D13" s="1452"/>
      <c r="E13" s="1453" t="s">
        <v>545</v>
      </c>
      <c r="F13" s="1453" t="s">
        <v>546</v>
      </c>
      <c r="G13" s="1453" t="s">
        <v>543</v>
      </c>
      <c r="H13" s="1452"/>
      <c r="I13" s="1453" t="s">
        <v>544</v>
      </c>
      <c r="J13" s="1452"/>
      <c r="K13" s="1453" t="s">
        <v>547</v>
      </c>
      <c r="L13" s="1454"/>
      <c r="M13" s="1455"/>
      <c r="N13" s="1455"/>
      <c r="O13" s="1455"/>
      <c r="P13" s="1455"/>
      <c r="Q13" s="1455"/>
      <c r="R13" s="1455"/>
      <c r="S13" s="1455"/>
      <c r="T13" s="1455"/>
      <c r="U13" s="1455"/>
      <c r="V13" s="1455"/>
      <c r="W13" s="1455"/>
      <c r="X13" s="1455"/>
      <c r="Y13" s="1455"/>
      <c r="Z13" s="1455"/>
      <c r="AA13" s="1455"/>
      <c r="AB13" s="1456"/>
    </row>
    <row r="14" spans="1:28" ht="111" customHeight="1">
      <c r="A14" s="1451" t="s">
        <v>543</v>
      </c>
      <c r="B14" s="1452"/>
      <c r="C14" s="1453" t="s">
        <v>544</v>
      </c>
      <c r="D14" s="1452"/>
      <c r="E14" s="1453" t="s">
        <v>545</v>
      </c>
      <c r="F14" s="1453" t="s">
        <v>546</v>
      </c>
      <c r="G14" s="1453" t="s">
        <v>543</v>
      </c>
      <c r="H14" s="1452"/>
      <c r="I14" s="1453" t="s">
        <v>544</v>
      </c>
      <c r="J14" s="1452"/>
      <c r="K14" s="1453" t="s">
        <v>547</v>
      </c>
      <c r="L14" s="1454"/>
      <c r="M14" s="1455"/>
      <c r="N14" s="1455"/>
      <c r="O14" s="1455"/>
      <c r="P14" s="1455"/>
      <c r="Q14" s="1455"/>
      <c r="R14" s="1455"/>
      <c r="S14" s="1455"/>
      <c r="T14" s="1455"/>
      <c r="U14" s="1455"/>
      <c r="V14" s="1455"/>
      <c r="W14" s="1455"/>
      <c r="X14" s="1455"/>
      <c r="Y14" s="1455"/>
      <c r="Z14" s="1455"/>
      <c r="AA14" s="1455"/>
      <c r="AB14" s="1456"/>
    </row>
    <row r="15" spans="1:28" ht="111" customHeight="1">
      <c r="A15" s="1451" t="s">
        <v>543</v>
      </c>
      <c r="B15" s="1452"/>
      <c r="C15" s="1453" t="s">
        <v>544</v>
      </c>
      <c r="D15" s="1452"/>
      <c r="E15" s="1453" t="s">
        <v>545</v>
      </c>
      <c r="F15" s="1453" t="s">
        <v>546</v>
      </c>
      <c r="G15" s="1453" t="s">
        <v>543</v>
      </c>
      <c r="H15" s="1452"/>
      <c r="I15" s="1453" t="s">
        <v>544</v>
      </c>
      <c r="J15" s="1452"/>
      <c r="K15" s="1453" t="s">
        <v>547</v>
      </c>
      <c r="L15" s="1454"/>
      <c r="M15" s="1455"/>
      <c r="N15" s="1455"/>
      <c r="O15" s="1455"/>
      <c r="P15" s="1455"/>
      <c r="Q15" s="1455"/>
      <c r="R15" s="1455"/>
      <c r="S15" s="1455"/>
      <c r="T15" s="1455"/>
      <c r="U15" s="1455"/>
      <c r="V15" s="1455"/>
      <c r="W15" s="1455"/>
      <c r="X15" s="1455"/>
      <c r="Y15" s="1455"/>
      <c r="Z15" s="1455"/>
      <c r="AA15" s="1455"/>
      <c r="AB15" s="1456"/>
    </row>
    <row r="16" spans="1:28" ht="111" customHeight="1">
      <c r="A16" s="1451" t="s">
        <v>543</v>
      </c>
      <c r="B16" s="1452"/>
      <c r="C16" s="1453" t="s">
        <v>544</v>
      </c>
      <c r="D16" s="1452"/>
      <c r="E16" s="1453" t="s">
        <v>545</v>
      </c>
      <c r="F16" s="1453" t="s">
        <v>546</v>
      </c>
      <c r="G16" s="1453" t="s">
        <v>543</v>
      </c>
      <c r="H16" s="1452"/>
      <c r="I16" s="1453" t="s">
        <v>544</v>
      </c>
      <c r="J16" s="1452"/>
      <c r="K16" s="1453" t="s">
        <v>547</v>
      </c>
      <c r="L16" s="1457"/>
      <c r="M16" s="1455"/>
      <c r="N16" s="1455"/>
      <c r="O16" s="1455"/>
      <c r="P16" s="1455"/>
      <c r="Q16" s="1455"/>
      <c r="R16" s="1455"/>
      <c r="S16" s="1455"/>
      <c r="T16" s="1455"/>
      <c r="U16" s="1455"/>
      <c r="V16" s="1455"/>
      <c r="W16" s="1455"/>
      <c r="X16" s="1455"/>
      <c r="Y16" s="1455"/>
      <c r="Z16" s="1455"/>
      <c r="AA16" s="1455"/>
      <c r="AB16" s="1456"/>
    </row>
    <row r="17" spans="1:1">
      <c r="A17" s="654" t="s">
        <v>548</v>
      </c>
    </row>
    <row r="18" spans="1:1">
      <c r="A18" s="654" t="s">
        <v>549</v>
      </c>
    </row>
    <row r="19" spans="1:1" ht="18.75" customHeight="1">
      <c r="A19" s="1458" t="s">
        <v>550</v>
      </c>
    </row>
  </sheetData>
  <sheetProtection password="CC71" sheet="1"/>
  <mergeCells count="21">
    <mergeCell ref="A12:K12"/>
    <mergeCell ref="L12:AB12"/>
    <mergeCell ref="L13:AB13"/>
    <mergeCell ref="L14:AB14"/>
    <mergeCell ref="L15:AB15"/>
    <mergeCell ref="L16:AB16"/>
    <mergeCell ref="A10:K11"/>
    <mergeCell ref="L10:M10"/>
    <mergeCell ref="N10:Q10"/>
    <mergeCell ref="R10:W11"/>
    <mergeCell ref="X10:AB11"/>
    <mergeCell ref="L11:M11"/>
    <mergeCell ref="N11:Q11"/>
    <mergeCell ref="A1:L1"/>
    <mergeCell ref="A3:AB3"/>
    <mergeCell ref="M7:N7"/>
    <mergeCell ref="A8:K9"/>
    <mergeCell ref="L8:M8"/>
    <mergeCell ref="N8:AB8"/>
    <mergeCell ref="L9:M9"/>
    <mergeCell ref="N9:AB9"/>
  </mergeCells>
  <phoneticPr fontId="1"/>
  <printOptions horizontalCentered="1" verticalCentered="1"/>
  <pageMargins left="0.59055118110236227" right="0.59055118110236227" top="0.78740157480314965" bottom="0.78740157480314965" header="0.51181102362204722" footer="0.51181102362204722"/>
  <pageSetup paperSize="9" orientation="portrait" blackAndWhite="1"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35D0D-4DA6-42CB-8B24-EE98468DFE3D}">
  <dimension ref="A1:AB18"/>
  <sheetViews>
    <sheetView showGridLines="0" zoomScaleNormal="100" workbookViewId="0">
      <selection activeCell="A8" sqref="A8:K9"/>
    </sheetView>
  </sheetViews>
  <sheetFormatPr defaultRowHeight="13.5"/>
  <cols>
    <col min="1" max="1" width="4.125" style="654" customWidth="1"/>
    <col min="2" max="2" width="3" style="654" customWidth="1"/>
    <col min="3" max="3" width="2.25" style="654" customWidth="1"/>
    <col min="4" max="4" width="3" style="654" customWidth="1"/>
    <col min="5" max="5" width="2.625" style="654" customWidth="1"/>
    <col min="6" max="6" width="2.5" style="654" customWidth="1"/>
    <col min="7" max="7" width="3.75" style="654" customWidth="1"/>
    <col min="8" max="8" width="3" style="654" customWidth="1"/>
    <col min="9" max="9" width="2.75" style="654" customWidth="1"/>
    <col min="10" max="10" width="3" style="654" customWidth="1"/>
    <col min="11" max="11" width="2.625" style="654" customWidth="1"/>
    <col min="12" max="13" width="6.25" style="654" customWidth="1"/>
    <col min="14" max="14" width="10.25" style="654" customWidth="1"/>
    <col min="15" max="16" width="2.625" style="654" customWidth="1"/>
    <col min="17" max="17" width="2.75" style="654" customWidth="1"/>
    <col min="18" max="23" width="1.875" style="654" customWidth="1"/>
    <col min="24" max="24" width="3.125" style="654" customWidth="1"/>
    <col min="25" max="25" width="2.75" style="654" customWidth="1"/>
    <col min="26" max="27" width="2.625" style="654" customWidth="1"/>
    <col min="28" max="28" width="4.625" style="654" customWidth="1"/>
    <col min="29" max="256" width="9" style="654"/>
    <col min="257" max="257" width="4.125" style="654" customWidth="1"/>
    <col min="258" max="258" width="3" style="654" customWidth="1"/>
    <col min="259" max="259" width="2.25" style="654" customWidth="1"/>
    <col min="260" max="260" width="3" style="654" customWidth="1"/>
    <col min="261" max="261" width="2.625" style="654" customWidth="1"/>
    <col min="262" max="262" width="2.5" style="654" customWidth="1"/>
    <col min="263" max="263" width="3.75" style="654" customWidth="1"/>
    <col min="264" max="264" width="3" style="654" customWidth="1"/>
    <col min="265" max="265" width="2.75" style="654" customWidth="1"/>
    <col min="266" max="266" width="3" style="654" customWidth="1"/>
    <col min="267" max="267" width="2.625" style="654" customWidth="1"/>
    <col min="268" max="269" width="6.25" style="654" customWidth="1"/>
    <col min="270" max="270" width="10.25" style="654" customWidth="1"/>
    <col min="271" max="272" width="2.625" style="654" customWidth="1"/>
    <col min="273" max="273" width="2.75" style="654" customWidth="1"/>
    <col min="274" max="279" width="1.875" style="654" customWidth="1"/>
    <col min="280" max="280" width="3.125" style="654" customWidth="1"/>
    <col min="281" max="281" width="2.75" style="654" customWidth="1"/>
    <col min="282" max="283" width="2.625" style="654" customWidth="1"/>
    <col min="284" max="284" width="4.625" style="654" customWidth="1"/>
    <col min="285" max="512" width="9" style="654"/>
    <col min="513" max="513" width="4.125" style="654" customWidth="1"/>
    <col min="514" max="514" width="3" style="654" customWidth="1"/>
    <col min="515" max="515" width="2.25" style="654" customWidth="1"/>
    <col min="516" max="516" width="3" style="654" customWidth="1"/>
    <col min="517" max="517" width="2.625" style="654" customWidth="1"/>
    <col min="518" max="518" width="2.5" style="654" customWidth="1"/>
    <col min="519" max="519" width="3.75" style="654" customWidth="1"/>
    <col min="520" max="520" width="3" style="654" customWidth="1"/>
    <col min="521" max="521" width="2.75" style="654" customWidth="1"/>
    <col min="522" max="522" width="3" style="654" customWidth="1"/>
    <col min="523" max="523" width="2.625" style="654" customWidth="1"/>
    <col min="524" max="525" width="6.25" style="654" customWidth="1"/>
    <col min="526" max="526" width="10.25" style="654" customWidth="1"/>
    <col min="527" max="528" width="2.625" style="654" customWidth="1"/>
    <col min="529" max="529" width="2.75" style="654" customWidth="1"/>
    <col min="530" max="535" width="1.875" style="654" customWidth="1"/>
    <col min="536" max="536" width="3.125" style="654" customWidth="1"/>
    <col min="537" max="537" width="2.75" style="654" customWidth="1"/>
    <col min="538" max="539" width="2.625" style="654" customWidth="1"/>
    <col min="540" max="540" width="4.625" style="654" customWidth="1"/>
    <col min="541" max="768" width="9" style="654"/>
    <col min="769" max="769" width="4.125" style="654" customWidth="1"/>
    <col min="770" max="770" width="3" style="654" customWidth="1"/>
    <col min="771" max="771" width="2.25" style="654" customWidth="1"/>
    <col min="772" max="772" width="3" style="654" customWidth="1"/>
    <col min="773" max="773" width="2.625" style="654" customWidth="1"/>
    <col min="774" max="774" width="2.5" style="654" customWidth="1"/>
    <col min="775" max="775" width="3.75" style="654" customWidth="1"/>
    <col min="776" max="776" width="3" style="654" customWidth="1"/>
    <col min="777" max="777" width="2.75" style="654" customWidth="1"/>
    <col min="778" max="778" width="3" style="654" customWidth="1"/>
    <col min="779" max="779" width="2.625" style="654" customWidth="1"/>
    <col min="780" max="781" width="6.25" style="654" customWidth="1"/>
    <col min="782" max="782" width="10.25" style="654" customWidth="1"/>
    <col min="783" max="784" width="2.625" style="654" customWidth="1"/>
    <col min="785" max="785" width="2.75" style="654" customWidth="1"/>
    <col min="786" max="791" width="1.875" style="654" customWidth="1"/>
    <col min="792" max="792" width="3.125" style="654" customWidth="1"/>
    <col min="793" max="793" width="2.75" style="654" customWidth="1"/>
    <col min="794" max="795" width="2.625" style="654" customWidth="1"/>
    <col min="796" max="796" width="4.625" style="654" customWidth="1"/>
    <col min="797" max="1024" width="9" style="654"/>
    <col min="1025" max="1025" width="4.125" style="654" customWidth="1"/>
    <col min="1026" max="1026" width="3" style="654" customWidth="1"/>
    <col min="1027" max="1027" width="2.25" style="654" customWidth="1"/>
    <col min="1028" max="1028" width="3" style="654" customWidth="1"/>
    <col min="1029" max="1029" width="2.625" style="654" customWidth="1"/>
    <col min="1030" max="1030" width="2.5" style="654" customWidth="1"/>
    <col min="1031" max="1031" width="3.75" style="654" customWidth="1"/>
    <col min="1032" max="1032" width="3" style="654" customWidth="1"/>
    <col min="1033" max="1033" width="2.75" style="654" customWidth="1"/>
    <col min="1034" max="1034" width="3" style="654" customWidth="1"/>
    <col min="1035" max="1035" width="2.625" style="654" customWidth="1"/>
    <col min="1036" max="1037" width="6.25" style="654" customWidth="1"/>
    <col min="1038" max="1038" width="10.25" style="654" customWidth="1"/>
    <col min="1039" max="1040" width="2.625" style="654" customWidth="1"/>
    <col min="1041" max="1041" width="2.75" style="654" customWidth="1"/>
    <col min="1042" max="1047" width="1.875" style="654" customWidth="1"/>
    <col min="1048" max="1048" width="3.125" style="654" customWidth="1"/>
    <col min="1049" max="1049" width="2.75" style="654" customWidth="1"/>
    <col min="1050" max="1051" width="2.625" style="654" customWidth="1"/>
    <col min="1052" max="1052" width="4.625" style="654" customWidth="1"/>
    <col min="1053" max="1280" width="9" style="654"/>
    <col min="1281" max="1281" width="4.125" style="654" customWidth="1"/>
    <col min="1282" max="1282" width="3" style="654" customWidth="1"/>
    <col min="1283" max="1283" width="2.25" style="654" customWidth="1"/>
    <col min="1284" max="1284" width="3" style="654" customWidth="1"/>
    <col min="1285" max="1285" width="2.625" style="654" customWidth="1"/>
    <col min="1286" max="1286" width="2.5" style="654" customWidth="1"/>
    <col min="1287" max="1287" width="3.75" style="654" customWidth="1"/>
    <col min="1288" max="1288" width="3" style="654" customWidth="1"/>
    <col min="1289" max="1289" width="2.75" style="654" customWidth="1"/>
    <col min="1290" max="1290" width="3" style="654" customWidth="1"/>
    <col min="1291" max="1291" width="2.625" style="654" customWidth="1"/>
    <col min="1292" max="1293" width="6.25" style="654" customWidth="1"/>
    <col min="1294" max="1294" width="10.25" style="654" customWidth="1"/>
    <col min="1295" max="1296" width="2.625" style="654" customWidth="1"/>
    <col min="1297" max="1297" width="2.75" style="654" customWidth="1"/>
    <col min="1298" max="1303" width="1.875" style="654" customWidth="1"/>
    <col min="1304" max="1304" width="3.125" style="654" customWidth="1"/>
    <col min="1305" max="1305" width="2.75" style="654" customWidth="1"/>
    <col min="1306" max="1307" width="2.625" style="654" customWidth="1"/>
    <col min="1308" max="1308" width="4.625" style="654" customWidth="1"/>
    <col min="1309" max="1536" width="9" style="654"/>
    <col min="1537" max="1537" width="4.125" style="654" customWidth="1"/>
    <col min="1538" max="1538" width="3" style="654" customWidth="1"/>
    <col min="1539" max="1539" width="2.25" style="654" customWidth="1"/>
    <col min="1540" max="1540" width="3" style="654" customWidth="1"/>
    <col min="1541" max="1541" width="2.625" style="654" customWidth="1"/>
    <col min="1542" max="1542" width="2.5" style="654" customWidth="1"/>
    <col min="1543" max="1543" width="3.75" style="654" customWidth="1"/>
    <col min="1544" max="1544" width="3" style="654" customWidth="1"/>
    <col min="1545" max="1545" width="2.75" style="654" customWidth="1"/>
    <col min="1546" max="1546" width="3" style="654" customWidth="1"/>
    <col min="1547" max="1547" width="2.625" style="654" customWidth="1"/>
    <col min="1548" max="1549" width="6.25" style="654" customWidth="1"/>
    <col min="1550" max="1550" width="10.25" style="654" customWidth="1"/>
    <col min="1551" max="1552" width="2.625" style="654" customWidth="1"/>
    <col min="1553" max="1553" width="2.75" style="654" customWidth="1"/>
    <col min="1554" max="1559" width="1.875" style="654" customWidth="1"/>
    <col min="1560" max="1560" width="3.125" style="654" customWidth="1"/>
    <col min="1561" max="1561" width="2.75" style="654" customWidth="1"/>
    <col min="1562" max="1563" width="2.625" style="654" customWidth="1"/>
    <col min="1564" max="1564" width="4.625" style="654" customWidth="1"/>
    <col min="1565" max="1792" width="9" style="654"/>
    <col min="1793" max="1793" width="4.125" style="654" customWidth="1"/>
    <col min="1794" max="1794" width="3" style="654" customWidth="1"/>
    <col min="1795" max="1795" width="2.25" style="654" customWidth="1"/>
    <col min="1796" max="1796" width="3" style="654" customWidth="1"/>
    <col min="1797" max="1797" width="2.625" style="654" customWidth="1"/>
    <col min="1798" max="1798" width="2.5" style="654" customWidth="1"/>
    <col min="1799" max="1799" width="3.75" style="654" customWidth="1"/>
    <col min="1800" max="1800" width="3" style="654" customWidth="1"/>
    <col min="1801" max="1801" width="2.75" style="654" customWidth="1"/>
    <col min="1802" max="1802" width="3" style="654" customWidth="1"/>
    <col min="1803" max="1803" width="2.625" style="654" customWidth="1"/>
    <col min="1804" max="1805" width="6.25" style="654" customWidth="1"/>
    <col min="1806" max="1806" width="10.25" style="654" customWidth="1"/>
    <col min="1807" max="1808" width="2.625" style="654" customWidth="1"/>
    <col min="1809" max="1809" width="2.75" style="654" customWidth="1"/>
    <col min="1810" max="1815" width="1.875" style="654" customWidth="1"/>
    <col min="1816" max="1816" width="3.125" style="654" customWidth="1"/>
    <col min="1817" max="1817" width="2.75" style="654" customWidth="1"/>
    <col min="1818" max="1819" width="2.625" style="654" customWidth="1"/>
    <col min="1820" max="1820" width="4.625" style="654" customWidth="1"/>
    <col min="1821" max="2048" width="9" style="654"/>
    <col min="2049" max="2049" width="4.125" style="654" customWidth="1"/>
    <col min="2050" max="2050" width="3" style="654" customWidth="1"/>
    <col min="2051" max="2051" width="2.25" style="654" customWidth="1"/>
    <col min="2052" max="2052" width="3" style="654" customWidth="1"/>
    <col min="2053" max="2053" width="2.625" style="654" customWidth="1"/>
    <col min="2054" max="2054" width="2.5" style="654" customWidth="1"/>
    <col min="2055" max="2055" width="3.75" style="654" customWidth="1"/>
    <col min="2056" max="2056" width="3" style="654" customWidth="1"/>
    <col min="2057" max="2057" width="2.75" style="654" customWidth="1"/>
    <col min="2058" max="2058" width="3" style="654" customWidth="1"/>
    <col min="2059" max="2059" width="2.625" style="654" customWidth="1"/>
    <col min="2060" max="2061" width="6.25" style="654" customWidth="1"/>
    <col min="2062" max="2062" width="10.25" style="654" customWidth="1"/>
    <col min="2063" max="2064" width="2.625" style="654" customWidth="1"/>
    <col min="2065" max="2065" width="2.75" style="654" customWidth="1"/>
    <col min="2066" max="2071" width="1.875" style="654" customWidth="1"/>
    <col min="2072" max="2072" width="3.125" style="654" customWidth="1"/>
    <col min="2073" max="2073" width="2.75" style="654" customWidth="1"/>
    <col min="2074" max="2075" width="2.625" style="654" customWidth="1"/>
    <col min="2076" max="2076" width="4.625" style="654" customWidth="1"/>
    <col min="2077" max="2304" width="9" style="654"/>
    <col min="2305" max="2305" width="4.125" style="654" customWidth="1"/>
    <col min="2306" max="2306" width="3" style="654" customWidth="1"/>
    <col min="2307" max="2307" width="2.25" style="654" customWidth="1"/>
    <col min="2308" max="2308" width="3" style="654" customWidth="1"/>
    <col min="2309" max="2309" width="2.625" style="654" customWidth="1"/>
    <col min="2310" max="2310" width="2.5" style="654" customWidth="1"/>
    <col min="2311" max="2311" width="3.75" style="654" customWidth="1"/>
    <col min="2312" max="2312" width="3" style="654" customWidth="1"/>
    <col min="2313" max="2313" width="2.75" style="654" customWidth="1"/>
    <col min="2314" max="2314" width="3" style="654" customWidth="1"/>
    <col min="2315" max="2315" width="2.625" style="654" customWidth="1"/>
    <col min="2316" max="2317" width="6.25" style="654" customWidth="1"/>
    <col min="2318" max="2318" width="10.25" style="654" customWidth="1"/>
    <col min="2319" max="2320" width="2.625" style="654" customWidth="1"/>
    <col min="2321" max="2321" width="2.75" style="654" customWidth="1"/>
    <col min="2322" max="2327" width="1.875" style="654" customWidth="1"/>
    <col min="2328" max="2328" width="3.125" style="654" customWidth="1"/>
    <col min="2329" max="2329" width="2.75" style="654" customWidth="1"/>
    <col min="2330" max="2331" width="2.625" style="654" customWidth="1"/>
    <col min="2332" max="2332" width="4.625" style="654" customWidth="1"/>
    <col min="2333" max="2560" width="9" style="654"/>
    <col min="2561" max="2561" width="4.125" style="654" customWidth="1"/>
    <col min="2562" max="2562" width="3" style="654" customWidth="1"/>
    <col min="2563" max="2563" width="2.25" style="654" customWidth="1"/>
    <col min="2564" max="2564" width="3" style="654" customWidth="1"/>
    <col min="2565" max="2565" width="2.625" style="654" customWidth="1"/>
    <col min="2566" max="2566" width="2.5" style="654" customWidth="1"/>
    <col min="2567" max="2567" width="3.75" style="654" customWidth="1"/>
    <col min="2568" max="2568" width="3" style="654" customWidth="1"/>
    <col min="2569" max="2569" width="2.75" style="654" customWidth="1"/>
    <col min="2570" max="2570" width="3" style="654" customWidth="1"/>
    <col min="2571" max="2571" width="2.625" style="654" customWidth="1"/>
    <col min="2572" max="2573" width="6.25" style="654" customWidth="1"/>
    <col min="2574" max="2574" width="10.25" style="654" customWidth="1"/>
    <col min="2575" max="2576" width="2.625" style="654" customWidth="1"/>
    <col min="2577" max="2577" width="2.75" style="654" customWidth="1"/>
    <col min="2578" max="2583" width="1.875" style="654" customWidth="1"/>
    <col min="2584" max="2584" width="3.125" style="654" customWidth="1"/>
    <col min="2585" max="2585" width="2.75" style="654" customWidth="1"/>
    <col min="2586" max="2587" width="2.625" style="654" customWidth="1"/>
    <col min="2588" max="2588" width="4.625" style="654" customWidth="1"/>
    <col min="2589" max="2816" width="9" style="654"/>
    <col min="2817" max="2817" width="4.125" style="654" customWidth="1"/>
    <col min="2818" max="2818" width="3" style="654" customWidth="1"/>
    <col min="2819" max="2819" width="2.25" style="654" customWidth="1"/>
    <col min="2820" max="2820" width="3" style="654" customWidth="1"/>
    <col min="2821" max="2821" width="2.625" style="654" customWidth="1"/>
    <col min="2822" max="2822" width="2.5" style="654" customWidth="1"/>
    <col min="2823" max="2823" width="3.75" style="654" customWidth="1"/>
    <col min="2824" max="2824" width="3" style="654" customWidth="1"/>
    <col min="2825" max="2825" width="2.75" style="654" customWidth="1"/>
    <col min="2826" max="2826" width="3" style="654" customWidth="1"/>
    <col min="2827" max="2827" width="2.625" style="654" customWidth="1"/>
    <col min="2828" max="2829" width="6.25" style="654" customWidth="1"/>
    <col min="2830" max="2830" width="10.25" style="654" customWidth="1"/>
    <col min="2831" max="2832" width="2.625" style="654" customWidth="1"/>
    <col min="2833" max="2833" width="2.75" style="654" customWidth="1"/>
    <col min="2834" max="2839" width="1.875" style="654" customWidth="1"/>
    <col min="2840" max="2840" width="3.125" style="654" customWidth="1"/>
    <col min="2841" max="2841" width="2.75" style="654" customWidth="1"/>
    <col min="2842" max="2843" width="2.625" style="654" customWidth="1"/>
    <col min="2844" max="2844" width="4.625" style="654" customWidth="1"/>
    <col min="2845" max="3072" width="9" style="654"/>
    <col min="3073" max="3073" width="4.125" style="654" customWidth="1"/>
    <col min="3074" max="3074" width="3" style="654" customWidth="1"/>
    <col min="3075" max="3075" width="2.25" style="654" customWidth="1"/>
    <col min="3076" max="3076" width="3" style="654" customWidth="1"/>
    <col min="3077" max="3077" width="2.625" style="654" customWidth="1"/>
    <col min="3078" max="3078" width="2.5" style="654" customWidth="1"/>
    <col min="3079" max="3079" width="3.75" style="654" customWidth="1"/>
    <col min="3080" max="3080" width="3" style="654" customWidth="1"/>
    <col min="3081" max="3081" width="2.75" style="654" customWidth="1"/>
    <col min="3082" max="3082" width="3" style="654" customWidth="1"/>
    <col min="3083" max="3083" width="2.625" style="654" customWidth="1"/>
    <col min="3084" max="3085" width="6.25" style="654" customWidth="1"/>
    <col min="3086" max="3086" width="10.25" style="654" customWidth="1"/>
    <col min="3087" max="3088" width="2.625" style="654" customWidth="1"/>
    <col min="3089" max="3089" width="2.75" style="654" customWidth="1"/>
    <col min="3090" max="3095" width="1.875" style="654" customWidth="1"/>
    <col min="3096" max="3096" width="3.125" style="654" customWidth="1"/>
    <col min="3097" max="3097" width="2.75" style="654" customWidth="1"/>
    <col min="3098" max="3099" width="2.625" style="654" customWidth="1"/>
    <col min="3100" max="3100" width="4.625" style="654" customWidth="1"/>
    <col min="3101" max="3328" width="9" style="654"/>
    <col min="3329" max="3329" width="4.125" style="654" customWidth="1"/>
    <col min="3330" max="3330" width="3" style="654" customWidth="1"/>
    <col min="3331" max="3331" width="2.25" style="654" customWidth="1"/>
    <col min="3332" max="3332" width="3" style="654" customWidth="1"/>
    <col min="3333" max="3333" width="2.625" style="654" customWidth="1"/>
    <col min="3334" max="3334" width="2.5" style="654" customWidth="1"/>
    <col min="3335" max="3335" width="3.75" style="654" customWidth="1"/>
    <col min="3336" max="3336" width="3" style="654" customWidth="1"/>
    <col min="3337" max="3337" width="2.75" style="654" customWidth="1"/>
    <col min="3338" max="3338" width="3" style="654" customWidth="1"/>
    <col min="3339" max="3339" width="2.625" style="654" customWidth="1"/>
    <col min="3340" max="3341" width="6.25" style="654" customWidth="1"/>
    <col min="3342" max="3342" width="10.25" style="654" customWidth="1"/>
    <col min="3343" max="3344" width="2.625" style="654" customWidth="1"/>
    <col min="3345" max="3345" width="2.75" style="654" customWidth="1"/>
    <col min="3346" max="3351" width="1.875" style="654" customWidth="1"/>
    <col min="3352" max="3352" width="3.125" style="654" customWidth="1"/>
    <col min="3353" max="3353" width="2.75" style="654" customWidth="1"/>
    <col min="3354" max="3355" width="2.625" style="654" customWidth="1"/>
    <col min="3356" max="3356" width="4.625" style="654" customWidth="1"/>
    <col min="3357" max="3584" width="9" style="654"/>
    <col min="3585" max="3585" width="4.125" style="654" customWidth="1"/>
    <col min="3586" max="3586" width="3" style="654" customWidth="1"/>
    <col min="3587" max="3587" width="2.25" style="654" customWidth="1"/>
    <col min="3588" max="3588" width="3" style="654" customWidth="1"/>
    <col min="3589" max="3589" width="2.625" style="654" customWidth="1"/>
    <col min="3590" max="3590" width="2.5" style="654" customWidth="1"/>
    <col min="3591" max="3591" width="3.75" style="654" customWidth="1"/>
    <col min="3592" max="3592" width="3" style="654" customWidth="1"/>
    <col min="3593" max="3593" width="2.75" style="654" customWidth="1"/>
    <col min="3594" max="3594" width="3" style="654" customWidth="1"/>
    <col min="3595" max="3595" width="2.625" style="654" customWidth="1"/>
    <col min="3596" max="3597" width="6.25" style="654" customWidth="1"/>
    <col min="3598" max="3598" width="10.25" style="654" customWidth="1"/>
    <col min="3599" max="3600" width="2.625" style="654" customWidth="1"/>
    <col min="3601" max="3601" width="2.75" style="654" customWidth="1"/>
    <col min="3602" max="3607" width="1.875" style="654" customWidth="1"/>
    <col min="3608" max="3608" width="3.125" style="654" customWidth="1"/>
    <col min="3609" max="3609" width="2.75" style="654" customWidth="1"/>
    <col min="3610" max="3611" width="2.625" style="654" customWidth="1"/>
    <col min="3612" max="3612" width="4.625" style="654" customWidth="1"/>
    <col min="3613" max="3840" width="9" style="654"/>
    <col min="3841" max="3841" width="4.125" style="654" customWidth="1"/>
    <col min="3842" max="3842" width="3" style="654" customWidth="1"/>
    <col min="3843" max="3843" width="2.25" style="654" customWidth="1"/>
    <col min="3844" max="3844" width="3" style="654" customWidth="1"/>
    <col min="3845" max="3845" width="2.625" style="654" customWidth="1"/>
    <col min="3846" max="3846" width="2.5" style="654" customWidth="1"/>
    <col min="3847" max="3847" width="3.75" style="654" customWidth="1"/>
    <col min="3848" max="3848" width="3" style="654" customWidth="1"/>
    <col min="3849" max="3849" width="2.75" style="654" customWidth="1"/>
    <col min="3850" max="3850" width="3" style="654" customWidth="1"/>
    <col min="3851" max="3851" width="2.625" style="654" customWidth="1"/>
    <col min="3852" max="3853" width="6.25" style="654" customWidth="1"/>
    <col min="3854" max="3854" width="10.25" style="654" customWidth="1"/>
    <col min="3855" max="3856" width="2.625" style="654" customWidth="1"/>
    <col min="3857" max="3857" width="2.75" style="654" customWidth="1"/>
    <col min="3858" max="3863" width="1.875" style="654" customWidth="1"/>
    <col min="3864" max="3864" width="3.125" style="654" customWidth="1"/>
    <col min="3865" max="3865" width="2.75" style="654" customWidth="1"/>
    <col min="3866" max="3867" width="2.625" style="654" customWidth="1"/>
    <col min="3868" max="3868" width="4.625" style="654" customWidth="1"/>
    <col min="3869" max="4096" width="9" style="654"/>
    <col min="4097" max="4097" width="4.125" style="654" customWidth="1"/>
    <col min="4098" max="4098" width="3" style="654" customWidth="1"/>
    <col min="4099" max="4099" width="2.25" style="654" customWidth="1"/>
    <col min="4100" max="4100" width="3" style="654" customWidth="1"/>
    <col min="4101" max="4101" width="2.625" style="654" customWidth="1"/>
    <col min="4102" max="4102" width="2.5" style="654" customWidth="1"/>
    <col min="4103" max="4103" width="3.75" style="654" customWidth="1"/>
    <col min="4104" max="4104" width="3" style="654" customWidth="1"/>
    <col min="4105" max="4105" width="2.75" style="654" customWidth="1"/>
    <col min="4106" max="4106" width="3" style="654" customWidth="1"/>
    <col min="4107" max="4107" width="2.625" style="654" customWidth="1"/>
    <col min="4108" max="4109" width="6.25" style="654" customWidth="1"/>
    <col min="4110" max="4110" width="10.25" style="654" customWidth="1"/>
    <col min="4111" max="4112" width="2.625" style="654" customWidth="1"/>
    <col min="4113" max="4113" width="2.75" style="654" customWidth="1"/>
    <col min="4114" max="4119" width="1.875" style="654" customWidth="1"/>
    <col min="4120" max="4120" width="3.125" style="654" customWidth="1"/>
    <col min="4121" max="4121" width="2.75" style="654" customWidth="1"/>
    <col min="4122" max="4123" width="2.625" style="654" customWidth="1"/>
    <col min="4124" max="4124" width="4.625" style="654" customWidth="1"/>
    <col min="4125" max="4352" width="9" style="654"/>
    <col min="4353" max="4353" width="4.125" style="654" customWidth="1"/>
    <col min="4354" max="4354" width="3" style="654" customWidth="1"/>
    <col min="4355" max="4355" width="2.25" style="654" customWidth="1"/>
    <col min="4356" max="4356" width="3" style="654" customWidth="1"/>
    <col min="4357" max="4357" width="2.625" style="654" customWidth="1"/>
    <col min="4358" max="4358" width="2.5" style="654" customWidth="1"/>
    <col min="4359" max="4359" width="3.75" style="654" customWidth="1"/>
    <col min="4360" max="4360" width="3" style="654" customWidth="1"/>
    <col min="4361" max="4361" width="2.75" style="654" customWidth="1"/>
    <col min="4362" max="4362" width="3" style="654" customWidth="1"/>
    <col min="4363" max="4363" width="2.625" style="654" customWidth="1"/>
    <col min="4364" max="4365" width="6.25" style="654" customWidth="1"/>
    <col min="4366" max="4366" width="10.25" style="654" customWidth="1"/>
    <col min="4367" max="4368" width="2.625" style="654" customWidth="1"/>
    <col min="4369" max="4369" width="2.75" style="654" customWidth="1"/>
    <col min="4370" max="4375" width="1.875" style="654" customWidth="1"/>
    <col min="4376" max="4376" width="3.125" style="654" customWidth="1"/>
    <col min="4377" max="4377" width="2.75" style="654" customWidth="1"/>
    <col min="4378" max="4379" width="2.625" style="654" customWidth="1"/>
    <col min="4380" max="4380" width="4.625" style="654" customWidth="1"/>
    <col min="4381" max="4608" width="9" style="654"/>
    <col min="4609" max="4609" width="4.125" style="654" customWidth="1"/>
    <col min="4610" max="4610" width="3" style="654" customWidth="1"/>
    <col min="4611" max="4611" width="2.25" style="654" customWidth="1"/>
    <col min="4612" max="4612" width="3" style="654" customWidth="1"/>
    <col min="4613" max="4613" width="2.625" style="654" customWidth="1"/>
    <col min="4614" max="4614" width="2.5" style="654" customWidth="1"/>
    <col min="4615" max="4615" width="3.75" style="654" customWidth="1"/>
    <col min="4616" max="4616" width="3" style="654" customWidth="1"/>
    <col min="4617" max="4617" width="2.75" style="654" customWidth="1"/>
    <col min="4618" max="4618" width="3" style="654" customWidth="1"/>
    <col min="4619" max="4619" width="2.625" style="654" customWidth="1"/>
    <col min="4620" max="4621" width="6.25" style="654" customWidth="1"/>
    <col min="4622" max="4622" width="10.25" style="654" customWidth="1"/>
    <col min="4623" max="4624" width="2.625" style="654" customWidth="1"/>
    <col min="4625" max="4625" width="2.75" style="654" customWidth="1"/>
    <col min="4626" max="4631" width="1.875" style="654" customWidth="1"/>
    <col min="4632" max="4632" width="3.125" style="654" customWidth="1"/>
    <col min="4633" max="4633" width="2.75" style="654" customWidth="1"/>
    <col min="4634" max="4635" width="2.625" style="654" customWidth="1"/>
    <col min="4636" max="4636" width="4.625" style="654" customWidth="1"/>
    <col min="4637" max="4864" width="9" style="654"/>
    <col min="4865" max="4865" width="4.125" style="654" customWidth="1"/>
    <col min="4866" max="4866" width="3" style="654" customWidth="1"/>
    <col min="4867" max="4867" width="2.25" style="654" customWidth="1"/>
    <col min="4868" max="4868" width="3" style="654" customWidth="1"/>
    <col min="4869" max="4869" width="2.625" style="654" customWidth="1"/>
    <col min="4870" max="4870" width="2.5" style="654" customWidth="1"/>
    <col min="4871" max="4871" width="3.75" style="654" customWidth="1"/>
    <col min="4872" max="4872" width="3" style="654" customWidth="1"/>
    <col min="4873" max="4873" width="2.75" style="654" customWidth="1"/>
    <col min="4874" max="4874" width="3" style="654" customWidth="1"/>
    <col min="4875" max="4875" width="2.625" style="654" customWidth="1"/>
    <col min="4876" max="4877" width="6.25" style="654" customWidth="1"/>
    <col min="4878" max="4878" width="10.25" style="654" customWidth="1"/>
    <col min="4879" max="4880" width="2.625" style="654" customWidth="1"/>
    <col min="4881" max="4881" width="2.75" style="654" customWidth="1"/>
    <col min="4882" max="4887" width="1.875" style="654" customWidth="1"/>
    <col min="4888" max="4888" width="3.125" style="654" customWidth="1"/>
    <col min="4889" max="4889" width="2.75" style="654" customWidth="1"/>
    <col min="4890" max="4891" width="2.625" style="654" customWidth="1"/>
    <col min="4892" max="4892" width="4.625" style="654" customWidth="1"/>
    <col min="4893" max="5120" width="9" style="654"/>
    <col min="5121" max="5121" width="4.125" style="654" customWidth="1"/>
    <col min="5122" max="5122" width="3" style="654" customWidth="1"/>
    <col min="5123" max="5123" width="2.25" style="654" customWidth="1"/>
    <col min="5124" max="5124" width="3" style="654" customWidth="1"/>
    <col min="5125" max="5125" width="2.625" style="654" customWidth="1"/>
    <col min="5126" max="5126" width="2.5" style="654" customWidth="1"/>
    <col min="5127" max="5127" width="3.75" style="654" customWidth="1"/>
    <col min="5128" max="5128" width="3" style="654" customWidth="1"/>
    <col min="5129" max="5129" width="2.75" style="654" customWidth="1"/>
    <col min="5130" max="5130" width="3" style="654" customWidth="1"/>
    <col min="5131" max="5131" width="2.625" style="654" customWidth="1"/>
    <col min="5132" max="5133" width="6.25" style="654" customWidth="1"/>
    <col min="5134" max="5134" width="10.25" style="654" customWidth="1"/>
    <col min="5135" max="5136" width="2.625" style="654" customWidth="1"/>
    <col min="5137" max="5137" width="2.75" style="654" customWidth="1"/>
    <col min="5138" max="5143" width="1.875" style="654" customWidth="1"/>
    <col min="5144" max="5144" width="3.125" style="654" customWidth="1"/>
    <col min="5145" max="5145" width="2.75" style="654" customWidth="1"/>
    <col min="5146" max="5147" width="2.625" style="654" customWidth="1"/>
    <col min="5148" max="5148" width="4.625" style="654" customWidth="1"/>
    <col min="5149" max="5376" width="9" style="654"/>
    <col min="5377" max="5377" width="4.125" style="654" customWidth="1"/>
    <col min="5378" max="5378" width="3" style="654" customWidth="1"/>
    <col min="5379" max="5379" width="2.25" style="654" customWidth="1"/>
    <col min="5380" max="5380" width="3" style="654" customWidth="1"/>
    <col min="5381" max="5381" width="2.625" style="654" customWidth="1"/>
    <col min="5382" max="5382" width="2.5" style="654" customWidth="1"/>
    <col min="5383" max="5383" width="3.75" style="654" customWidth="1"/>
    <col min="5384" max="5384" width="3" style="654" customWidth="1"/>
    <col min="5385" max="5385" width="2.75" style="654" customWidth="1"/>
    <col min="5386" max="5386" width="3" style="654" customWidth="1"/>
    <col min="5387" max="5387" width="2.625" style="654" customWidth="1"/>
    <col min="5388" max="5389" width="6.25" style="654" customWidth="1"/>
    <col min="5390" max="5390" width="10.25" style="654" customWidth="1"/>
    <col min="5391" max="5392" width="2.625" style="654" customWidth="1"/>
    <col min="5393" max="5393" width="2.75" style="654" customWidth="1"/>
    <col min="5394" max="5399" width="1.875" style="654" customWidth="1"/>
    <col min="5400" max="5400" width="3.125" style="654" customWidth="1"/>
    <col min="5401" max="5401" width="2.75" style="654" customWidth="1"/>
    <col min="5402" max="5403" width="2.625" style="654" customWidth="1"/>
    <col min="5404" max="5404" width="4.625" style="654" customWidth="1"/>
    <col min="5405" max="5632" width="9" style="654"/>
    <col min="5633" max="5633" width="4.125" style="654" customWidth="1"/>
    <col min="5634" max="5634" width="3" style="654" customWidth="1"/>
    <col min="5635" max="5635" width="2.25" style="654" customWidth="1"/>
    <col min="5636" max="5636" width="3" style="654" customWidth="1"/>
    <col min="5637" max="5637" width="2.625" style="654" customWidth="1"/>
    <col min="5638" max="5638" width="2.5" style="654" customWidth="1"/>
    <col min="5639" max="5639" width="3.75" style="654" customWidth="1"/>
    <col min="5640" max="5640" width="3" style="654" customWidth="1"/>
    <col min="5641" max="5641" width="2.75" style="654" customWidth="1"/>
    <col min="5642" max="5642" width="3" style="654" customWidth="1"/>
    <col min="5643" max="5643" width="2.625" style="654" customWidth="1"/>
    <col min="5644" max="5645" width="6.25" style="654" customWidth="1"/>
    <col min="5646" max="5646" width="10.25" style="654" customWidth="1"/>
    <col min="5647" max="5648" width="2.625" style="654" customWidth="1"/>
    <col min="5649" max="5649" width="2.75" style="654" customWidth="1"/>
    <col min="5650" max="5655" width="1.875" style="654" customWidth="1"/>
    <col min="5656" max="5656" width="3.125" style="654" customWidth="1"/>
    <col min="5657" max="5657" width="2.75" style="654" customWidth="1"/>
    <col min="5658" max="5659" width="2.625" style="654" customWidth="1"/>
    <col min="5660" max="5660" width="4.625" style="654" customWidth="1"/>
    <col min="5661" max="5888" width="9" style="654"/>
    <col min="5889" max="5889" width="4.125" style="654" customWidth="1"/>
    <col min="5890" max="5890" width="3" style="654" customWidth="1"/>
    <col min="5891" max="5891" width="2.25" style="654" customWidth="1"/>
    <col min="5892" max="5892" width="3" style="654" customWidth="1"/>
    <col min="5893" max="5893" width="2.625" style="654" customWidth="1"/>
    <col min="5894" max="5894" width="2.5" style="654" customWidth="1"/>
    <col min="5895" max="5895" width="3.75" style="654" customWidth="1"/>
    <col min="5896" max="5896" width="3" style="654" customWidth="1"/>
    <col min="5897" max="5897" width="2.75" style="654" customWidth="1"/>
    <col min="5898" max="5898" width="3" style="654" customWidth="1"/>
    <col min="5899" max="5899" width="2.625" style="654" customWidth="1"/>
    <col min="5900" max="5901" width="6.25" style="654" customWidth="1"/>
    <col min="5902" max="5902" width="10.25" style="654" customWidth="1"/>
    <col min="5903" max="5904" width="2.625" style="654" customWidth="1"/>
    <col min="5905" max="5905" width="2.75" style="654" customWidth="1"/>
    <col min="5906" max="5911" width="1.875" style="654" customWidth="1"/>
    <col min="5912" max="5912" width="3.125" style="654" customWidth="1"/>
    <col min="5913" max="5913" width="2.75" style="654" customWidth="1"/>
    <col min="5914" max="5915" width="2.625" style="654" customWidth="1"/>
    <col min="5916" max="5916" width="4.625" style="654" customWidth="1"/>
    <col min="5917" max="6144" width="9" style="654"/>
    <col min="6145" max="6145" width="4.125" style="654" customWidth="1"/>
    <col min="6146" max="6146" width="3" style="654" customWidth="1"/>
    <col min="6147" max="6147" width="2.25" style="654" customWidth="1"/>
    <col min="6148" max="6148" width="3" style="654" customWidth="1"/>
    <col min="6149" max="6149" width="2.625" style="654" customWidth="1"/>
    <col min="6150" max="6150" width="2.5" style="654" customWidth="1"/>
    <col min="6151" max="6151" width="3.75" style="654" customWidth="1"/>
    <col min="6152" max="6152" width="3" style="654" customWidth="1"/>
    <col min="6153" max="6153" width="2.75" style="654" customWidth="1"/>
    <col min="6154" max="6154" width="3" style="654" customWidth="1"/>
    <col min="6155" max="6155" width="2.625" style="654" customWidth="1"/>
    <col min="6156" max="6157" width="6.25" style="654" customWidth="1"/>
    <col min="6158" max="6158" width="10.25" style="654" customWidth="1"/>
    <col min="6159" max="6160" width="2.625" style="654" customWidth="1"/>
    <col min="6161" max="6161" width="2.75" style="654" customWidth="1"/>
    <col min="6162" max="6167" width="1.875" style="654" customWidth="1"/>
    <col min="6168" max="6168" width="3.125" style="654" customWidth="1"/>
    <col min="6169" max="6169" width="2.75" style="654" customWidth="1"/>
    <col min="6170" max="6171" width="2.625" style="654" customWidth="1"/>
    <col min="6172" max="6172" width="4.625" style="654" customWidth="1"/>
    <col min="6173" max="6400" width="9" style="654"/>
    <col min="6401" max="6401" width="4.125" style="654" customWidth="1"/>
    <col min="6402" max="6402" width="3" style="654" customWidth="1"/>
    <col min="6403" max="6403" width="2.25" style="654" customWidth="1"/>
    <col min="6404" max="6404" width="3" style="654" customWidth="1"/>
    <col min="6405" max="6405" width="2.625" style="654" customWidth="1"/>
    <col min="6406" max="6406" width="2.5" style="654" customWidth="1"/>
    <col min="6407" max="6407" width="3.75" style="654" customWidth="1"/>
    <col min="6408" max="6408" width="3" style="654" customWidth="1"/>
    <col min="6409" max="6409" width="2.75" style="654" customWidth="1"/>
    <col min="6410" max="6410" width="3" style="654" customWidth="1"/>
    <col min="6411" max="6411" width="2.625" style="654" customWidth="1"/>
    <col min="6412" max="6413" width="6.25" style="654" customWidth="1"/>
    <col min="6414" max="6414" width="10.25" style="654" customWidth="1"/>
    <col min="6415" max="6416" width="2.625" style="654" customWidth="1"/>
    <col min="6417" max="6417" width="2.75" style="654" customWidth="1"/>
    <col min="6418" max="6423" width="1.875" style="654" customWidth="1"/>
    <col min="6424" max="6424" width="3.125" style="654" customWidth="1"/>
    <col min="6425" max="6425" width="2.75" style="654" customWidth="1"/>
    <col min="6426" max="6427" width="2.625" style="654" customWidth="1"/>
    <col min="6428" max="6428" width="4.625" style="654" customWidth="1"/>
    <col min="6429" max="6656" width="9" style="654"/>
    <col min="6657" max="6657" width="4.125" style="654" customWidth="1"/>
    <col min="6658" max="6658" width="3" style="654" customWidth="1"/>
    <col min="6659" max="6659" width="2.25" style="654" customWidth="1"/>
    <col min="6660" max="6660" width="3" style="654" customWidth="1"/>
    <col min="6661" max="6661" width="2.625" style="654" customWidth="1"/>
    <col min="6662" max="6662" width="2.5" style="654" customWidth="1"/>
    <col min="6663" max="6663" width="3.75" style="654" customWidth="1"/>
    <col min="6664" max="6664" width="3" style="654" customWidth="1"/>
    <col min="6665" max="6665" width="2.75" style="654" customWidth="1"/>
    <col min="6666" max="6666" width="3" style="654" customWidth="1"/>
    <col min="6667" max="6667" width="2.625" style="654" customWidth="1"/>
    <col min="6668" max="6669" width="6.25" style="654" customWidth="1"/>
    <col min="6670" max="6670" width="10.25" style="654" customWidth="1"/>
    <col min="6671" max="6672" width="2.625" style="654" customWidth="1"/>
    <col min="6673" max="6673" width="2.75" style="654" customWidth="1"/>
    <col min="6674" max="6679" width="1.875" style="654" customWidth="1"/>
    <col min="6680" max="6680" width="3.125" style="654" customWidth="1"/>
    <col min="6681" max="6681" width="2.75" style="654" customWidth="1"/>
    <col min="6682" max="6683" width="2.625" style="654" customWidth="1"/>
    <col min="6684" max="6684" width="4.625" style="654" customWidth="1"/>
    <col min="6685" max="6912" width="9" style="654"/>
    <col min="6913" max="6913" width="4.125" style="654" customWidth="1"/>
    <col min="6914" max="6914" width="3" style="654" customWidth="1"/>
    <col min="6915" max="6915" width="2.25" style="654" customWidth="1"/>
    <col min="6916" max="6916" width="3" style="654" customWidth="1"/>
    <col min="6917" max="6917" width="2.625" style="654" customWidth="1"/>
    <col min="6918" max="6918" width="2.5" style="654" customWidth="1"/>
    <col min="6919" max="6919" width="3.75" style="654" customWidth="1"/>
    <col min="6920" max="6920" width="3" style="654" customWidth="1"/>
    <col min="6921" max="6921" width="2.75" style="654" customWidth="1"/>
    <col min="6922" max="6922" width="3" style="654" customWidth="1"/>
    <col min="6923" max="6923" width="2.625" style="654" customWidth="1"/>
    <col min="6924" max="6925" width="6.25" style="654" customWidth="1"/>
    <col min="6926" max="6926" width="10.25" style="654" customWidth="1"/>
    <col min="6927" max="6928" width="2.625" style="654" customWidth="1"/>
    <col min="6929" max="6929" width="2.75" style="654" customWidth="1"/>
    <col min="6930" max="6935" width="1.875" style="654" customWidth="1"/>
    <col min="6936" max="6936" width="3.125" style="654" customWidth="1"/>
    <col min="6937" max="6937" width="2.75" style="654" customWidth="1"/>
    <col min="6938" max="6939" width="2.625" style="654" customWidth="1"/>
    <col min="6940" max="6940" width="4.625" style="654" customWidth="1"/>
    <col min="6941" max="7168" width="9" style="654"/>
    <col min="7169" max="7169" width="4.125" style="654" customWidth="1"/>
    <col min="7170" max="7170" width="3" style="654" customWidth="1"/>
    <col min="7171" max="7171" width="2.25" style="654" customWidth="1"/>
    <col min="7172" max="7172" width="3" style="654" customWidth="1"/>
    <col min="7173" max="7173" width="2.625" style="654" customWidth="1"/>
    <col min="7174" max="7174" width="2.5" style="654" customWidth="1"/>
    <col min="7175" max="7175" width="3.75" style="654" customWidth="1"/>
    <col min="7176" max="7176" width="3" style="654" customWidth="1"/>
    <col min="7177" max="7177" width="2.75" style="654" customWidth="1"/>
    <col min="7178" max="7178" width="3" style="654" customWidth="1"/>
    <col min="7179" max="7179" width="2.625" style="654" customWidth="1"/>
    <col min="7180" max="7181" width="6.25" style="654" customWidth="1"/>
    <col min="7182" max="7182" width="10.25" style="654" customWidth="1"/>
    <col min="7183" max="7184" width="2.625" style="654" customWidth="1"/>
    <col min="7185" max="7185" width="2.75" style="654" customWidth="1"/>
    <col min="7186" max="7191" width="1.875" style="654" customWidth="1"/>
    <col min="7192" max="7192" width="3.125" style="654" customWidth="1"/>
    <col min="7193" max="7193" width="2.75" style="654" customWidth="1"/>
    <col min="7194" max="7195" width="2.625" style="654" customWidth="1"/>
    <col min="7196" max="7196" width="4.625" style="654" customWidth="1"/>
    <col min="7197" max="7424" width="9" style="654"/>
    <col min="7425" max="7425" width="4.125" style="654" customWidth="1"/>
    <col min="7426" max="7426" width="3" style="654" customWidth="1"/>
    <col min="7427" max="7427" width="2.25" style="654" customWidth="1"/>
    <col min="7428" max="7428" width="3" style="654" customWidth="1"/>
    <col min="7429" max="7429" width="2.625" style="654" customWidth="1"/>
    <col min="7430" max="7430" width="2.5" style="654" customWidth="1"/>
    <col min="7431" max="7431" width="3.75" style="654" customWidth="1"/>
    <col min="7432" max="7432" width="3" style="654" customWidth="1"/>
    <col min="7433" max="7433" width="2.75" style="654" customWidth="1"/>
    <col min="7434" max="7434" width="3" style="654" customWidth="1"/>
    <col min="7435" max="7435" width="2.625" style="654" customWidth="1"/>
    <col min="7436" max="7437" width="6.25" style="654" customWidth="1"/>
    <col min="7438" max="7438" width="10.25" style="654" customWidth="1"/>
    <col min="7439" max="7440" width="2.625" style="654" customWidth="1"/>
    <col min="7441" max="7441" width="2.75" style="654" customWidth="1"/>
    <col min="7442" max="7447" width="1.875" style="654" customWidth="1"/>
    <col min="7448" max="7448" width="3.125" style="654" customWidth="1"/>
    <col min="7449" max="7449" width="2.75" style="654" customWidth="1"/>
    <col min="7450" max="7451" width="2.625" style="654" customWidth="1"/>
    <col min="7452" max="7452" width="4.625" style="654" customWidth="1"/>
    <col min="7453" max="7680" width="9" style="654"/>
    <col min="7681" max="7681" width="4.125" style="654" customWidth="1"/>
    <col min="7682" max="7682" width="3" style="654" customWidth="1"/>
    <col min="7683" max="7683" width="2.25" style="654" customWidth="1"/>
    <col min="7684" max="7684" width="3" style="654" customWidth="1"/>
    <col min="7685" max="7685" width="2.625" style="654" customWidth="1"/>
    <col min="7686" max="7686" width="2.5" style="654" customWidth="1"/>
    <col min="7687" max="7687" width="3.75" style="654" customWidth="1"/>
    <col min="7688" max="7688" width="3" style="654" customWidth="1"/>
    <col min="7689" max="7689" width="2.75" style="654" customWidth="1"/>
    <col min="7690" max="7690" width="3" style="654" customWidth="1"/>
    <col min="7691" max="7691" width="2.625" style="654" customWidth="1"/>
    <col min="7692" max="7693" width="6.25" style="654" customWidth="1"/>
    <col min="7694" max="7694" width="10.25" style="654" customWidth="1"/>
    <col min="7695" max="7696" width="2.625" style="654" customWidth="1"/>
    <col min="7697" max="7697" width="2.75" style="654" customWidth="1"/>
    <col min="7698" max="7703" width="1.875" style="654" customWidth="1"/>
    <col min="7704" max="7704" width="3.125" style="654" customWidth="1"/>
    <col min="7705" max="7705" width="2.75" style="654" customWidth="1"/>
    <col min="7706" max="7707" width="2.625" style="654" customWidth="1"/>
    <col min="7708" max="7708" width="4.625" style="654" customWidth="1"/>
    <col min="7709" max="7936" width="9" style="654"/>
    <col min="7937" max="7937" width="4.125" style="654" customWidth="1"/>
    <col min="7938" max="7938" width="3" style="654" customWidth="1"/>
    <col min="7939" max="7939" width="2.25" style="654" customWidth="1"/>
    <col min="7940" max="7940" width="3" style="654" customWidth="1"/>
    <col min="7941" max="7941" width="2.625" style="654" customWidth="1"/>
    <col min="7942" max="7942" width="2.5" style="654" customWidth="1"/>
    <col min="7943" max="7943" width="3.75" style="654" customWidth="1"/>
    <col min="7944" max="7944" width="3" style="654" customWidth="1"/>
    <col min="7945" max="7945" width="2.75" style="654" customWidth="1"/>
    <col min="7946" max="7946" width="3" style="654" customWidth="1"/>
    <col min="7947" max="7947" width="2.625" style="654" customWidth="1"/>
    <col min="7948" max="7949" width="6.25" style="654" customWidth="1"/>
    <col min="7950" max="7950" width="10.25" style="654" customWidth="1"/>
    <col min="7951" max="7952" width="2.625" style="654" customWidth="1"/>
    <col min="7953" max="7953" width="2.75" style="654" customWidth="1"/>
    <col min="7954" max="7959" width="1.875" style="654" customWidth="1"/>
    <col min="7960" max="7960" width="3.125" style="654" customWidth="1"/>
    <col min="7961" max="7961" width="2.75" style="654" customWidth="1"/>
    <col min="7962" max="7963" width="2.625" style="654" customWidth="1"/>
    <col min="7964" max="7964" width="4.625" style="654" customWidth="1"/>
    <col min="7965" max="8192" width="9" style="654"/>
    <col min="8193" max="8193" width="4.125" style="654" customWidth="1"/>
    <col min="8194" max="8194" width="3" style="654" customWidth="1"/>
    <col min="8195" max="8195" width="2.25" style="654" customWidth="1"/>
    <col min="8196" max="8196" width="3" style="654" customWidth="1"/>
    <col min="8197" max="8197" width="2.625" style="654" customWidth="1"/>
    <col min="8198" max="8198" width="2.5" style="654" customWidth="1"/>
    <col min="8199" max="8199" width="3.75" style="654" customWidth="1"/>
    <col min="8200" max="8200" width="3" style="654" customWidth="1"/>
    <col min="8201" max="8201" width="2.75" style="654" customWidth="1"/>
    <col min="8202" max="8202" width="3" style="654" customWidth="1"/>
    <col min="8203" max="8203" width="2.625" style="654" customWidth="1"/>
    <col min="8204" max="8205" width="6.25" style="654" customWidth="1"/>
    <col min="8206" max="8206" width="10.25" style="654" customWidth="1"/>
    <col min="8207" max="8208" width="2.625" style="654" customWidth="1"/>
    <col min="8209" max="8209" width="2.75" style="654" customWidth="1"/>
    <col min="8210" max="8215" width="1.875" style="654" customWidth="1"/>
    <col min="8216" max="8216" width="3.125" style="654" customWidth="1"/>
    <col min="8217" max="8217" width="2.75" style="654" customWidth="1"/>
    <col min="8218" max="8219" width="2.625" style="654" customWidth="1"/>
    <col min="8220" max="8220" width="4.625" style="654" customWidth="1"/>
    <col min="8221" max="8448" width="9" style="654"/>
    <col min="8449" max="8449" width="4.125" style="654" customWidth="1"/>
    <col min="8450" max="8450" width="3" style="654" customWidth="1"/>
    <col min="8451" max="8451" width="2.25" style="654" customWidth="1"/>
    <col min="8452" max="8452" width="3" style="654" customWidth="1"/>
    <col min="8453" max="8453" width="2.625" style="654" customWidth="1"/>
    <col min="8454" max="8454" width="2.5" style="654" customWidth="1"/>
    <col min="8455" max="8455" width="3.75" style="654" customWidth="1"/>
    <col min="8456" max="8456" width="3" style="654" customWidth="1"/>
    <col min="8457" max="8457" width="2.75" style="654" customWidth="1"/>
    <col min="8458" max="8458" width="3" style="654" customWidth="1"/>
    <col min="8459" max="8459" width="2.625" style="654" customWidth="1"/>
    <col min="8460" max="8461" width="6.25" style="654" customWidth="1"/>
    <col min="8462" max="8462" width="10.25" style="654" customWidth="1"/>
    <col min="8463" max="8464" width="2.625" style="654" customWidth="1"/>
    <col min="8465" max="8465" width="2.75" style="654" customWidth="1"/>
    <col min="8466" max="8471" width="1.875" style="654" customWidth="1"/>
    <col min="8472" max="8472" width="3.125" style="654" customWidth="1"/>
    <col min="8473" max="8473" width="2.75" style="654" customWidth="1"/>
    <col min="8474" max="8475" width="2.625" style="654" customWidth="1"/>
    <col min="8476" max="8476" width="4.625" style="654" customWidth="1"/>
    <col min="8477" max="8704" width="9" style="654"/>
    <col min="8705" max="8705" width="4.125" style="654" customWidth="1"/>
    <col min="8706" max="8706" width="3" style="654" customWidth="1"/>
    <col min="8707" max="8707" width="2.25" style="654" customWidth="1"/>
    <col min="8708" max="8708" width="3" style="654" customWidth="1"/>
    <col min="8709" max="8709" width="2.625" style="654" customWidth="1"/>
    <col min="8710" max="8710" width="2.5" style="654" customWidth="1"/>
    <col min="8711" max="8711" width="3.75" style="654" customWidth="1"/>
    <col min="8712" max="8712" width="3" style="654" customWidth="1"/>
    <col min="8713" max="8713" width="2.75" style="654" customWidth="1"/>
    <col min="8714" max="8714" width="3" style="654" customWidth="1"/>
    <col min="8715" max="8715" width="2.625" style="654" customWidth="1"/>
    <col min="8716" max="8717" width="6.25" style="654" customWidth="1"/>
    <col min="8718" max="8718" width="10.25" style="654" customWidth="1"/>
    <col min="8719" max="8720" width="2.625" style="654" customWidth="1"/>
    <col min="8721" max="8721" width="2.75" style="654" customWidth="1"/>
    <col min="8722" max="8727" width="1.875" style="654" customWidth="1"/>
    <col min="8728" max="8728" width="3.125" style="654" customWidth="1"/>
    <col min="8729" max="8729" width="2.75" style="654" customWidth="1"/>
    <col min="8730" max="8731" width="2.625" style="654" customWidth="1"/>
    <col min="8732" max="8732" width="4.625" style="654" customWidth="1"/>
    <col min="8733" max="8960" width="9" style="654"/>
    <col min="8961" max="8961" width="4.125" style="654" customWidth="1"/>
    <col min="8962" max="8962" width="3" style="654" customWidth="1"/>
    <col min="8963" max="8963" width="2.25" style="654" customWidth="1"/>
    <col min="8964" max="8964" width="3" style="654" customWidth="1"/>
    <col min="8965" max="8965" width="2.625" style="654" customWidth="1"/>
    <col min="8966" max="8966" width="2.5" style="654" customWidth="1"/>
    <col min="8967" max="8967" width="3.75" style="654" customWidth="1"/>
    <col min="8968" max="8968" width="3" style="654" customWidth="1"/>
    <col min="8969" max="8969" width="2.75" style="654" customWidth="1"/>
    <col min="8970" max="8970" width="3" style="654" customWidth="1"/>
    <col min="8971" max="8971" width="2.625" style="654" customWidth="1"/>
    <col min="8972" max="8973" width="6.25" style="654" customWidth="1"/>
    <col min="8974" max="8974" width="10.25" style="654" customWidth="1"/>
    <col min="8975" max="8976" width="2.625" style="654" customWidth="1"/>
    <col min="8977" max="8977" width="2.75" style="654" customWidth="1"/>
    <col min="8978" max="8983" width="1.875" style="654" customWidth="1"/>
    <col min="8984" max="8984" width="3.125" style="654" customWidth="1"/>
    <col min="8985" max="8985" width="2.75" style="654" customWidth="1"/>
    <col min="8986" max="8987" width="2.625" style="654" customWidth="1"/>
    <col min="8988" max="8988" width="4.625" style="654" customWidth="1"/>
    <col min="8989" max="9216" width="9" style="654"/>
    <col min="9217" max="9217" width="4.125" style="654" customWidth="1"/>
    <col min="9218" max="9218" width="3" style="654" customWidth="1"/>
    <col min="9219" max="9219" width="2.25" style="654" customWidth="1"/>
    <col min="9220" max="9220" width="3" style="654" customWidth="1"/>
    <col min="9221" max="9221" width="2.625" style="654" customWidth="1"/>
    <col min="9222" max="9222" width="2.5" style="654" customWidth="1"/>
    <col min="9223" max="9223" width="3.75" style="654" customWidth="1"/>
    <col min="9224" max="9224" width="3" style="654" customWidth="1"/>
    <col min="9225" max="9225" width="2.75" style="654" customWidth="1"/>
    <col min="9226" max="9226" width="3" style="654" customWidth="1"/>
    <col min="9227" max="9227" width="2.625" style="654" customWidth="1"/>
    <col min="9228" max="9229" width="6.25" style="654" customWidth="1"/>
    <col min="9230" max="9230" width="10.25" style="654" customWidth="1"/>
    <col min="9231" max="9232" width="2.625" style="654" customWidth="1"/>
    <col min="9233" max="9233" width="2.75" style="654" customWidth="1"/>
    <col min="9234" max="9239" width="1.875" style="654" customWidth="1"/>
    <col min="9240" max="9240" width="3.125" style="654" customWidth="1"/>
    <col min="9241" max="9241" width="2.75" style="654" customWidth="1"/>
    <col min="9242" max="9243" width="2.625" style="654" customWidth="1"/>
    <col min="9244" max="9244" width="4.625" style="654" customWidth="1"/>
    <col min="9245" max="9472" width="9" style="654"/>
    <col min="9473" max="9473" width="4.125" style="654" customWidth="1"/>
    <col min="9474" max="9474" width="3" style="654" customWidth="1"/>
    <col min="9475" max="9475" width="2.25" style="654" customWidth="1"/>
    <col min="9476" max="9476" width="3" style="654" customWidth="1"/>
    <col min="9477" max="9477" width="2.625" style="654" customWidth="1"/>
    <col min="9478" max="9478" width="2.5" style="654" customWidth="1"/>
    <col min="9479" max="9479" width="3.75" style="654" customWidth="1"/>
    <col min="9480" max="9480" width="3" style="654" customWidth="1"/>
    <col min="9481" max="9481" width="2.75" style="654" customWidth="1"/>
    <col min="9482" max="9482" width="3" style="654" customWidth="1"/>
    <col min="9483" max="9483" width="2.625" style="654" customWidth="1"/>
    <col min="9484" max="9485" width="6.25" style="654" customWidth="1"/>
    <col min="9486" max="9486" width="10.25" style="654" customWidth="1"/>
    <col min="9487" max="9488" width="2.625" style="654" customWidth="1"/>
    <col min="9489" max="9489" width="2.75" style="654" customWidth="1"/>
    <col min="9490" max="9495" width="1.875" style="654" customWidth="1"/>
    <col min="9496" max="9496" width="3.125" style="654" customWidth="1"/>
    <col min="9497" max="9497" width="2.75" style="654" customWidth="1"/>
    <col min="9498" max="9499" width="2.625" style="654" customWidth="1"/>
    <col min="9500" max="9500" width="4.625" style="654" customWidth="1"/>
    <col min="9501" max="9728" width="9" style="654"/>
    <col min="9729" max="9729" width="4.125" style="654" customWidth="1"/>
    <col min="9730" max="9730" width="3" style="654" customWidth="1"/>
    <col min="9731" max="9731" width="2.25" style="654" customWidth="1"/>
    <col min="9732" max="9732" width="3" style="654" customWidth="1"/>
    <col min="9733" max="9733" width="2.625" style="654" customWidth="1"/>
    <col min="9734" max="9734" width="2.5" style="654" customWidth="1"/>
    <col min="9735" max="9735" width="3.75" style="654" customWidth="1"/>
    <col min="9736" max="9736" width="3" style="654" customWidth="1"/>
    <col min="9737" max="9737" width="2.75" style="654" customWidth="1"/>
    <col min="9738" max="9738" width="3" style="654" customWidth="1"/>
    <col min="9739" max="9739" width="2.625" style="654" customWidth="1"/>
    <col min="9740" max="9741" width="6.25" style="654" customWidth="1"/>
    <col min="9742" max="9742" width="10.25" style="654" customWidth="1"/>
    <col min="9743" max="9744" width="2.625" style="654" customWidth="1"/>
    <col min="9745" max="9745" width="2.75" style="654" customWidth="1"/>
    <col min="9746" max="9751" width="1.875" style="654" customWidth="1"/>
    <col min="9752" max="9752" width="3.125" style="654" customWidth="1"/>
    <col min="9753" max="9753" width="2.75" style="654" customWidth="1"/>
    <col min="9754" max="9755" width="2.625" style="654" customWidth="1"/>
    <col min="9756" max="9756" width="4.625" style="654" customWidth="1"/>
    <col min="9757" max="9984" width="9" style="654"/>
    <col min="9985" max="9985" width="4.125" style="654" customWidth="1"/>
    <col min="9986" max="9986" width="3" style="654" customWidth="1"/>
    <col min="9987" max="9987" width="2.25" style="654" customWidth="1"/>
    <col min="9988" max="9988" width="3" style="654" customWidth="1"/>
    <col min="9989" max="9989" width="2.625" style="654" customWidth="1"/>
    <col min="9990" max="9990" width="2.5" style="654" customWidth="1"/>
    <col min="9991" max="9991" width="3.75" style="654" customWidth="1"/>
    <col min="9992" max="9992" width="3" style="654" customWidth="1"/>
    <col min="9993" max="9993" width="2.75" style="654" customWidth="1"/>
    <col min="9994" max="9994" width="3" style="654" customWidth="1"/>
    <col min="9995" max="9995" width="2.625" style="654" customWidth="1"/>
    <col min="9996" max="9997" width="6.25" style="654" customWidth="1"/>
    <col min="9998" max="9998" width="10.25" style="654" customWidth="1"/>
    <col min="9999" max="10000" width="2.625" style="654" customWidth="1"/>
    <col min="10001" max="10001" width="2.75" style="654" customWidth="1"/>
    <col min="10002" max="10007" width="1.875" style="654" customWidth="1"/>
    <col min="10008" max="10008" width="3.125" style="654" customWidth="1"/>
    <col min="10009" max="10009" width="2.75" style="654" customWidth="1"/>
    <col min="10010" max="10011" width="2.625" style="654" customWidth="1"/>
    <col min="10012" max="10012" width="4.625" style="654" customWidth="1"/>
    <col min="10013" max="10240" width="9" style="654"/>
    <col min="10241" max="10241" width="4.125" style="654" customWidth="1"/>
    <col min="10242" max="10242" width="3" style="654" customWidth="1"/>
    <col min="10243" max="10243" width="2.25" style="654" customWidth="1"/>
    <col min="10244" max="10244" width="3" style="654" customWidth="1"/>
    <col min="10245" max="10245" width="2.625" style="654" customWidth="1"/>
    <col min="10246" max="10246" width="2.5" style="654" customWidth="1"/>
    <col min="10247" max="10247" width="3.75" style="654" customWidth="1"/>
    <col min="10248" max="10248" width="3" style="654" customWidth="1"/>
    <col min="10249" max="10249" width="2.75" style="654" customWidth="1"/>
    <col min="10250" max="10250" width="3" style="654" customWidth="1"/>
    <col min="10251" max="10251" width="2.625" style="654" customWidth="1"/>
    <col min="10252" max="10253" width="6.25" style="654" customWidth="1"/>
    <col min="10254" max="10254" width="10.25" style="654" customWidth="1"/>
    <col min="10255" max="10256" width="2.625" style="654" customWidth="1"/>
    <col min="10257" max="10257" width="2.75" style="654" customWidth="1"/>
    <col min="10258" max="10263" width="1.875" style="654" customWidth="1"/>
    <col min="10264" max="10264" width="3.125" style="654" customWidth="1"/>
    <col min="10265" max="10265" width="2.75" style="654" customWidth="1"/>
    <col min="10266" max="10267" width="2.625" style="654" customWidth="1"/>
    <col min="10268" max="10268" width="4.625" style="654" customWidth="1"/>
    <col min="10269" max="10496" width="9" style="654"/>
    <col min="10497" max="10497" width="4.125" style="654" customWidth="1"/>
    <col min="10498" max="10498" width="3" style="654" customWidth="1"/>
    <col min="10499" max="10499" width="2.25" style="654" customWidth="1"/>
    <col min="10500" max="10500" width="3" style="654" customWidth="1"/>
    <col min="10501" max="10501" width="2.625" style="654" customWidth="1"/>
    <col min="10502" max="10502" width="2.5" style="654" customWidth="1"/>
    <col min="10503" max="10503" width="3.75" style="654" customWidth="1"/>
    <col min="10504" max="10504" width="3" style="654" customWidth="1"/>
    <col min="10505" max="10505" width="2.75" style="654" customWidth="1"/>
    <col min="10506" max="10506" width="3" style="654" customWidth="1"/>
    <col min="10507" max="10507" width="2.625" style="654" customWidth="1"/>
    <col min="10508" max="10509" width="6.25" style="654" customWidth="1"/>
    <col min="10510" max="10510" width="10.25" style="654" customWidth="1"/>
    <col min="10511" max="10512" width="2.625" style="654" customWidth="1"/>
    <col min="10513" max="10513" width="2.75" style="654" customWidth="1"/>
    <col min="10514" max="10519" width="1.875" style="654" customWidth="1"/>
    <col min="10520" max="10520" width="3.125" style="654" customWidth="1"/>
    <col min="10521" max="10521" width="2.75" style="654" customWidth="1"/>
    <col min="10522" max="10523" width="2.625" style="654" customWidth="1"/>
    <col min="10524" max="10524" width="4.625" style="654" customWidth="1"/>
    <col min="10525" max="10752" width="9" style="654"/>
    <col min="10753" max="10753" width="4.125" style="654" customWidth="1"/>
    <col min="10754" max="10754" width="3" style="654" customWidth="1"/>
    <col min="10755" max="10755" width="2.25" style="654" customWidth="1"/>
    <col min="10756" max="10756" width="3" style="654" customWidth="1"/>
    <col min="10757" max="10757" width="2.625" style="654" customWidth="1"/>
    <col min="10758" max="10758" width="2.5" style="654" customWidth="1"/>
    <col min="10759" max="10759" width="3.75" style="654" customWidth="1"/>
    <col min="10760" max="10760" width="3" style="654" customWidth="1"/>
    <col min="10761" max="10761" width="2.75" style="654" customWidth="1"/>
    <col min="10762" max="10762" width="3" style="654" customWidth="1"/>
    <col min="10763" max="10763" width="2.625" style="654" customWidth="1"/>
    <col min="10764" max="10765" width="6.25" style="654" customWidth="1"/>
    <col min="10766" max="10766" width="10.25" style="654" customWidth="1"/>
    <col min="10767" max="10768" width="2.625" style="654" customWidth="1"/>
    <col min="10769" max="10769" width="2.75" style="654" customWidth="1"/>
    <col min="10770" max="10775" width="1.875" style="654" customWidth="1"/>
    <col min="10776" max="10776" width="3.125" style="654" customWidth="1"/>
    <col min="10777" max="10777" width="2.75" style="654" customWidth="1"/>
    <col min="10778" max="10779" width="2.625" style="654" customWidth="1"/>
    <col min="10780" max="10780" width="4.625" style="654" customWidth="1"/>
    <col min="10781" max="11008" width="9" style="654"/>
    <col min="11009" max="11009" width="4.125" style="654" customWidth="1"/>
    <col min="11010" max="11010" width="3" style="654" customWidth="1"/>
    <col min="11011" max="11011" width="2.25" style="654" customWidth="1"/>
    <col min="11012" max="11012" width="3" style="654" customWidth="1"/>
    <col min="11013" max="11013" width="2.625" style="654" customWidth="1"/>
    <col min="11014" max="11014" width="2.5" style="654" customWidth="1"/>
    <col min="11015" max="11015" width="3.75" style="654" customWidth="1"/>
    <col min="11016" max="11016" width="3" style="654" customWidth="1"/>
    <col min="11017" max="11017" width="2.75" style="654" customWidth="1"/>
    <col min="11018" max="11018" width="3" style="654" customWidth="1"/>
    <col min="11019" max="11019" width="2.625" style="654" customWidth="1"/>
    <col min="11020" max="11021" width="6.25" style="654" customWidth="1"/>
    <col min="11022" max="11022" width="10.25" style="654" customWidth="1"/>
    <col min="11023" max="11024" width="2.625" style="654" customWidth="1"/>
    <col min="11025" max="11025" width="2.75" style="654" customWidth="1"/>
    <col min="11026" max="11031" width="1.875" style="654" customWidth="1"/>
    <col min="11032" max="11032" width="3.125" style="654" customWidth="1"/>
    <col min="11033" max="11033" width="2.75" style="654" customWidth="1"/>
    <col min="11034" max="11035" width="2.625" style="654" customWidth="1"/>
    <col min="11036" max="11036" width="4.625" style="654" customWidth="1"/>
    <col min="11037" max="11264" width="9" style="654"/>
    <col min="11265" max="11265" width="4.125" style="654" customWidth="1"/>
    <col min="11266" max="11266" width="3" style="654" customWidth="1"/>
    <col min="11267" max="11267" width="2.25" style="654" customWidth="1"/>
    <col min="11268" max="11268" width="3" style="654" customWidth="1"/>
    <col min="11269" max="11269" width="2.625" style="654" customWidth="1"/>
    <col min="11270" max="11270" width="2.5" style="654" customWidth="1"/>
    <col min="11271" max="11271" width="3.75" style="654" customWidth="1"/>
    <col min="11272" max="11272" width="3" style="654" customWidth="1"/>
    <col min="11273" max="11273" width="2.75" style="654" customWidth="1"/>
    <col min="11274" max="11274" width="3" style="654" customWidth="1"/>
    <col min="11275" max="11275" width="2.625" style="654" customWidth="1"/>
    <col min="11276" max="11277" width="6.25" style="654" customWidth="1"/>
    <col min="11278" max="11278" width="10.25" style="654" customWidth="1"/>
    <col min="11279" max="11280" width="2.625" style="654" customWidth="1"/>
    <col min="11281" max="11281" width="2.75" style="654" customWidth="1"/>
    <col min="11282" max="11287" width="1.875" style="654" customWidth="1"/>
    <col min="11288" max="11288" width="3.125" style="654" customWidth="1"/>
    <col min="11289" max="11289" width="2.75" style="654" customWidth="1"/>
    <col min="11290" max="11291" width="2.625" style="654" customWidth="1"/>
    <col min="11292" max="11292" width="4.625" style="654" customWidth="1"/>
    <col min="11293" max="11520" width="9" style="654"/>
    <col min="11521" max="11521" width="4.125" style="654" customWidth="1"/>
    <col min="11522" max="11522" width="3" style="654" customWidth="1"/>
    <col min="11523" max="11523" width="2.25" style="654" customWidth="1"/>
    <col min="11524" max="11524" width="3" style="654" customWidth="1"/>
    <col min="11525" max="11525" width="2.625" style="654" customWidth="1"/>
    <col min="11526" max="11526" width="2.5" style="654" customWidth="1"/>
    <col min="11527" max="11527" width="3.75" style="654" customWidth="1"/>
    <col min="11528" max="11528" width="3" style="654" customWidth="1"/>
    <col min="11529" max="11529" width="2.75" style="654" customWidth="1"/>
    <col min="11530" max="11530" width="3" style="654" customWidth="1"/>
    <col min="11531" max="11531" width="2.625" style="654" customWidth="1"/>
    <col min="11532" max="11533" width="6.25" style="654" customWidth="1"/>
    <col min="11534" max="11534" width="10.25" style="654" customWidth="1"/>
    <col min="11535" max="11536" width="2.625" style="654" customWidth="1"/>
    <col min="11537" max="11537" width="2.75" style="654" customWidth="1"/>
    <col min="11538" max="11543" width="1.875" style="654" customWidth="1"/>
    <col min="11544" max="11544" width="3.125" style="654" customWidth="1"/>
    <col min="11545" max="11545" width="2.75" style="654" customWidth="1"/>
    <col min="11546" max="11547" width="2.625" style="654" customWidth="1"/>
    <col min="11548" max="11548" width="4.625" style="654" customWidth="1"/>
    <col min="11549" max="11776" width="9" style="654"/>
    <col min="11777" max="11777" width="4.125" style="654" customWidth="1"/>
    <col min="11778" max="11778" width="3" style="654" customWidth="1"/>
    <col min="11779" max="11779" width="2.25" style="654" customWidth="1"/>
    <col min="11780" max="11780" width="3" style="654" customWidth="1"/>
    <col min="11781" max="11781" width="2.625" style="654" customWidth="1"/>
    <col min="11782" max="11782" width="2.5" style="654" customWidth="1"/>
    <col min="11783" max="11783" width="3.75" style="654" customWidth="1"/>
    <col min="11784" max="11784" width="3" style="654" customWidth="1"/>
    <col min="11785" max="11785" width="2.75" style="654" customWidth="1"/>
    <col min="11786" max="11786" width="3" style="654" customWidth="1"/>
    <col min="11787" max="11787" width="2.625" style="654" customWidth="1"/>
    <col min="11788" max="11789" width="6.25" style="654" customWidth="1"/>
    <col min="11790" max="11790" width="10.25" style="654" customWidth="1"/>
    <col min="11791" max="11792" width="2.625" style="654" customWidth="1"/>
    <col min="11793" max="11793" width="2.75" style="654" customWidth="1"/>
    <col min="11794" max="11799" width="1.875" style="654" customWidth="1"/>
    <col min="11800" max="11800" width="3.125" style="654" customWidth="1"/>
    <col min="11801" max="11801" width="2.75" style="654" customWidth="1"/>
    <col min="11802" max="11803" width="2.625" style="654" customWidth="1"/>
    <col min="11804" max="11804" width="4.625" style="654" customWidth="1"/>
    <col min="11805" max="12032" width="9" style="654"/>
    <col min="12033" max="12033" width="4.125" style="654" customWidth="1"/>
    <col min="12034" max="12034" width="3" style="654" customWidth="1"/>
    <col min="12035" max="12035" width="2.25" style="654" customWidth="1"/>
    <col min="12036" max="12036" width="3" style="654" customWidth="1"/>
    <col min="12037" max="12037" width="2.625" style="654" customWidth="1"/>
    <col min="12038" max="12038" width="2.5" style="654" customWidth="1"/>
    <col min="12039" max="12039" width="3.75" style="654" customWidth="1"/>
    <col min="12040" max="12040" width="3" style="654" customWidth="1"/>
    <col min="12041" max="12041" width="2.75" style="654" customWidth="1"/>
    <col min="12042" max="12042" width="3" style="654" customWidth="1"/>
    <col min="12043" max="12043" width="2.625" style="654" customWidth="1"/>
    <col min="12044" max="12045" width="6.25" style="654" customWidth="1"/>
    <col min="12046" max="12046" width="10.25" style="654" customWidth="1"/>
    <col min="12047" max="12048" width="2.625" style="654" customWidth="1"/>
    <col min="12049" max="12049" width="2.75" style="654" customWidth="1"/>
    <col min="12050" max="12055" width="1.875" style="654" customWidth="1"/>
    <col min="12056" max="12056" width="3.125" style="654" customWidth="1"/>
    <col min="12057" max="12057" width="2.75" style="654" customWidth="1"/>
    <col min="12058" max="12059" width="2.625" style="654" customWidth="1"/>
    <col min="12060" max="12060" width="4.625" style="654" customWidth="1"/>
    <col min="12061" max="12288" width="9" style="654"/>
    <col min="12289" max="12289" width="4.125" style="654" customWidth="1"/>
    <col min="12290" max="12290" width="3" style="654" customWidth="1"/>
    <col min="12291" max="12291" width="2.25" style="654" customWidth="1"/>
    <col min="12292" max="12292" width="3" style="654" customWidth="1"/>
    <col min="12293" max="12293" width="2.625" style="654" customWidth="1"/>
    <col min="12294" max="12294" width="2.5" style="654" customWidth="1"/>
    <col min="12295" max="12295" width="3.75" style="654" customWidth="1"/>
    <col min="12296" max="12296" width="3" style="654" customWidth="1"/>
    <col min="12297" max="12297" width="2.75" style="654" customWidth="1"/>
    <col min="12298" max="12298" width="3" style="654" customWidth="1"/>
    <col min="12299" max="12299" width="2.625" style="654" customWidth="1"/>
    <col min="12300" max="12301" width="6.25" style="654" customWidth="1"/>
    <col min="12302" max="12302" width="10.25" style="654" customWidth="1"/>
    <col min="12303" max="12304" width="2.625" style="654" customWidth="1"/>
    <col min="12305" max="12305" width="2.75" style="654" customWidth="1"/>
    <col min="12306" max="12311" width="1.875" style="654" customWidth="1"/>
    <col min="12312" max="12312" width="3.125" style="654" customWidth="1"/>
    <col min="12313" max="12313" width="2.75" style="654" customWidth="1"/>
    <col min="12314" max="12315" width="2.625" style="654" customWidth="1"/>
    <col min="12316" max="12316" width="4.625" style="654" customWidth="1"/>
    <col min="12317" max="12544" width="9" style="654"/>
    <col min="12545" max="12545" width="4.125" style="654" customWidth="1"/>
    <col min="12546" max="12546" width="3" style="654" customWidth="1"/>
    <col min="12547" max="12547" width="2.25" style="654" customWidth="1"/>
    <col min="12548" max="12548" width="3" style="654" customWidth="1"/>
    <col min="12549" max="12549" width="2.625" style="654" customWidth="1"/>
    <col min="12550" max="12550" width="2.5" style="654" customWidth="1"/>
    <col min="12551" max="12551" width="3.75" style="654" customWidth="1"/>
    <col min="12552" max="12552" width="3" style="654" customWidth="1"/>
    <col min="12553" max="12553" width="2.75" style="654" customWidth="1"/>
    <col min="12554" max="12554" width="3" style="654" customWidth="1"/>
    <col min="12555" max="12555" width="2.625" style="654" customWidth="1"/>
    <col min="12556" max="12557" width="6.25" style="654" customWidth="1"/>
    <col min="12558" max="12558" width="10.25" style="654" customWidth="1"/>
    <col min="12559" max="12560" width="2.625" style="654" customWidth="1"/>
    <col min="12561" max="12561" width="2.75" style="654" customWidth="1"/>
    <col min="12562" max="12567" width="1.875" style="654" customWidth="1"/>
    <col min="12568" max="12568" width="3.125" style="654" customWidth="1"/>
    <col min="12569" max="12569" width="2.75" style="654" customWidth="1"/>
    <col min="12570" max="12571" width="2.625" style="654" customWidth="1"/>
    <col min="12572" max="12572" width="4.625" style="654" customWidth="1"/>
    <col min="12573" max="12800" width="9" style="654"/>
    <col min="12801" max="12801" width="4.125" style="654" customWidth="1"/>
    <col min="12802" max="12802" width="3" style="654" customWidth="1"/>
    <col min="12803" max="12803" width="2.25" style="654" customWidth="1"/>
    <col min="12804" max="12804" width="3" style="654" customWidth="1"/>
    <col min="12805" max="12805" width="2.625" style="654" customWidth="1"/>
    <col min="12806" max="12806" width="2.5" style="654" customWidth="1"/>
    <col min="12807" max="12807" width="3.75" style="654" customWidth="1"/>
    <col min="12808" max="12808" width="3" style="654" customWidth="1"/>
    <col min="12809" max="12809" width="2.75" style="654" customWidth="1"/>
    <col min="12810" max="12810" width="3" style="654" customWidth="1"/>
    <col min="12811" max="12811" width="2.625" style="654" customWidth="1"/>
    <col min="12812" max="12813" width="6.25" style="654" customWidth="1"/>
    <col min="12814" max="12814" width="10.25" style="654" customWidth="1"/>
    <col min="12815" max="12816" width="2.625" style="654" customWidth="1"/>
    <col min="12817" max="12817" width="2.75" style="654" customWidth="1"/>
    <col min="12818" max="12823" width="1.875" style="654" customWidth="1"/>
    <col min="12824" max="12824" width="3.125" style="654" customWidth="1"/>
    <col min="12825" max="12825" width="2.75" style="654" customWidth="1"/>
    <col min="12826" max="12827" width="2.625" style="654" customWidth="1"/>
    <col min="12828" max="12828" width="4.625" style="654" customWidth="1"/>
    <col min="12829" max="13056" width="9" style="654"/>
    <col min="13057" max="13057" width="4.125" style="654" customWidth="1"/>
    <col min="13058" max="13058" width="3" style="654" customWidth="1"/>
    <col min="13059" max="13059" width="2.25" style="654" customWidth="1"/>
    <col min="13060" max="13060" width="3" style="654" customWidth="1"/>
    <col min="13061" max="13061" width="2.625" style="654" customWidth="1"/>
    <col min="13062" max="13062" width="2.5" style="654" customWidth="1"/>
    <col min="13063" max="13063" width="3.75" style="654" customWidth="1"/>
    <col min="13064" max="13064" width="3" style="654" customWidth="1"/>
    <col min="13065" max="13065" width="2.75" style="654" customWidth="1"/>
    <col min="13066" max="13066" width="3" style="654" customWidth="1"/>
    <col min="13067" max="13067" width="2.625" style="654" customWidth="1"/>
    <col min="13068" max="13069" width="6.25" style="654" customWidth="1"/>
    <col min="13070" max="13070" width="10.25" style="654" customWidth="1"/>
    <col min="13071" max="13072" width="2.625" style="654" customWidth="1"/>
    <col min="13073" max="13073" width="2.75" style="654" customWidth="1"/>
    <col min="13074" max="13079" width="1.875" style="654" customWidth="1"/>
    <col min="13080" max="13080" width="3.125" style="654" customWidth="1"/>
    <col min="13081" max="13081" width="2.75" style="654" customWidth="1"/>
    <col min="13082" max="13083" width="2.625" style="654" customWidth="1"/>
    <col min="13084" max="13084" width="4.625" style="654" customWidth="1"/>
    <col min="13085" max="13312" width="9" style="654"/>
    <col min="13313" max="13313" width="4.125" style="654" customWidth="1"/>
    <col min="13314" max="13314" width="3" style="654" customWidth="1"/>
    <col min="13315" max="13315" width="2.25" style="654" customWidth="1"/>
    <col min="13316" max="13316" width="3" style="654" customWidth="1"/>
    <col min="13317" max="13317" width="2.625" style="654" customWidth="1"/>
    <col min="13318" max="13318" width="2.5" style="654" customWidth="1"/>
    <col min="13319" max="13319" width="3.75" style="654" customWidth="1"/>
    <col min="13320" max="13320" width="3" style="654" customWidth="1"/>
    <col min="13321" max="13321" width="2.75" style="654" customWidth="1"/>
    <col min="13322" max="13322" width="3" style="654" customWidth="1"/>
    <col min="13323" max="13323" width="2.625" style="654" customWidth="1"/>
    <col min="13324" max="13325" width="6.25" style="654" customWidth="1"/>
    <col min="13326" max="13326" width="10.25" style="654" customWidth="1"/>
    <col min="13327" max="13328" width="2.625" style="654" customWidth="1"/>
    <col min="13329" max="13329" width="2.75" style="654" customWidth="1"/>
    <col min="13330" max="13335" width="1.875" style="654" customWidth="1"/>
    <col min="13336" max="13336" width="3.125" style="654" customWidth="1"/>
    <col min="13337" max="13337" width="2.75" style="654" customWidth="1"/>
    <col min="13338" max="13339" width="2.625" style="654" customWidth="1"/>
    <col min="13340" max="13340" width="4.625" style="654" customWidth="1"/>
    <col min="13341" max="13568" width="9" style="654"/>
    <col min="13569" max="13569" width="4.125" style="654" customWidth="1"/>
    <col min="13570" max="13570" width="3" style="654" customWidth="1"/>
    <col min="13571" max="13571" width="2.25" style="654" customWidth="1"/>
    <col min="13572" max="13572" width="3" style="654" customWidth="1"/>
    <col min="13573" max="13573" width="2.625" style="654" customWidth="1"/>
    <col min="13574" max="13574" width="2.5" style="654" customWidth="1"/>
    <col min="13575" max="13575" width="3.75" style="654" customWidth="1"/>
    <col min="13576" max="13576" width="3" style="654" customWidth="1"/>
    <col min="13577" max="13577" width="2.75" style="654" customWidth="1"/>
    <col min="13578" max="13578" width="3" style="654" customWidth="1"/>
    <col min="13579" max="13579" width="2.625" style="654" customWidth="1"/>
    <col min="13580" max="13581" width="6.25" style="654" customWidth="1"/>
    <col min="13582" max="13582" width="10.25" style="654" customWidth="1"/>
    <col min="13583" max="13584" width="2.625" style="654" customWidth="1"/>
    <col min="13585" max="13585" width="2.75" style="654" customWidth="1"/>
    <col min="13586" max="13591" width="1.875" style="654" customWidth="1"/>
    <col min="13592" max="13592" width="3.125" style="654" customWidth="1"/>
    <col min="13593" max="13593" width="2.75" style="654" customWidth="1"/>
    <col min="13594" max="13595" width="2.625" style="654" customWidth="1"/>
    <col min="13596" max="13596" width="4.625" style="654" customWidth="1"/>
    <col min="13597" max="13824" width="9" style="654"/>
    <col min="13825" max="13825" width="4.125" style="654" customWidth="1"/>
    <col min="13826" max="13826" width="3" style="654" customWidth="1"/>
    <col min="13827" max="13827" width="2.25" style="654" customWidth="1"/>
    <col min="13828" max="13828" width="3" style="654" customWidth="1"/>
    <col min="13829" max="13829" width="2.625" style="654" customWidth="1"/>
    <col min="13830" max="13830" width="2.5" style="654" customWidth="1"/>
    <col min="13831" max="13831" width="3.75" style="654" customWidth="1"/>
    <col min="13832" max="13832" width="3" style="654" customWidth="1"/>
    <col min="13833" max="13833" width="2.75" style="654" customWidth="1"/>
    <col min="13834" max="13834" width="3" style="654" customWidth="1"/>
    <col min="13835" max="13835" width="2.625" style="654" customWidth="1"/>
    <col min="13836" max="13837" width="6.25" style="654" customWidth="1"/>
    <col min="13838" max="13838" width="10.25" style="654" customWidth="1"/>
    <col min="13839" max="13840" width="2.625" style="654" customWidth="1"/>
    <col min="13841" max="13841" width="2.75" style="654" customWidth="1"/>
    <col min="13842" max="13847" width="1.875" style="654" customWidth="1"/>
    <col min="13848" max="13848" width="3.125" style="654" customWidth="1"/>
    <col min="13849" max="13849" width="2.75" style="654" customWidth="1"/>
    <col min="13850" max="13851" width="2.625" style="654" customWidth="1"/>
    <col min="13852" max="13852" width="4.625" style="654" customWidth="1"/>
    <col min="13853" max="14080" width="9" style="654"/>
    <col min="14081" max="14081" width="4.125" style="654" customWidth="1"/>
    <col min="14082" max="14082" width="3" style="654" customWidth="1"/>
    <col min="14083" max="14083" width="2.25" style="654" customWidth="1"/>
    <col min="14084" max="14084" width="3" style="654" customWidth="1"/>
    <col min="14085" max="14085" width="2.625" style="654" customWidth="1"/>
    <col min="14086" max="14086" width="2.5" style="654" customWidth="1"/>
    <col min="14087" max="14087" width="3.75" style="654" customWidth="1"/>
    <col min="14088" max="14088" width="3" style="654" customWidth="1"/>
    <col min="14089" max="14089" width="2.75" style="654" customWidth="1"/>
    <col min="14090" max="14090" width="3" style="654" customWidth="1"/>
    <col min="14091" max="14091" width="2.625" style="654" customWidth="1"/>
    <col min="14092" max="14093" width="6.25" style="654" customWidth="1"/>
    <col min="14094" max="14094" width="10.25" style="654" customWidth="1"/>
    <col min="14095" max="14096" width="2.625" style="654" customWidth="1"/>
    <col min="14097" max="14097" width="2.75" style="654" customWidth="1"/>
    <col min="14098" max="14103" width="1.875" style="654" customWidth="1"/>
    <col min="14104" max="14104" width="3.125" style="654" customWidth="1"/>
    <col min="14105" max="14105" width="2.75" style="654" customWidth="1"/>
    <col min="14106" max="14107" width="2.625" style="654" customWidth="1"/>
    <col min="14108" max="14108" width="4.625" style="654" customWidth="1"/>
    <col min="14109" max="14336" width="9" style="654"/>
    <col min="14337" max="14337" width="4.125" style="654" customWidth="1"/>
    <col min="14338" max="14338" width="3" style="654" customWidth="1"/>
    <col min="14339" max="14339" width="2.25" style="654" customWidth="1"/>
    <col min="14340" max="14340" width="3" style="654" customWidth="1"/>
    <col min="14341" max="14341" width="2.625" style="654" customWidth="1"/>
    <col min="14342" max="14342" width="2.5" style="654" customWidth="1"/>
    <col min="14343" max="14343" width="3.75" style="654" customWidth="1"/>
    <col min="14344" max="14344" width="3" style="654" customWidth="1"/>
    <col min="14345" max="14345" width="2.75" style="654" customWidth="1"/>
    <col min="14346" max="14346" width="3" style="654" customWidth="1"/>
    <col min="14347" max="14347" width="2.625" style="654" customWidth="1"/>
    <col min="14348" max="14349" width="6.25" style="654" customWidth="1"/>
    <col min="14350" max="14350" width="10.25" style="654" customWidth="1"/>
    <col min="14351" max="14352" width="2.625" style="654" customWidth="1"/>
    <col min="14353" max="14353" width="2.75" style="654" customWidth="1"/>
    <col min="14354" max="14359" width="1.875" style="654" customWidth="1"/>
    <col min="14360" max="14360" width="3.125" style="654" customWidth="1"/>
    <col min="14361" max="14361" width="2.75" style="654" customWidth="1"/>
    <col min="14362" max="14363" width="2.625" style="654" customWidth="1"/>
    <col min="14364" max="14364" width="4.625" style="654" customWidth="1"/>
    <col min="14365" max="14592" width="9" style="654"/>
    <col min="14593" max="14593" width="4.125" style="654" customWidth="1"/>
    <col min="14594" max="14594" width="3" style="654" customWidth="1"/>
    <col min="14595" max="14595" width="2.25" style="654" customWidth="1"/>
    <col min="14596" max="14596" width="3" style="654" customWidth="1"/>
    <col min="14597" max="14597" width="2.625" style="654" customWidth="1"/>
    <col min="14598" max="14598" width="2.5" style="654" customWidth="1"/>
    <col min="14599" max="14599" width="3.75" style="654" customWidth="1"/>
    <col min="14600" max="14600" width="3" style="654" customWidth="1"/>
    <col min="14601" max="14601" width="2.75" style="654" customWidth="1"/>
    <col min="14602" max="14602" width="3" style="654" customWidth="1"/>
    <col min="14603" max="14603" width="2.625" style="654" customWidth="1"/>
    <col min="14604" max="14605" width="6.25" style="654" customWidth="1"/>
    <col min="14606" max="14606" width="10.25" style="654" customWidth="1"/>
    <col min="14607" max="14608" width="2.625" style="654" customWidth="1"/>
    <col min="14609" max="14609" width="2.75" style="654" customWidth="1"/>
    <col min="14610" max="14615" width="1.875" style="654" customWidth="1"/>
    <col min="14616" max="14616" width="3.125" style="654" customWidth="1"/>
    <col min="14617" max="14617" width="2.75" style="654" customWidth="1"/>
    <col min="14618" max="14619" width="2.625" style="654" customWidth="1"/>
    <col min="14620" max="14620" width="4.625" style="654" customWidth="1"/>
    <col min="14621" max="14848" width="9" style="654"/>
    <col min="14849" max="14849" width="4.125" style="654" customWidth="1"/>
    <col min="14850" max="14850" width="3" style="654" customWidth="1"/>
    <col min="14851" max="14851" width="2.25" style="654" customWidth="1"/>
    <col min="14852" max="14852" width="3" style="654" customWidth="1"/>
    <col min="14853" max="14853" width="2.625" style="654" customWidth="1"/>
    <col min="14854" max="14854" width="2.5" style="654" customWidth="1"/>
    <col min="14855" max="14855" width="3.75" style="654" customWidth="1"/>
    <col min="14856" max="14856" width="3" style="654" customWidth="1"/>
    <col min="14857" max="14857" width="2.75" style="654" customWidth="1"/>
    <col min="14858" max="14858" width="3" style="654" customWidth="1"/>
    <col min="14859" max="14859" width="2.625" style="654" customWidth="1"/>
    <col min="14860" max="14861" width="6.25" style="654" customWidth="1"/>
    <col min="14862" max="14862" width="10.25" style="654" customWidth="1"/>
    <col min="14863" max="14864" width="2.625" style="654" customWidth="1"/>
    <col min="14865" max="14865" width="2.75" style="654" customWidth="1"/>
    <col min="14866" max="14871" width="1.875" style="654" customWidth="1"/>
    <col min="14872" max="14872" width="3.125" style="654" customWidth="1"/>
    <col min="14873" max="14873" width="2.75" style="654" customWidth="1"/>
    <col min="14874" max="14875" width="2.625" style="654" customWidth="1"/>
    <col min="14876" max="14876" width="4.625" style="654" customWidth="1"/>
    <col min="14877" max="15104" width="9" style="654"/>
    <col min="15105" max="15105" width="4.125" style="654" customWidth="1"/>
    <col min="15106" max="15106" width="3" style="654" customWidth="1"/>
    <col min="15107" max="15107" width="2.25" style="654" customWidth="1"/>
    <col min="15108" max="15108" width="3" style="654" customWidth="1"/>
    <col min="15109" max="15109" width="2.625" style="654" customWidth="1"/>
    <col min="15110" max="15110" width="2.5" style="654" customWidth="1"/>
    <col min="15111" max="15111" width="3.75" style="654" customWidth="1"/>
    <col min="15112" max="15112" width="3" style="654" customWidth="1"/>
    <col min="15113" max="15113" width="2.75" style="654" customWidth="1"/>
    <col min="15114" max="15114" width="3" style="654" customWidth="1"/>
    <col min="15115" max="15115" width="2.625" style="654" customWidth="1"/>
    <col min="15116" max="15117" width="6.25" style="654" customWidth="1"/>
    <col min="15118" max="15118" width="10.25" style="654" customWidth="1"/>
    <col min="15119" max="15120" width="2.625" style="654" customWidth="1"/>
    <col min="15121" max="15121" width="2.75" style="654" customWidth="1"/>
    <col min="15122" max="15127" width="1.875" style="654" customWidth="1"/>
    <col min="15128" max="15128" width="3.125" style="654" customWidth="1"/>
    <col min="15129" max="15129" width="2.75" style="654" customWidth="1"/>
    <col min="15130" max="15131" width="2.625" style="654" customWidth="1"/>
    <col min="15132" max="15132" width="4.625" style="654" customWidth="1"/>
    <col min="15133" max="15360" width="9" style="654"/>
    <col min="15361" max="15361" width="4.125" style="654" customWidth="1"/>
    <col min="15362" max="15362" width="3" style="654" customWidth="1"/>
    <col min="15363" max="15363" width="2.25" style="654" customWidth="1"/>
    <col min="15364" max="15364" width="3" style="654" customWidth="1"/>
    <col min="15365" max="15365" width="2.625" style="654" customWidth="1"/>
    <col min="15366" max="15366" width="2.5" style="654" customWidth="1"/>
    <col min="15367" max="15367" width="3.75" style="654" customWidth="1"/>
    <col min="15368" max="15368" width="3" style="654" customWidth="1"/>
    <col min="15369" max="15369" width="2.75" style="654" customWidth="1"/>
    <col min="15370" max="15370" width="3" style="654" customWidth="1"/>
    <col min="15371" max="15371" width="2.625" style="654" customWidth="1"/>
    <col min="15372" max="15373" width="6.25" style="654" customWidth="1"/>
    <col min="15374" max="15374" width="10.25" style="654" customWidth="1"/>
    <col min="15375" max="15376" width="2.625" style="654" customWidth="1"/>
    <col min="15377" max="15377" width="2.75" style="654" customWidth="1"/>
    <col min="15378" max="15383" width="1.875" style="654" customWidth="1"/>
    <col min="15384" max="15384" width="3.125" style="654" customWidth="1"/>
    <col min="15385" max="15385" width="2.75" style="654" customWidth="1"/>
    <col min="15386" max="15387" width="2.625" style="654" customWidth="1"/>
    <col min="15388" max="15388" width="4.625" style="654" customWidth="1"/>
    <col min="15389" max="15616" width="9" style="654"/>
    <col min="15617" max="15617" width="4.125" style="654" customWidth="1"/>
    <col min="15618" max="15618" width="3" style="654" customWidth="1"/>
    <col min="15619" max="15619" width="2.25" style="654" customWidth="1"/>
    <col min="15620" max="15620" width="3" style="654" customWidth="1"/>
    <col min="15621" max="15621" width="2.625" style="654" customWidth="1"/>
    <col min="15622" max="15622" width="2.5" style="654" customWidth="1"/>
    <col min="15623" max="15623" width="3.75" style="654" customWidth="1"/>
    <col min="15624" max="15624" width="3" style="654" customWidth="1"/>
    <col min="15625" max="15625" width="2.75" style="654" customWidth="1"/>
    <col min="15626" max="15626" width="3" style="654" customWidth="1"/>
    <col min="15627" max="15627" width="2.625" style="654" customWidth="1"/>
    <col min="15628" max="15629" width="6.25" style="654" customWidth="1"/>
    <col min="15630" max="15630" width="10.25" style="654" customWidth="1"/>
    <col min="15631" max="15632" width="2.625" style="654" customWidth="1"/>
    <col min="15633" max="15633" width="2.75" style="654" customWidth="1"/>
    <col min="15634" max="15639" width="1.875" style="654" customWidth="1"/>
    <col min="15640" max="15640" width="3.125" style="654" customWidth="1"/>
    <col min="15641" max="15641" width="2.75" style="654" customWidth="1"/>
    <col min="15642" max="15643" width="2.625" style="654" customWidth="1"/>
    <col min="15644" max="15644" width="4.625" style="654" customWidth="1"/>
    <col min="15645" max="15872" width="9" style="654"/>
    <col min="15873" max="15873" width="4.125" style="654" customWidth="1"/>
    <col min="15874" max="15874" width="3" style="654" customWidth="1"/>
    <col min="15875" max="15875" width="2.25" style="654" customWidth="1"/>
    <col min="15876" max="15876" width="3" style="654" customWidth="1"/>
    <col min="15877" max="15877" width="2.625" style="654" customWidth="1"/>
    <col min="15878" max="15878" width="2.5" style="654" customWidth="1"/>
    <col min="15879" max="15879" width="3.75" style="654" customWidth="1"/>
    <col min="15880" max="15880" width="3" style="654" customWidth="1"/>
    <col min="15881" max="15881" width="2.75" style="654" customWidth="1"/>
    <col min="15882" max="15882" width="3" style="654" customWidth="1"/>
    <col min="15883" max="15883" width="2.625" style="654" customWidth="1"/>
    <col min="15884" max="15885" width="6.25" style="654" customWidth="1"/>
    <col min="15886" max="15886" width="10.25" style="654" customWidth="1"/>
    <col min="15887" max="15888" width="2.625" style="654" customWidth="1"/>
    <col min="15889" max="15889" width="2.75" style="654" customWidth="1"/>
    <col min="15890" max="15895" width="1.875" style="654" customWidth="1"/>
    <col min="15896" max="15896" width="3.125" style="654" customWidth="1"/>
    <col min="15897" max="15897" width="2.75" style="654" customWidth="1"/>
    <col min="15898" max="15899" width="2.625" style="654" customWidth="1"/>
    <col min="15900" max="15900" width="4.625" style="654" customWidth="1"/>
    <col min="15901" max="16128" width="9" style="654"/>
    <col min="16129" max="16129" width="4.125" style="654" customWidth="1"/>
    <col min="16130" max="16130" width="3" style="654" customWidth="1"/>
    <col min="16131" max="16131" width="2.25" style="654" customWidth="1"/>
    <col min="16132" max="16132" width="3" style="654" customWidth="1"/>
    <col min="16133" max="16133" width="2.625" style="654" customWidth="1"/>
    <col min="16134" max="16134" width="2.5" style="654" customWidth="1"/>
    <col min="16135" max="16135" width="3.75" style="654" customWidth="1"/>
    <col min="16136" max="16136" width="3" style="654" customWidth="1"/>
    <col min="16137" max="16137" width="2.75" style="654" customWidth="1"/>
    <col min="16138" max="16138" width="3" style="654" customWidth="1"/>
    <col min="16139" max="16139" width="2.625" style="654" customWidth="1"/>
    <col min="16140" max="16141" width="6.25" style="654" customWidth="1"/>
    <col min="16142" max="16142" width="10.25" style="654" customWidth="1"/>
    <col min="16143" max="16144" width="2.625" style="654" customWidth="1"/>
    <col min="16145" max="16145" width="2.75" style="654" customWidth="1"/>
    <col min="16146" max="16151" width="1.875" style="654" customWidth="1"/>
    <col min="16152" max="16152" width="3.125" style="654" customWidth="1"/>
    <col min="16153" max="16153" width="2.75" style="654" customWidth="1"/>
    <col min="16154" max="16155" width="2.625" style="654" customWidth="1"/>
    <col min="16156" max="16156" width="4.625" style="654" customWidth="1"/>
    <col min="16157" max="16384" width="9" style="654"/>
  </cols>
  <sheetData>
    <row r="1" spans="1:28" ht="14.25">
      <c r="A1" s="349" t="s">
        <v>551</v>
      </c>
      <c r="B1" s="349"/>
      <c r="C1" s="349"/>
      <c r="D1" s="349"/>
      <c r="E1" s="349"/>
      <c r="F1" s="349"/>
      <c r="G1" s="349"/>
      <c r="H1" s="349"/>
      <c r="I1" s="349"/>
      <c r="J1" s="349"/>
      <c r="K1" s="349"/>
      <c r="L1" s="349"/>
    </row>
    <row r="2" spans="1:28">
      <c r="A2" s="1406"/>
      <c r="B2" s="1406"/>
      <c r="C2" s="1406"/>
      <c r="D2" s="1406"/>
      <c r="E2" s="1406"/>
      <c r="F2" s="1406"/>
      <c r="G2" s="1406"/>
      <c r="H2" s="1406"/>
      <c r="I2" s="1406"/>
      <c r="J2" s="1406"/>
      <c r="K2" s="1406"/>
      <c r="L2" s="1406"/>
      <c r="M2" s="1406"/>
      <c r="N2" s="1406"/>
      <c r="O2" s="1406"/>
      <c r="P2" s="1406"/>
      <c r="Q2" s="1406"/>
      <c r="R2" s="1406"/>
      <c r="S2" s="1406"/>
      <c r="T2" s="1406"/>
      <c r="U2" s="1406"/>
      <c r="V2" s="1406"/>
      <c r="W2" s="1406"/>
      <c r="X2" s="1406"/>
      <c r="Y2" s="1406"/>
      <c r="Z2" s="1406"/>
      <c r="AA2" s="1406"/>
      <c r="AB2" s="1406"/>
    </row>
    <row r="3" spans="1:28" ht="18.75">
      <c r="A3" s="1407" t="s">
        <v>533</v>
      </c>
      <c r="B3" s="1407"/>
      <c r="C3" s="1407"/>
      <c r="D3" s="1407"/>
      <c r="E3" s="1407"/>
      <c r="F3" s="1407"/>
      <c r="G3" s="1407"/>
      <c r="H3" s="1407"/>
      <c r="I3" s="1407"/>
      <c r="J3" s="1408"/>
      <c r="K3" s="1408"/>
      <c r="L3" s="1408"/>
      <c r="M3" s="1408"/>
      <c r="N3" s="1408"/>
      <c r="O3" s="1408"/>
      <c r="P3" s="1408"/>
      <c r="Q3" s="1408"/>
      <c r="R3" s="1408"/>
      <c r="S3" s="1408"/>
      <c r="T3" s="1408"/>
      <c r="U3" s="1408"/>
      <c r="V3" s="1408"/>
      <c r="W3" s="1408"/>
      <c r="X3" s="1408"/>
      <c r="Y3" s="1408"/>
      <c r="Z3" s="1408"/>
      <c r="AA3" s="1408"/>
      <c r="AB3" s="1408"/>
    </row>
    <row r="4" spans="1:28" ht="17.25">
      <c r="A4" s="1409"/>
      <c r="B4" s="1409"/>
      <c r="C4" s="1409"/>
      <c r="D4" s="1409"/>
      <c r="E4" s="1409"/>
      <c r="F4" s="1409"/>
      <c r="G4" s="1459" t="s">
        <v>552</v>
      </c>
      <c r="H4" s="1459"/>
      <c r="I4" s="1459"/>
      <c r="J4" s="1459"/>
      <c r="K4" s="1459"/>
      <c r="L4" s="1459"/>
      <c r="M4" s="1459"/>
      <c r="N4" s="1459"/>
      <c r="O4" s="1459"/>
      <c r="P4" s="1459"/>
      <c r="Q4" s="1459"/>
      <c r="R4" s="1459"/>
      <c r="S4" s="1459"/>
      <c r="T4" s="1459"/>
      <c r="U4" s="1459"/>
      <c r="V4" s="1459"/>
      <c r="W4" s="1409"/>
      <c r="X4" s="1409"/>
      <c r="Y4" s="1409"/>
      <c r="Z4" s="1409"/>
      <c r="AA4" s="1409"/>
      <c r="AB4" s="1409"/>
    </row>
    <row r="5" spans="1:28" ht="18.75">
      <c r="A5" s="1410"/>
      <c r="B5" s="1410"/>
      <c r="C5" s="1410"/>
      <c r="D5" s="1410"/>
      <c r="E5" s="1410"/>
      <c r="F5" s="1410"/>
      <c r="G5" s="1410"/>
      <c r="H5" s="1410"/>
      <c r="I5" s="1410"/>
      <c r="J5" s="1410"/>
      <c r="K5" s="1410"/>
      <c r="L5" s="1410"/>
      <c r="M5" s="1410"/>
      <c r="N5" s="1410"/>
      <c r="O5" s="1410"/>
      <c r="P5" s="1410"/>
      <c r="Q5" s="1410"/>
      <c r="R5" s="1410"/>
      <c r="S5" s="1410"/>
      <c r="T5" s="1410"/>
      <c r="U5" s="1410"/>
      <c r="V5" s="1410"/>
      <c r="W5" s="1410"/>
      <c r="X5" s="1410"/>
      <c r="Y5" s="1410"/>
      <c r="Z5" s="1410"/>
      <c r="AA5" s="1410"/>
      <c r="AB5" s="1410"/>
    </row>
    <row r="6" spans="1:28" ht="18.75">
      <c r="A6" s="1410"/>
      <c r="B6" s="1410"/>
      <c r="C6" s="1410"/>
      <c r="D6" s="1410"/>
      <c r="E6" s="1410"/>
      <c r="F6" s="1410"/>
      <c r="G6" s="1410"/>
      <c r="H6" s="1410"/>
      <c r="I6" s="1410"/>
      <c r="J6" s="1410"/>
      <c r="K6" s="1410"/>
      <c r="L6" s="1410"/>
      <c r="M6" s="1410"/>
      <c r="N6" s="1410"/>
      <c r="O6" s="1410"/>
      <c r="P6" s="1410"/>
      <c r="Q6" s="1410"/>
      <c r="R6" s="1410"/>
      <c r="S6" s="1410"/>
      <c r="T6" s="1410"/>
      <c r="U6" s="1410"/>
      <c r="V6" s="1410"/>
      <c r="W6" s="1410"/>
      <c r="X6" s="1410"/>
      <c r="Y6" s="1410"/>
      <c r="Z6" s="1410"/>
      <c r="AA6" s="1410"/>
      <c r="AB6" s="1410"/>
    </row>
    <row r="7" spans="1:28" ht="18.75">
      <c r="A7" s="1410"/>
      <c r="B7" s="1410"/>
      <c r="C7" s="1410"/>
      <c r="D7" s="1410"/>
      <c r="E7" s="1410"/>
      <c r="F7" s="1410"/>
      <c r="G7" s="1410"/>
      <c r="H7" s="1410"/>
      <c r="I7" s="1410"/>
      <c r="J7" s="1410"/>
      <c r="K7" s="1410"/>
      <c r="L7" s="1410"/>
      <c r="M7" s="1411"/>
      <c r="N7" s="1411"/>
      <c r="O7" s="1410"/>
      <c r="P7" s="1410"/>
      <c r="Q7" s="1410"/>
      <c r="R7" s="1410"/>
      <c r="S7" s="1410"/>
      <c r="T7" s="1410"/>
      <c r="U7" s="1410"/>
      <c r="V7" s="1410"/>
      <c r="W7" s="1410"/>
      <c r="X7" s="1410"/>
      <c r="Y7" s="1410"/>
      <c r="Z7" s="1410"/>
      <c r="AA7" s="1410"/>
      <c r="AB7" s="1410"/>
    </row>
    <row r="8" spans="1:28" ht="30" customHeight="1">
      <c r="A8" s="1412" t="s">
        <v>534</v>
      </c>
      <c r="B8" s="1413"/>
      <c r="C8" s="1413"/>
      <c r="D8" s="1413"/>
      <c r="E8" s="1413"/>
      <c r="F8" s="1413"/>
      <c r="G8" s="1413"/>
      <c r="H8" s="1413"/>
      <c r="I8" s="1413"/>
      <c r="J8" s="1414"/>
      <c r="K8" s="1415"/>
      <c r="L8" s="1416" t="s">
        <v>535</v>
      </c>
      <c r="M8" s="1417"/>
      <c r="N8" s="1418" t="s">
        <v>553</v>
      </c>
      <c r="O8" s="1419"/>
      <c r="P8" s="1419"/>
      <c r="Q8" s="1419"/>
      <c r="R8" s="1419"/>
      <c r="S8" s="1419"/>
      <c r="T8" s="1419"/>
      <c r="U8" s="1419"/>
      <c r="V8" s="1419"/>
      <c r="W8" s="1419"/>
      <c r="X8" s="1419"/>
      <c r="Y8" s="1419"/>
      <c r="Z8" s="1419"/>
      <c r="AA8" s="1419"/>
      <c r="AB8" s="1420"/>
    </row>
    <row r="9" spans="1:28" ht="30" customHeight="1">
      <c r="A9" s="1421"/>
      <c r="B9" s="1422"/>
      <c r="C9" s="1422"/>
      <c r="D9" s="1422"/>
      <c r="E9" s="1422"/>
      <c r="F9" s="1422"/>
      <c r="G9" s="1422"/>
      <c r="H9" s="1422"/>
      <c r="I9" s="1422"/>
      <c r="J9" s="1422"/>
      <c r="K9" s="1423"/>
      <c r="L9" s="1416" t="s">
        <v>536</v>
      </c>
      <c r="M9" s="1417"/>
      <c r="N9" s="1418" t="s">
        <v>554</v>
      </c>
      <c r="O9" s="1419"/>
      <c r="P9" s="1419"/>
      <c r="Q9" s="1419"/>
      <c r="R9" s="1419"/>
      <c r="S9" s="1419"/>
      <c r="T9" s="1419"/>
      <c r="U9" s="1419"/>
      <c r="V9" s="1419"/>
      <c r="W9" s="1419"/>
      <c r="X9" s="1419"/>
      <c r="Y9" s="1419"/>
      <c r="Z9" s="1419"/>
      <c r="AA9" s="1419"/>
      <c r="AB9" s="1420"/>
    </row>
    <row r="10" spans="1:28" ht="29.25" customHeight="1">
      <c r="A10" s="1424" t="s">
        <v>537</v>
      </c>
      <c r="B10" s="1425"/>
      <c r="C10" s="1425"/>
      <c r="D10" s="1425"/>
      <c r="E10" s="1425"/>
      <c r="F10" s="1425"/>
      <c r="G10" s="1425"/>
      <c r="H10" s="1425"/>
      <c r="I10" s="1425"/>
      <c r="J10" s="1414"/>
      <c r="K10" s="1415"/>
      <c r="L10" s="1416" t="s">
        <v>538</v>
      </c>
      <c r="M10" s="1417"/>
      <c r="N10" s="1460" t="s">
        <v>555</v>
      </c>
      <c r="O10" s="1461"/>
      <c r="P10" s="1461"/>
      <c r="Q10" s="1461"/>
      <c r="R10" s="1424" t="s">
        <v>539</v>
      </c>
      <c r="S10" s="1425"/>
      <c r="T10" s="1425"/>
      <c r="U10" s="1425"/>
      <c r="V10" s="1425"/>
      <c r="W10" s="1428"/>
      <c r="X10" s="1462" t="s">
        <v>556</v>
      </c>
      <c r="Y10" s="1463"/>
      <c r="Z10" s="1463"/>
      <c r="AA10" s="1463"/>
      <c r="AB10" s="1464"/>
    </row>
    <row r="11" spans="1:28" ht="30" customHeight="1" thickBot="1">
      <c r="A11" s="1432"/>
      <c r="B11" s="1433"/>
      <c r="C11" s="1433"/>
      <c r="D11" s="1433"/>
      <c r="E11" s="1433"/>
      <c r="F11" s="1433"/>
      <c r="G11" s="1433"/>
      <c r="H11" s="1433"/>
      <c r="I11" s="1433"/>
      <c r="J11" s="1433"/>
      <c r="K11" s="1434"/>
      <c r="L11" s="1435" t="s">
        <v>540</v>
      </c>
      <c r="M11" s="1436"/>
      <c r="N11" s="1465" t="s">
        <v>555</v>
      </c>
      <c r="O11" s="1466"/>
      <c r="P11" s="1466"/>
      <c r="Q11" s="1466"/>
      <c r="R11" s="1439"/>
      <c r="S11" s="1440"/>
      <c r="T11" s="1440"/>
      <c r="U11" s="1440"/>
      <c r="V11" s="1440"/>
      <c r="W11" s="1441"/>
      <c r="X11" s="1467"/>
      <c r="Y11" s="1468"/>
      <c r="Z11" s="1468"/>
      <c r="AA11" s="1468"/>
      <c r="AB11" s="1469"/>
    </row>
    <row r="12" spans="1:28" ht="30.75" customHeight="1" thickTop="1">
      <c r="A12" s="1445" t="s">
        <v>541</v>
      </c>
      <c r="B12" s="1446"/>
      <c r="C12" s="1446"/>
      <c r="D12" s="1446"/>
      <c r="E12" s="1446"/>
      <c r="F12" s="1446"/>
      <c r="G12" s="1446"/>
      <c r="H12" s="1446"/>
      <c r="I12" s="1446"/>
      <c r="J12" s="1447"/>
      <c r="K12" s="1448"/>
      <c r="L12" s="1449" t="s">
        <v>542</v>
      </c>
      <c r="M12" s="1447"/>
      <c r="N12" s="1447"/>
      <c r="O12" s="1447"/>
      <c r="P12" s="1447"/>
      <c r="Q12" s="1447"/>
      <c r="R12" s="1447"/>
      <c r="S12" s="1447"/>
      <c r="T12" s="1447"/>
      <c r="U12" s="1447"/>
      <c r="V12" s="1447"/>
      <c r="W12" s="1447"/>
      <c r="X12" s="1447"/>
      <c r="Y12" s="1447"/>
      <c r="Z12" s="1447"/>
      <c r="AA12" s="1447"/>
      <c r="AB12" s="1450"/>
    </row>
    <row r="13" spans="1:28" ht="95.25" customHeight="1">
      <c r="A13" s="1451" t="s">
        <v>543</v>
      </c>
      <c r="B13" s="1470">
        <v>19</v>
      </c>
      <c r="C13" s="1453" t="s">
        <v>544</v>
      </c>
      <c r="D13" s="1470">
        <v>9</v>
      </c>
      <c r="E13" s="1453" t="s">
        <v>545</v>
      </c>
      <c r="F13" s="1453" t="s">
        <v>546</v>
      </c>
      <c r="G13" s="1453" t="s">
        <v>543</v>
      </c>
      <c r="H13" s="1470">
        <v>19</v>
      </c>
      <c r="I13" s="1453" t="s">
        <v>544</v>
      </c>
      <c r="J13" s="1470">
        <v>11</v>
      </c>
      <c r="K13" s="1453" t="s">
        <v>547</v>
      </c>
      <c r="L13" s="1471" t="s">
        <v>557</v>
      </c>
      <c r="M13" s="1472"/>
      <c r="N13" s="1472"/>
      <c r="O13" s="1472"/>
      <c r="P13" s="1472"/>
      <c r="Q13" s="1472"/>
      <c r="R13" s="1472"/>
      <c r="S13" s="1472"/>
      <c r="T13" s="1472"/>
      <c r="U13" s="1472"/>
      <c r="V13" s="1472"/>
      <c r="W13" s="1472"/>
      <c r="X13" s="1472"/>
      <c r="Y13" s="1472"/>
      <c r="Z13" s="1472"/>
      <c r="AA13" s="1472"/>
      <c r="AB13" s="1473"/>
    </row>
    <row r="14" spans="1:28" ht="95.25" customHeight="1">
      <c r="A14" s="1451" t="s">
        <v>543</v>
      </c>
      <c r="B14" s="1470">
        <v>19</v>
      </c>
      <c r="C14" s="1453" t="s">
        <v>544</v>
      </c>
      <c r="D14" s="1470">
        <v>11</v>
      </c>
      <c r="E14" s="1453" t="s">
        <v>545</v>
      </c>
      <c r="F14" s="1453" t="s">
        <v>546</v>
      </c>
      <c r="G14" s="1453" t="s">
        <v>543</v>
      </c>
      <c r="H14" s="1470">
        <v>19</v>
      </c>
      <c r="I14" s="1453" t="s">
        <v>544</v>
      </c>
      <c r="J14" s="1470">
        <v>1</v>
      </c>
      <c r="K14" s="1453" t="s">
        <v>547</v>
      </c>
      <c r="L14" s="1474" t="s">
        <v>558</v>
      </c>
      <c r="M14" s="1475"/>
      <c r="N14" s="1475"/>
      <c r="O14" s="1475"/>
      <c r="P14" s="1475"/>
      <c r="Q14" s="1475"/>
      <c r="R14" s="1475"/>
      <c r="S14" s="1475"/>
      <c r="T14" s="1475"/>
      <c r="U14" s="1475"/>
      <c r="V14" s="1475"/>
      <c r="W14" s="1475"/>
      <c r="X14" s="1475"/>
      <c r="Y14" s="1475"/>
      <c r="Z14" s="1475"/>
      <c r="AA14" s="1475"/>
      <c r="AB14" s="1476"/>
    </row>
    <row r="15" spans="1:28" ht="95.25" customHeight="1">
      <c r="A15" s="1451" t="s">
        <v>543</v>
      </c>
      <c r="B15" s="1470">
        <v>19</v>
      </c>
      <c r="C15" s="1453" t="s">
        <v>544</v>
      </c>
      <c r="D15" s="1470">
        <v>4</v>
      </c>
      <c r="E15" s="1453" t="s">
        <v>545</v>
      </c>
      <c r="F15" s="1453" t="s">
        <v>546</v>
      </c>
      <c r="G15" s="1453" t="s">
        <v>543</v>
      </c>
      <c r="H15" s="1470">
        <v>20</v>
      </c>
      <c r="I15" s="1453" t="s">
        <v>544</v>
      </c>
      <c r="J15" s="1470">
        <v>3</v>
      </c>
      <c r="K15" s="1453" t="s">
        <v>547</v>
      </c>
      <c r="L15" s="1474" t="s">
        <v>559</v>
      </c>
      <c r="M15" s="1475"/>
      <c r="N15" s="1475"/>
      <c r="O15" s="1475"/>
      <c r="P15" s="1475"/>
      <c r="Q15" s="1475"/>
      <c r="R15" s="1475"/>
      <c r="S15" s="1475"/>
      <c r="T15" s="1475"/>
      <c r="U15" s="1475"/>
      <c r="V15" s="1475"/>
      <c r="W15" s="1475"/>
      <c r="X15" s="1475"/>
      <c r="Y15" s="1475"/>
      <c r="Z15" s="1475"/>
      <c r="AA15" s="1475"/>
      <c r="AB15" s="1476"/>
    </row>
    <row r="16" spans="1:28" ht="95.25" customHeight="1">
      <c r="A16" s="1451" t="s">
        <v>543</v>
      </c>
      <c r="B16" s="1470"/>
      <c r="C16" s="1453" t="s">
        <v>544</v>
      </c>
      <c r="D16" s="1470"/>
      <c r="E16" s="1453" t="s">
        <v>545</v>
      </c>
      <c r="F16" s="1453" t="s">
        <v>546</v>
      </c>
      <c r="G16" s="1453" t="s">
        <v>543</v>
      </c>
      <c r="H16" s="1470"/>
      <c r="I16" s="1453" t="s">
        <v>544</v>
      </c>
      <c r="J16" s="1470"/>
      <c r="K16" s="1453" t="s">
        <v>547</v>
      </c>
      <c r="L16" s="1477"/>
      <c r="M16" s="1478"/>
      <c r="N16" s="1478"/>
      <c r="O16" s="1478"/>
      <c r="P16" s="1478"/>
      <c r="Q16" s="1478"/>
      <c r="R16" s="1478"/>
      <c r="S16" s="1478"/>
      <c r="T16" s="1478"/>
      <c r="U16" s="1478"/>
      <c r="V16" s="1478"/>
      <c r="W16" s="1478"/>
      <c r="X16" s="1478"/>
      <c r="Y16" s="1478"/>
      <c r="Z16" s="1478"/>
      <c r="AA16" s="1478"/>
      <c r="AB16" s="1479"/>
    </row>
    <row r="17" spans="1:1">
      <c r="A17" s="654" t="s">
        <v>548</v>
      </c>
    </row>
    <row r="18" spans="1:1">
      <c r="A18" s="654" t="s">
        <v>549</v>
      </c>
    </row>
  </sheetData>
  <sheetProtection password="CC71" sheet="1"/>
  <mergeCells count="22">
    <mergeCell ref="A12:K12"/>
    <mergeCell ref="L12:AB12"/>
    <mergeCell ref="L13:AB13"/>
    <mergeCell ref="L14:AB14"/>
    <mergeCell ref="L15:AB15"/>
    <mergeCell ref="L16:AB16"/>
    <mergeCell ref="A10:K11"/>
    <mergeCell ref="L10:M10"/>
    <mergeCell ref="N10:Q10"/>
    <mergeCell ref="R10:W11"/>
    <mergeCell ref="X10:AB11"/>
    <mergeCell ref="L11:M11"/>
    <mergeCell ref="N11:Q11"/>
    <mergeCell ref="A1:L1"/>
    <mergeCell ref="A3:AB3"/>
    <mergeCell ref="G4:V4"/>
    <mergeCell ref="M7:N7"/>
    <mergeCell ref="A8:K9"/>
    <mergeCell ref="L8:M8"/>
    <mergeCell ref="N8:AB8"/>
    <mergeCell ref="L9:M9"/>
    <mergeCell ref="N9:AB9"/>
  </mergeCells>
  <phoneticPr fontId="1"/>
  <printOptions horizontalCentered="1" verticalCentered="1"/>
  <pageMargins left="0.59055118110236227" right="0.59055118110236227" top="0.78740157480314965" bottom="0.78740157480314965" header="0.51181102362204722" footer="0.51181102362204722"/>
  <pageSetup paperSize="9" orientation="portrait" blackAndWhite="1"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4FE22-0492-4DD9-B866-08460972000A}">
  <dimension ref="A1:AF27"/>
  <sheetViews>
    <sheetView showGridLines="0" view="pageBreakPreview" zoomScaleNormal="100" zoomScaleSheetLayoutView="100" workbookViewId="0">
      <selection activeCell="A9" sqref="A9:X9"/>
    </sheetView>
  </sheetViews>
  <sheetFormatPr defaultRowHeight="18.75"/>
  <cols>
    <col min="1" max="6" width="2.625" style="1480" customWidth="1"/>
    <col min="7" max="12" width="3.125" style="1480" customWidth="1"/>
    <col min="13" max="15" width="3" style="1480" customWidth="1"/>
    <col min="16" max="16" width="3.125" style="1480" customWidth="1"/>
    <col min="17" max="19" width="2.875" style="1480" customWidth="1"/>
    <col min="20" max="20" width="2" style="1480" customWidth="1"/>
    <col min="21" max="22" width="3.25" style="1480" customWidth="1"/>
    <col min="23" max="24" width="2.625" style="1480" customWidth="1"/>
    <col min="25" max="25" width="3.75" style="1480" customWidth="1"/>
    <col min="26" max="27" width="2.75" style="1480" customWidth="1"/>
    <col min="28" max="29" width="4.5" style="1480" customWidth="1"/>
    <col min="30" max="30" width="9" style="1480" customWidth="1"/>
    <col min="31" max="31" width="6.75" style="1480" hidden="1" customWidth="1"/>
    <col min="32" max="32" width="10.125" style="1480" hidden="1" customWidth="1"/>
    <col min="33" max="256" width="9" style="1480"/>
    <col min="257" max="262" width="2.625" style="1480" customWidth="1"/>
    <col min="263" max="268" width="3.125" style="1480" customWidth="1"/>
    <col min="269" max="271" width="3" style="1480" customWidth="1"/>
    <col min="272" max="272" width="3.125" style="1480" customWidth="1"/>
    <col min="273" max="275" width="2.875" style="1480" customWidth="1"/>
    <col min="276" max="276" width="2" style="1480" customWidth="1"/>
    <col min="277" max="278" width="3.25" style="1480" customWidth="1"/>
    <col min="279" max="280" width="2.625" style="1480" customWidth="1"/>
    <col min="281" max="281" width="3.75" style="1480" customWidth="1"/>
    <col min="282" max="283" width="2.75" style="1480" customWidth="1"/>
    <col min="284" max="285" width="4.5" style="1480" customWidth="1"/>
    <col min="286" max="286" width="9" style="1480"/>
    <col min="287" max="288" width="0" style="1480" hidden="1" customWidth="1"/>
    <col min="289" max="512" width="9" style="1480"/>
    <col min="513" max="518" width="2.625" style="1480" customWidth="1"/>
    <col min="519" max="524" width="3.125" style="1480" customWidth="1"/>
    <col min="525" max="527" width="3" style="1480" customWidth="1"/>
    <col min="528" max="528" width="3.125" style="1480" customWidth="1"/>
    <col min="529" max="531" width="2.875" style="1480" customWidth="1"/>
    <col min="532" max="532" width="2" style="1480" customWidth="1"/>
    <col min="533" max="534" width="3.25" style="1480" customWidth="1"/>
    <col min="535" max="536" width="2.625" style="1480" customWidth="1"/>
    <col min="537" max="537" width="3.75" style="1480" customWidth="1"/>
    <col min="538" max="539" width="2.75" style="1480" customWidth="1"/>
    <col min="540" max="541" width="4.5" style="1480" customWidth="1"/>
    <col min="542" max="542" width="9" style="1480"/>
    <col min="543" max="544" width="0" style="1480" hidden="1" customWidth="1"/>
    <col min="545" max="768" width="9" style="1480"/>
    <col min="769" max="774" width="2.625" style="1480" customWidth="1"/>
    <col min="775" max="780" width="3.125" style="1480" customWidth="1"/>
    <col min="781" max="783" width="3" style="1480" customWidth="1"/>
    <col min="784" max="784" width="3.125" style="1480" customWidth="1"/>
    <col min="785" max="787" width="2.875" style="1480" customWidth="1"/>
    <col min="788" max="788" width="2" style="1480" customWidth="1"/>
    <col min="789" max="790" width="3.25" style="1480" customWidth="1"/>
    <col min="791" max="792" width="2.625" style="1480" customWidth="1"/>
    <col min="793" max="793" width="3.75" style="1480" customWidth="1"/>
    <col min="794" max="795" width="2.75" style="1480" customWidth="1"/>
    <col min="796" max="797" width="4.5" style="1480" customWidth="1"/>
    <col min="798" max="798" width="9" style="1480"/>
    <col min="799" max="800" width="0" style="1480" hidden="1" customWidth="1"/>
    <col min="801" max="1024" width="9" style="1480"/>
    <col min="1025" max="1030" width="2.625" style="1480" customWidth="1"/>
    <col min="1031" max="1036" width="3.125" style="1480" customWidth="1"/>
    <col min="1037" max="1039" width="3" style="1480" customWidth="1"/>
    <col min="1040" max="1040" width="3.125" style="1480" customWidth="1"/>
    <col min="1041" max="1043" width="2.875" style="1480" customWidth="1"/>
    <col min="1044" max="1044" width="2" style="1480" customWidth="1"/>
    <col min="1045" max="1046" width="3.25" style="1480" customWidth="1"/>
    <col min="1047" max="1048" width="2.625" style="1480" customWidth="1"/>
    <col min="1049" max="1049" width="3.75" style="1480" customWidth="1"/>
    <col min="1050" max="1051" width="2.75" style="1480" customWidth="1"/>
    <col min="1052" max="1053" width="4.5" style="1480" customWidth="1"/>
    <col min="1054" max="1054" width="9" style="1480"/>
    <col min="1055" max="1056" width="0" style="1480" hidden="1" customWidth="1"/>
    <col min="1057" max="1280" width="9" style="1480"/>
    <col min="1281" max="1286" width="2.625" style="1480" customWidth="1"/>
    <col min="1287" max="1292" width="3.125" style="1480" customWidth="1"/>
    <col min="1293" max="1295" width="3" style="1480" customWidth="1"/>
    <col min="1296" max="1296" width="3.125" style="1480" customWidth="1"/>
    <col min="1297" max="1299" width="2.875" style="1480" customWidth="1"/>
    <col min="1300" max="1300" width="2" style="1480" customWidth="1"/>
    <col min="1301" max="1302" width="3.25" style="1480" customWidth="1"/>
    <col min="1303" max="1304" width="2.625" style="1480" customWidth="1"/>
    <col min="1305" max="1305" width="3.75" style="1480" customWidth="1"/>
    <col min="1306" max="1307" width="2.75" style="1480" customWidth="1"/>
    <col min="1308" max="1309" width="4.5" style="1480" customWidth="1"/>
    <col min="1310" max="1310" width="9" style="1480"/>
    <col min="1311" max="1312" width="0" style="1480" hidden="1" customWidth="1"/>
    <col min="1313" max="1536" width="9" style="1480"/>
    <col min="1537" max="1542" width="2.625" style="1480" customWidth="1"/>
    <col min="1543" max="1548" width="3.125" style="1480" customWidth="1"/>
    <col min="1549" max="1551" width="3" style="1480" customWidth="1"/>
    <col min="1552" max="1552" width="3.125" style="1480" customWidth="1"/>
    <col min="1553" max="1555" width="2.875" style="1480" customWidth="1"/>
    <col min="1556" max="1556" width="2" style="1480" customWidth="1"/>
    <col min="1557" max="1558" width="3.25" style="1480" customWidth="1"/>
    <col min="1559" max="1560" width="2.625" style="1480" customWidth="1"/>
    <col min="1561" max="1561" width="3.75" style="1480" customWidth="1"/>
    <col min="1562" max="1563" width="2.75" style="1480" customWidth="1"/>
    <col min="1564" max="1565" width="4.5" style="1480" customWidth="1"/>
    <col min="1566" max="1566" width="9" style="1480"/>
    <col min="1567" max="1568" width="0" style="1480" hidden="1" customWidth="1"/>
    <col min="1569" max="1792" width="9" style="1480"/>
    <col min="1793" max="1798" width="2.625" style="1480" customWidth="1"/>
    <col min="1799" max="1804" width="3.125" style="1480" customWidth="1"/>
    <col min="1805" max="1807" width="3" style="1480" customWidth="1"/>
    <col min="1808" max="1808" width="3.125" style="1480" customWidth="1"/>
    <col min="1809" max="1811" width="2.875" style="1480" customWidth="1"/>
    <col min="1812" max="1812" width="2" style="1480" customWidth="1"/>
    <col min="1813" max="1814" width="3.25" style="1480" customWidth="1"/>
    <col min="1815" max="1816" width="2.625" style="1480" customWidth="1"/>
    <col min="1817" max="1817" width="3.75" style="1480" customWidth="1"/>
    <col min="1818" max="1819" width="2.75" style="1480" customWidth="1"/>
    <col min="1820" max="1821" width="4.5" style="1480" customWidth="1"/>
    <col min="1822" max="1822" width="9" style="1480"/>
    <col min="1823" max="1824" width="0" style="1480" hidden="1" customWidth="1"/>
    <col min="1825" max="2048" width="9" style="1480"/>
    <col min="2049" max="2054" width="2.625" style="1480" customWidth="1"/>
    <col min="2055" max="2060" width="3.125" style="1480" customWidth="1"/>
    <col min="2061" max="2063" width="3" style="1480" customWidth="1"/>
    <col min="2064" max="2064" width="3.125" style="1480" customWidth="1"/>
    <col min="2065" max="2067" width="2.875" style="1480" customWidth="1"/>
    <col min="2068" max="2068" width="2" style="1480" customWidth="1"/>
    <col min="2069" max="2070" width="3.25" style="1480" customWidth="1"/>
    <col min="2071" max="2072" width="2.625" style="1480" customWidth="1"/>
    <col min="2073" max="2073" width="3.75" style="1480" customWidth="1"/>
    <col min="2074" max="2075" width="2.75" style="1480" customWidth="1"/>
    <col min="2076" max="2077" width="4.5" style="1480" customWidth="1"/>
    <col min="2078" max="2078" width="9" style="1480"/>
    <col min="2079" max="2080" width="0" style="1480" hidden="1" customWidth="1"/>
    <col min="2081" max="2304" width="9" style="1480"/>
    <col min="2305" max="2310" width="2.625" style="1480" customWidth="1"/>
    <col min="2311" max="2316" width="3.125" style="1480" customWidth="1"/>
    <col min="2317" max="2319" width="3" style="1480" customWidth="1"/>
    <col min="2320" max="2320" width="3.125" style="1480" customWidth="1"/>
    <col min="2321" max="2323" width="2.875" style="1480" customWidth="1"/>
    <col min="2324" max="2324" width="2" style="1480" customWidth="1"/>
    <col min="2325" max="2326" width="3.25" style="1480" customWidth="1"/>
    <col min="2327" max="2328" width="2.625" style="1480" customWidth="1"/>
    <col min="2329" max="2329" width="3.75" style="1480" customWidth="1"/>
    <col min="2330" max="2331" width="2.75" style="1480" customWidth="1"/>
    <col min="2332" max="2333" width="4.5" style="1480" customWidth="1"/>
    <col min="2334" max="2334" width="9" style="1480"/>
    <col min="2335" max="2336" width="0" style="1480" hidden="1" customWidth="1"/>
    <col min="2337" max="2560" width="9" style="1480"/>
    <col min="2561" max="2566" width="2.625" style="1480" customWidth="1"/>
    <col min="2567" max="2572" width="3.125" style="1480" customWidth="1"/>
    <col min="2573" max="2575" width="3" style="1480" customWidth="1"/>
    <col min="2576" max="2576" width="3.125" style="1480" customWidth="1"/>
    <col min="2577" max="2579" width="2.875" style="1480" customWidth="1"/>
    <col min="2580" max="2580" width="2" style="1480" customWidth="1"/>
    <col min="2581" max="2582" width="3.25" style="1480" customWidth="1"/>
    <col min="2583" max="2584" width="2.625" style="1480" customWidth="1"/>
    <col min="2585" max="2585" width="3.75" style="1480" customWidth="1"/>
    <col min="2586" max="2587" width="2.75" style="1480" customWidth="1"/>
    <col min="2588" max="2589" width="4.5" style="1480" customWidth="1"/>
    <col min="2590" max="2590" width="9" style="1480"/>
    <col min="2591" max="2592" width="0" style="1480" hidden="1" customWidth="1"/>
    <col min="2593" max="2816" width="9" style="1480"/>
    <col min="2817" max="2822" width="2.625" style="1480" customWidth="1"/>
    <col min="2823" max="2828" width="3.125" style="1480" customWidth="1"/>
    <col min="2829" max="2831" width="3" style="1480" customWidth="1"/>
    <col min="2832" max="2832" width="3.125" style="1480" customWidth="1"/>
    <col min="2833" max="2835" width="2.875" style="1480" customWidth="1"/>
    <col min="2836" max="2836" width="2" style="1480" customWidth="1"/>
    <col min="2837" max="2838" width="3.25" style="1480" customWidth="1"/>
    <col min="2839" max="2840" width="2.625" style="1480" customWidth="1"/>
    <col min="2841" max="2841" width="3.75" style="1480" customWidth="1"/>
    <col min="2842" max="2843" width="2.75" style="1480" customWidth="1"/>
    <col min="2844" max="2845" width="4.5" style="1480" customWidth="1"/>
    <col min="2846" max="2846" width="9" style="1480"/>
    <col min="2847" max="2848" width="0" style="1480" hidden="1" customWidth="1"/>
    <col min="2849" max="3072" width="9" style="1480"/>
    <col min="3073" max="3078" width="2.625" style="1480" customWidth="1"/>
    <col min="3079" max="3084" width="3.125" style="1480" customWidth="1"/>
    <col min="3085" max="3087" width="3" style="1480" customWidth="1"/>
    <col min="3088" max="3088" width="3.125" style="1480" customWidth="1"/>
    <col min="3089" max="3091" width="2.875" style="1480" customWidth="1"/>
    <col min="3092" max="3092" width="2" style="1480" customWidth="1"/>
    <col min="3093" max="3094" width="3.25" style="1480" customWidth="1"/>
    <col min="3095" max="3096" width="2.625" style="1480" customWidth="1"/>
    <col min="3097" max="3097" width="3.75" style="1480" customWidth="1"/>
    <col min="3098" max="3099" width="2.75" style="1480" customWidth="1"/>
    <col min="3100" max="3101" width="4.5" style="1480" customWidth="1"/>
    <col min="3102" max="3102" width="9" style="1480"/>
    <col min="3103" max="3104" width="0" style="1480" hidden="1" customWidth="1"/>
    <col min="3105" max="3328" width="9" style="1480"/>
    <col min="3329" max="3334" width="2.625" style="1480" customWidth="1"/>
    <col min="3335" max="3340" width="3.125" style="1480" customWidth="1"/>
    <col min="3341" max="3343" width="3" style="1480" customWidth="1"/>
    <col min="3344" max="3344" width="3.125" style="1480" customWidth="1"/>
    <col min="3345" max="3347" width="2.875" style="1480" customWidth="1"/>
    <col min="3348" max="3348" width="2" style="1480" customWidth="1"/>
    <col min="3349" max="3350" width="3.25" style="1480" customWidth="1"/>
    <col min="3351" max="3352" width="2.625" style="1480" customWidth="1"/>
    <col min="3353" max="3353" width="3.75" style="1480" customWidth="1"/>
    <col min="3354" max="3355" width="2.75" style="1480" customWidth="1"/>
    <col min="3356" max="3357" width="4.5" style="1480" customWidth="1"/>
    <col min="3358" max="3358" width="9" style="1480"/>
    <col min="3359" max="3360" width="0" style="1480" hidden="1" customWidth="1"/>
    <col min="3361" max="3584" width="9" style="1480"/>
    <col min="3585" max="3590" width="2.625" style="1480" customWidth="1"/>
    <col min="3591" max="3596" width="3.125" style="1480" customWidth="1"/>
    <col min="3597" max="3599" width="3" style="1480" customWidth="1"/>
    <col min="3600" max="3600" width="3.125" style="1480" customWidth="1"/>
    <col min="3601" max="3603" width="2.875" style="1480" customWidth="1"/>
    <col min="3604" max="3604" width="2" style="1480" customWidth="1"/>
    <col min="3605" max="3606" width="3.25" style="1480" customWidth="1"/>
    <col min="3607" max="3608" width="2.625" style="1480" customWidth="1"/>
    <col min="3609" max="3609" width="3.75" style="1480" customWidth="1"/>
    <col min="3610" max="3611" width="2.75" style="1480" customWidth="1"/>
    <col min="3612" max="3613" width="4.5" style="1480" customWidth="1"/>
    <col min="3614" max="3614" width="9" style="1480"/>
    <col min="3615" max="3616" width="0" style="1480" hidden="1" customWidth="1"/>
    <col min="3617" max="3840" width="9" style="1480"/>
    <col min="3841" max="3846" width="2.625" style="1480" customWidth="1"/>
    <col min="3847" max="3852" width="3.125" style="1480" customWidth="1"/>
    <col min="3853" max="3855" width="3" style="1480" customWidth="1"/>
    <col min="3856" max="3856" width="3.125" style="1480" customWidth="1"/>
    <col min="3857" max="3859" width="2.875" style="1480" customWidth="1"/>
    <col min="3860" max="3860" width="2" style="1480" customWidth="1"/>
    <col min="3861" max="3862" width="3.25" style="1480" customWidth="1"/>
    <col min="3863" max="3864" width="2.625" style="1480" customWidth="1"/>
    <col min="3865" max="3865" width="3.75" style="1480" customWidth="1"/>
    <col min="3866" max="3867" width="2.75" style="1480" customWidth="1"/>
    <col min="3868" max="3869" width="4.5" style="1480" customWidth="1"/>
    <col min="3870" max="3870" width="9" style="1480"/>
    <col min="3871" max="3872" width="0" style="1480" hidden="1" customWidth="1"/>
    <col min="3873" max="4096" width="9" style="1480"/>
    <col min="4097" max="4102" width="2.625" style="1480" customWidth="1"/>
    <col min="4103" max="4108" width="3.125" style="1480" customWidth="1"/>
    <col min="4109" max="4111" width="3" style="1480" customWidth="1"/>
    <col min="4112" max="4112" width="3.125" style="1480" customWidth="1"/>
    <col min="4113" max="4115" width="2.875" style="1480" customWidth="1"/>
    <col min="4116" max="4116" width="2" style="1480" customWidth="1"/>
    <col min="4117" max="4118" width="3.25" style="1480" customWidth="1"/>
    <col min="4119" max="4120" width="2.625" style="1480" customWidth="1"/>
    <col min="4121" max="4121" width="3.75" style="1480" customWidth="1"/>
    <col min="4122" max="4123" width="2.75" style="1480" customWidth="1"/>
    <col min="4124" max="4125" width="4.5" style="1480" customWidth="1"/>
    <col min="4126" max="4126" width="9" style="1480"/>
    <col min="4127" max="4128" width="0" style="1480" hidden="1" customWidth="1"/>
    <col min="4129" max="4352" width="9" style="1480"/>
    <col min="4353" max="4358" width="2.625" style="1480" customWidth="1"/>
    <col min="4359" max="4364" width="3.125" style="1480" customWidth="1"/>
    <col min="4365" max="4367" width="3" style="1480" customWidth="1"/>
    <col min="4368" max="4368" width="3.125" style="1480" customWidth="1"/>
    <col min="4369" max="4371" width="2.875" style="1480" customWidth="1"/>
    <col min="4372" max="4372" width="2" style="1480" customWidth="1"/>
    <col min="4373" max="4374" width="3.25" style="1480" customWidth="1"/>
    <col min="4375" max="4376" width="2.625" style="1480" customWidth="1"/>
    <col min="4377" max="4377" width="3.75" style="1480" customWidth="1"/>
    <col min="4378" max="4379" width="2.75" style="1480" customWidth="1"/>
    <col min="4380" max="4381" width="4.5" style="1480" customWidth="1"/>
    <col min="4382" max="4382" width="9" style="1480"/>
    <col min="4383" max="4384" width="0" style="1480" hidden="1" customWidth="1"/>
    <col min="4385" max="4608" width="9" style="1480"/>
    <col min="4609" max="4614" width="2.625" style="1480" customWidth="1"/>
    <col min="4615" max="4620" width="3.125" style="1480" customWidth="1"/>
    <col min="4621" max="4623" width="3" style="1480" customWidth="1"/>
    <col min="4624" max="4624" width="3.125" style="1480" customWidth="1"/>
    <col min="4625" max="4627" width="2.875" style="1480" customWidth="1"/>
    <col min="4628" max="4628" width="2" style="1480" customWidth="1"/>
    <col min="4629" max="4630" width="3.25" style="1480" customWidth="1"/>
    <col min="4631" max="4632" width="2.625" style="1480" customWidth="1"/>
    <col min="4633" max="4633" width="3.75" style="1480" customWidth="1"/>
    <col min="4634" max="4635" width="2.75" style="1480" customWidth="1"/>
    <col min="4636" max="4637" width="4.5" style="1480" customWidth="1"/>
    <col min="4638" max="4638" width="9" style="1480"/>
    <col min="4639" max="4640" width="0" style="1480" hidden="1" customWidth="1"/>
    <col min="4641" max="4864" width="9" style="1480"/>
    <col min="4865" max="4870" width="2.625" style="1480" customWidth="1"/>
    <col min="4871" max="4876" width="3.125" style="1480" customWidth="1"/>
    <col min="4877" max="4879" width="3" style="1480" customWidth="1"/>
    <col min="4880" max="4880" width="3.125" style="1480" customWidth="1"/>
    <col min="4881" max="4883" width="2.875" style="1480" customWidth="1"/>
    <col min="4884" max="4884" width="2" style="1480" customWidth="1"/>
    <col min="4885" max="4886" width="3.25" style="1480" customWidth="1"/>
    <col min="4887" max="4888" width="2.625" style="1480" customWidth="1"/>
    <col min="4889" max="4889" width="3.75" style="1480" customWidth="1"/>
    <col min="4890" max="4891" width="2.75" style="1480" customWidth="1"/>
    <col min="4892" max="4893" width="4.5" style="1480" customWidth="1"/>
    <col min="4894" max="4894" width="9" style="1480"/>
    <col min="4895" max="4896" width="0" style="1480" hidden="1" customWidth="1"/>
    <col min="4897" max="5120" width="9" style="1480"/>
    <col min="5121" max="5126" width="2.625" style="1480" customWidth="1"/>
    <col min="5127" max="5132" width="3.125" style="1480" customWidth="1"/>
    <col min="5133" max="5135" width="3" style="1480" customWidth="1"/>
    <col min="5136" max="5136" width="3.125" style="1480" customWidth="1"/>
    <col min="5137" max="5139" width="2.875" style="1480" customWidth="1"/>
    <col min="5140" max="5140" width="2" style="1480" customWidth="1"/>
    <col min="5141" max="5142" width="3.25" style="1480" customWidth="1"/>
    <col min="5143" max="5144" width="2.625" style="1480" customWidth="1"/>
    <col min="5145" max="5145" width="3.75" style="1480" customWidth="1"/>
    <col min="5146" max="5147" width="2.75" style="1480" customWidth="1"/>
    <col min="5148" max="5149" width="4.5" style="1480" customWidth="1"/>
    <col min="5150" max="5150" width="9" style="1480"/>
    <col min="5151" max="5152" width="0" style="1480" hidden="1" customWidth="1"/>
    <col min="5153" max="5376" width="9" style="1480"/>
    <col min="5377" max="5382" width="2.625" style="1480" customWidth="1"/>
    <col min="5383" max="5388" width="3.125" style="1480" customWidth="1"/>
    <col min="5389" max="5391" width="3" style="1480" customWidth="1"/>
    <col min="5392" max="5392" width="3.125" style="1480" customWidth="1"/>
    <col min="5393" max="5395" width="2.875" style="1480" customWidth="1"/>
    <col min="5396" max="5396" width="2" style="1480" customWidth="1"/>
    <col min="5397" max="5398" width="3.25" style="1480" customWidth="1"/>
    <col min="5399" max="5400" width="2.625" style="1480" customWidth="1"/>
    <col min="5401" max="5401" width="3.75" style="1480" customWidth="1"/>
    <col min="5402" max="5403" width="2.75" style="1480" customWidth="1"/>
    <col min="5404" max="5405" width="4.5" style="1480" customWidth="1"/>
    <col min="5406" max="5406" width="9" style="1480"/>
    <col min="5407" max="5408" width="0" style="1480" hidden="1" customWidth="1"/>
    <col min="5409" max="5632" width="9" style="1480"/>
    <col min="5633" max="5638" width="2.625" style="1480" customWidth="1"/>
    <col min="5639" max="5644" width="3.125" style="1480" customWidth="1"/>
    <col min="5645" max="5647" width="3" style="1480" customWidth="1"/>
    <col min="5648" max="5648" width="3.125" style="1480" customWidth="1"/>
    <col min="5649" max="5651" width="2.875" style="1480" customWidth="1"/>
    <col min="5652" max="5652" width="2" style="1480" customWidth="1"/>
    <col min="5653" max="5654" width="3.25" style="1480" customWidth="1"/>
    <col min="5655" max="5656" width="2.625" style="1480" customWidth="1"/>
    <col min="5657" max="5657" width="3.75" style="1480" customWidth="1"/>
    <col min="5658" max="5659" width="2.75" style="1480" customWidth="1"/>
    <col min="5660" max="5661" width="4.5" style="1480" customWidth="1"/>
    <col min="5662" max="5662" width="9" style="1480"/>
    <col min="5663" max="5664" width="0" style="1480" hidden="1" customWidth="1"/>
    <col min="5665" max="5888" width="9" style="1480"/>
    <col min="5889" max="5894" width="2.625" style="1480" customWidth="1"/>
    <col min="5895" max="5900" width="3.125" style="1480" customWidth="1"/>
    <col min="5901" max="5903" width="3" style="1480" customWidth="1"/>
    <col min="5904" max="5904" width="3.125" style="1480" customWidth="1"/>
    <col min="5905" max="5907" width="2.875" style="1480" customWidth="1"/>
    <col min="5908" max="5908" width="2" style="1480" customWidth="1"/>
    <col min="5909" max="5910" width="3.25" style="1480" customWidth="1"/>
    <col min="5911" max="5912" width="2.625" style="1480" customWidth="1"/>
    <col min="5913" max="5913" width="3.75" style="1480" customWidth="1"/>
    <col min="5914" max="5915" width="2.75" style="1480" customWidth="1"/>
    <col min="5916" max="5917" width="4.5" style="1480" customWidth="1"/>
    <col min="5918" max="5918" width="9" style="1480"/>
    <col min="5919" max="5920" width="0" style="1480" hidden="1" customWidth="1"/>
    <col min="5921" max="6144" width="9" style="1480"/>
    <col min="6145" max="6150" width="2.625" style="1480" customWidth="1"/>
    <col min="6151" max="6156" width="3.125" style="1480" customWidth="1"/>
    <col min="6157" max="6159" width="3" style="1480" customWidth="1"/>
    <col min="6160" max="6160" width="3.125" style="1480" customWidth="1"/>
    <col min="6161" max="6163" width="2.875" style="1480" customWidth="1"/>
    <col min="6164" max="6164" width="2" style="1480" customWidth="1"/>
    <col min="6165" max="6166" width="3.25" style="1480" customWidth="1"/>
    <col min="6167" max="6168" width="2.625" style="1480" customWidth="1"/>
    <col min="6169" max="6169" width="3.75" style="1480" customWidth="1"/>
    <col min="6170" max="6171" width="2.75" style="1480" customWidth="1"/>
    <col min="6172" max="6173" width="4.5" style="1480" customWidth="1"/>
    <col min="6174" max="6174" width="9" style="1480"/>
    <col min="6175" max="6176" width="0" style="1480" hidden="1" customWidth="1"/>
    <col min="6177" max="6400" width="9" style="1480"/>
    <col min="6401" max="6406" width="2.625" style="1480" customWidth="1"/>
    <col min="6407" max="6412" width="3.125" style="1480" customWidth="1"/>
    <col min="6413" max="6415" width="3" style="1480" customWidth="1"/>
    <col min="6416" max="6416" width="3.125" style="1480" customWidth="1"/>
    <col min="6417" max="6419" width="2.875" style="1480" customWidth="1"/>
    <col min="6420" max="6420" width="2" style="1480" customWidth="1"/>
    <col min="6421" max="6422" width="3.25" style="1480" customWidth="1"/>
    <col min="6423" max="6424" width="2.625" style="1480" customWidth="1"/>
    <col min="6425" max="6425" width="3.75" style="1480" customWidth="1"/>
    <col min="6426" max="6427" width="2.75" style="1480" customWidth="1"/>
    <col min="6428" max="6429" width="4.5" style="1480" customWidth="1"/>
    <col min="6430" max="6430" width="9" style="1480"/>
    <col min="6431" max="6432" width="0" style="1480" hidden="1" customWidth="1"/>
    <col min="6433" max="6656" width="9" style="1480"/>
    <col min="6657" max="6662" width="2.625" style="1480" customWidth="1"/>
    <col min="6663" max="6668" width="3.125" style="1480" customWidth="1"/>
    <col min="6669" max="6671" width="3" style="1480" customWidth="1"/>
    <col min="6672" max="6672" width="3.125" style="1480" customWidth="1"/>
    <col min="6673" max="6675" width="2.875" style="1480" customWidth="1"/>
    <col min="6676" max="6676" width="2" style="1480" customWidth="1"/>
    <col min="6677" max="6678" width="3.25" style="1480" customWidth="1"/>
    <col min="6679" max="6680" width="2.625" style="1480" customWidth="1"/>
    <col min="6681" max="6681" width="3.75" style="1480" customWidth="1"/>
    <col min="6682" max="6683" width="2.75" style="1480" customWidth="1"/>
    <col min="6684" max="6685" width="4.5" style="1480" customWidth="1"/>
    <col min="6686" max="6686" width="9" style="1480"/>
    <col min="6687" max="6688" width="0" style="1480" hidden="1" customWidth="1"/>
    <col min="6689" max="6912" width="9" style="1480"/>
    <col min="6913" max="6918" width="2.625" style="1480" customWidth="1"/>
    <col min="6919" max="6924" width="3.125" style="1480" customWidth="1"/>
    <col min="6925" max="6927" width="3" style="1480" customWidth="1"/>
    <col min="6928" max="6928" width="3.125" style="1480" customWidth="1"/>
    <col min="6929" max="6931" width="2.875" style="1480" customWidth="1"/>
    <col min="6932" max="6932" width="2" style="1480" customWidth="1"/>
    <col min="6933" max="6934" width="3.25" style="1480" customWidth="1"/>
    <col min="6935" max="6936" width="2.625" style="1480" customWidth="1"/>
    <col min="6937" max="6937" width="3.75" style="1480" customWidth="1"/>
    <col min="6938" max="6939" width="2.75" style="1480" customWidth="1"/>
    <col min="6940" max="6941" width="4.5" style="1480" customWidth="1"/>
    <col min="6942" max="6942" width="9" style="1480"/>
    <col min="6943" max="6944" width="0" style="1480" hidden="1" customWidth="1"/>
    <col min="6945" max="7168" width="9" style="1480"/>
    <col min="7169" max="7174" width="2.625" style="1480" customWidth="1"/>
    <col min="7175" max="7180" width="3.125" style="1480" customWidth="1"/>
    <col min="7181" max="7183" width="3" style="1480" customWidth="1"/>
    <col min="7184" max="7184" width="3.125" style="1480" customWidth="1"/>
    <col min="7185" max="7187" width="2.875" style="1480" customWidth="1"/>
    <col min="7188" max="7188" width="2" style="1480" customWidth="1"/>
    <col min="7189" max="7190" width="3.25" style="1480" customWidth="1"/>
    <col min="7191" max="7192" width="2.625" style="1480" customWidth="1"/>
    <col min="7193" max="7193" width="3.75" style="1480" customWidth="1"/>
    <col min="7194" max="7195" width="2.75" style="1480" customWidth="1"/>
    <col min="7196" max="7197" width="4.5" style="1480" customWidth="1"/>
    <col min="7198" max="7198" width="9" style="1480"/>
    <col min="7199" max="7200" width="0" style="1480" hidden="1" customWidth="1"/>
    <col min="7201" max="7424" width="9" style="1480"/>
    <col min="7425" max="7430" width="2.625" style="1480" customWidth="1"/>
    <col min="7431" max="7436" width="3.125" style="1480" customWidth="1"/>
    <col min="7437" max="7439" width="3" style="1480" customWidth="1"/>
    <col min="7440" max="7440" width="3.125" style="1480" customWidth="1"/>
    <col min="7441" max="7443" width="2.875" style="1480" customWidth="1"/>
    <col min="7444" max="7444" width="2" style="1480" customWidth="1"/>
    <col min="7445" max="7446" width="3.25" style="1480" customWidth="1"/>
    <col min="7447" max="7448" width="2.625" style="1480" customWidth="1"/>
    <col min="7449" max="7449" width="3.75" style="1480" customWidth="1"/>
    <col min="7450" max="7451" width="2.75" style="1480" customWidth="1"/>
    <col min="7452" max="7453" width="4.5" style="1480" customWidth="1"/>
    <col min="7454" max="7454" width="9" style="1480"/>
    <col min="7455" max="7456" width="0" style="1480" hidden="1" customWidth="1"/>
    <col min="7457" max="7680" width="9" style="1480"/>
    <col min="7681" max="7686" width="2.625" style="1480" customWidth="1"/>
    <col min="7687" max="7692" width="3.125" style="1480" customWidth="1"/>
    <col min="7693" max="7695" width="3" style="1480" customWidth="1"/>
    <col min="7696" max="7696" width="3.125" style="1480" customWidth="1"/>
    <col min="7697" max="7699" width="2.875" style="1480" customWidth="1"/>
    <col min="7700" max="7700" width="2" style="1480" customWidth="1"/>
    <col min="7701" max="7702" width="3.25" style="1480" customWidth="1"/>
    <col min="7703" max="7704" width="2.625" style="1480" customWidth="1"/>
    <col min="7705" max="7705" width="3.75" style="1480" customWidth="1"/>
    <col min="7706" max="7707" width="2.75" style="1480" customWidth="1"/>
    <col min="7708" max="7709" width="4.5" style="1480" customWidth="1"/>
    <col min="7710" max="7710" width="9" style="1480"/>
    <col min="7711" max="7712" width="0" style="1480" hidden="1" customWidth="1"/>
    <col min="7713" max="7936" width="9" style="1480"/>
    <col min="7937" max="7942" width="2.625" style="1480" customWidth="1"/>
    <col min="7943" max="7948" width="3.125" style="1480" customWidth="1"/>
    <col min="7949" max="7951" width="3" style="1480" customWidth="1"/>
    <col min="7952" max="7952" width="3.125" style="1480" customWidth="1"/>
    <col min="7953" max="7955" width="2.875" style="1480" customWidth="1"/>
    <col min="7956" max="7956" width="2" style="1480" customWidth="1"/>
    <col min="7957" max="7958" width="3.25" style="1480" customWidth="1"/>
    <col min="7959" max="7960" width="2.625" style="1480" customWidth="1"/>
    <col min="7961" max="7961" width="3.75" style="1480" customWidth="1"/>
    <col min="7962" max="7963" width="2.75" style="1480" customWidth="1"/>
    <col min="7964" max="7965" width="4.5" style="1480" customWidth="1"/>
    <col min="7966" max="7966" width="9" style="1480"/>
    <col min="7967" max="7968" width="0" style="1480" hidden="1" customWidth="1"/>
    <col min="7969" max="8192" width="9" style="1480"/>
    <col min="8193" max="8198" width="2.625" style="1480" customWidth="1"/>
    <col min="8199" max="8204" width="3.125" style="1480" customWidth="1"/>
    <col min="8205" max="8207" width="3" style="1480" customWidth="1"/>
    <col min="8208" max="8208" width="3.125" style="1480" customWidth="1"/>
    <col min="8209" max="8211" width="2.875" style="1480" customWidth="1"/>
    <col min="8212" max="8212" width="2" style="1480" customWidth="1"/>
    <col min="8213" max="8214" width="3.25" style="1480" customWidth="1"/>
    <col min="8215" max="8216" width="2.625" style="1480" customWidth="1"/>
    <col min="8217" max="8217" width="3.75" style="1480" customWidth="1"/>
    <col min="8218" max="8219" width="2.75" style="1480" customWidth="1"/>
    <col min="8220" max="8221" width="4.5" style="1480" customWidth="1"/>
    <col min="8222" max="8222" width="9" style="1480"/>
    <col min="8223" max="8224" width="0" style="1480" hidden="1" customWidth="1"/>
    <col min="8225" max="8448" width="9" style="1480"/>
    <col min="8449" max="8454" width="2.625" style="1480" customWidth="1"/>
    <col min="8455" max="8460" width="3.125" style="1480" customWidth="1"/>
    <col min="8461" max="8463" width="3" style="1480" customWidth="1"/>
    <col min="8464" max="8464" width="3.125" style="1480" customWidth="1"/>
    <col min="8465" max="8467" width="2.875" style="1480" customWidth="1"/>
    <col min="8468" max="8468" width="2" style="1480" customWidth="1"/>
    <col min="8469" max="8470" width="3.25" style="1480" customWidth="1"/>
    <col min="8471" max="8472" width="2.625" style="1480" customWidth="1"/>
    <col min="8473" max="8473" width="3.75" style="1480" customWidth="1"/>
    <col min="8474" max="8475" width="2.75" style="1480" customWidth="1"/>
    <col min="8476" max="8477" width="4.5" style="1480" customWidth="1"/>
    <col min="8478" max="8478" width="9" style="1480"/>
    <col min="8479" max="8480" width="0" style="1480" hidden="1" customWidth="1"/>
    <col min="8481" max="8704" width="9" style="1480"/>
    <col min="8705" max="8710" width="2.625" style="1480" customWidth="1"/>
    <col min="8711" max="8716" width="3.125" style="1480" customWidth="1"/>
    <col min="8717" max="8719" width="3" style="1480" customWidth="1"/>
    <col min="8720" max="8720" width="3.125" style="1480" customWidth="1"/>
    <col min="8721" max="8723" width="2.875" style="1480" customWidth="1"/>
    <col min="8724" max="8724" width="2" style="1480" customWidth="1"/>
    <col min="8725" max="8726" width="3.25" style="1480" customWidth="1"/>
    <col min="8727" max="8728" width="2.625" style="1480" customWidth="1"/>
    <col min="8729" max="8729" width="3.75" style="1480" customWidth="1"/>
    <col min="8730" max="8731" width="2.75" style="1480" customWidth="1"/>
    <col min="8732" max="8733" width="4.5" style="1480" customWidth="1"/>
    <col min="8734" max="8734" width="9" style="1480"/>
    <col min="8735" max="8736" width="0" style="1480" hidden="1" customWidth="1"/>
    <col min="8737" max="8960" width="9" style="1480"/>
    <col min="8961" max="8966" width="2.625" style="1480" customWidth="1"/>
    <col min="8967" max="8972" width="3.125" style="1480" customWidth="1"/>
    <col min="8973" max="8975" width="3" style="1480" customWidth="1"/>
    <col min="8976" max="8976" width="3.125" style="1480" customWidth="1"/>
    <col min="8977" max="8979" width="2.875" style="1480" customWidth="1"/>
    <col min="8980" max="8980" width="2" style="1480" customWidth="1"/>
    <col min="8981" max="8982" width="3.25" style="1480" customWidth="1"/>
    <col min="8983" max="8984" width="2.625" style="1480" customWidth="1"/>
    <col min="8985" max="8985" width="3.75" style="1480" customWidth="1"/>
    <col min="8986" max="8987" width="2.75" style="1480" customWidth="1"/>
    <col min="8988" max="8989" width="4.5" style="1480" customWidth="1"/>
    <col min="8990" max="8990" width="9" style="1480"/>
    <col min="8991" max="8992" width="0" style="1480" hidden="1" customWidth="1"/>
    <col min="8993" max="9216" width="9" style="1480"/>
    <col min="9217" max="9222" width="2.625" style="1480" customWidth="1"/>
    <col min="9223" max="9228" width="3.125" style="1480" customWidth="1"/>
    <col min="9229" max="9231" width="3" style="1480" customWidth="1"/>
    <col min="9232" max="9232" width="3.125" style="1480" customWidth="1"/>
    <col min="9233" max="9235" width="2.875" style="1480" customWidth="1"/>
    <col min="9236" max="9236" width="2" style="1480" customWidth="1"/>
    <col min="9237" max="9238" width="3.25" style="1480" customWidth="1"/>
    <col min="9239" max="9240" width="2.625" style="1480" customWidth="1"/>
    <col min="9241" max="9241" width="3.75" style="1480" customWidth="1"/>
    <col min="9242" max="9243" width="2.75" style="1480" customWidth="1"/>
    <col min="9244" max="9245" width="4.5" style="1480" customWidth="1"/>
    <col min="9246" max="9246" width="9" style="1480"/>
    <col min="9247" max="9248" width="0" style="1480" hidden="1" customWidth="1"/>
    <col min="9249" max="9472" width="9" style="1480"/>
    <col min="9473" max="9478" width="2.625" style="1480" customWidth="1"/>
    <col min="9479" max="9484" width="3.125" style="1480" customWidth="1"/>
    <col min="9485" max="9487" width="3" style="1480" customWidth="1"/>
    <col min="9488" max="9488" width="3.125" style="1480" customWidth="1"/>
    <col min="9489" max="9491" width="2.875" style="1480" customWidth="1"/>
    <col min="9492" max="9492" width="2" style="1480" customWidth="1"/>
    <col min="9493" max="9494" width="3.25" style="1480" customWidth="1"/>
    <col min="9495" max="9496" width="2.625" style="1480" customWidth="1"/>
    <col min="9497" max="9497" width="3.75" style="1480" customWidth="1"/>
    <col min="9498" max="9499" width="2.75" style="1480" customWidth="1"/>
    <col min="9500" max="9501" width="4.5" style="1480" customWidth="1"/>
    <col min="9502" max="9502" width="9" style="1480"/>
    <col min="9503" max="9504" width="0" style="1480" hidden="1" customWidth="1"/>
    <col min="9505" max="9728" width="9" style="1480"/>
    <col min="9729" max="9734" width="2.625" style="1480" customWidth="1"/>
    <col min="9735" max="9740" width="3.125" style="1480" customWidth="1"/>
    <col min="9741" max="9743" width="3" style="1480" customWidth="1"/>
    <col min="9744" max="9744" width="3.125" style="1480" customWidth="1"/>
    <col min="9745" max="9747" width="2.875" style="1480" customWidth="1"/>
    <col min="9748" max="9748" width="2" style="1480" customWidth="1"/>
    <col min="9749" max="9750" width="3.25" style="1480" customWidth="1"/>
    <col min="9751" max="9752" width="2.625" style="1480" customWidth="1"/>
    <col min="9753" max="9753" width="3.75" style="1480" customWidth="1"/>
    <col min="9754" max="9755" width="2.75" style="1480" customWidth="1"/>
    <col min="9756" max="9757" width="4.5" style="1480" customWidth="1"/>
    <col min="9758" max="9758" width="9" style="1480"/>
    <col min="9759" max="9760" width="0" style="1480" hidden="1" customWidth="1"/>
    <col min="9761" max="9984" width="9" style="1480"/>
    <col min="9985" max="9990" width="2.625" style="1480" customWidth="1"/>
    <col min="9991" max="9996" width="3.125" style="1480" customWidth="1"/>
    <col min="9997" max="9999" width="3" style="1480" customWidth="1"/>
    <col min="10000" max="10000" width="3.125" style="1480" customWidth="1"/>
    <col min="10001" max="10003" width="2.875" style="1480" customWidth="1"/>
    <col min="10004" max="10004" width="2" style="1480" customWidth="1"/>
    <col min="10005" max="10006" width="3.25" style="1480" customWidth="1"/>
    <col min="10007" max="10008" width="2.625" style="1480" customWidth="1"/>
    <col min="10009" max="10009" width="3.75" style="1480" customWidth="1"/>
    <col min="10010" max="10011" width="2.75" style="1480" customWidth="1"/>
    <col min="10012" max="10013" width="4.5" style="1480" customWidth="1"/>
    <col min="10014" max="10014" width="9" style="1480"/>
    <col min="10015" max="10016" width="0" style="1480" hidden="1" customWidth="1"/>
    <col min="10017" max="10240" width="9" style="1480"/>
    <col min="10241" max="10246" width="2.625" style="1480" customWidth="1"/>
    <col min="10247" max="10252" width="3.125" style="1480" customWidth="1"/>
    <col min="10253" max="10255" width="3" style="1480" customWidth="1"/>
    <col min="10256" max="10256" width="3.125" style="1480" customWidth="1"/>
    <col min="10257" max="10259" width="2.875" style="1480" customWidth="1"/>
    <col min="10260" max="10260" width="2" style="1480" customWidth="1"/>
    <col min="10261" max="10262" width="3.25" style="1480" customWidth="1"/>
    <col min="10263" max="10264" width="2.625" style="1480" customWidth="1"/>
    <col min="10265" max="10265" width="3.75" style="1480" customWidth="1"/>
    <col min="10266" max="10267" width="2.75" style="1480" customWidth="1"/>
    <col min="10268" max="10269" width="4.5" style="1480" customWidth="1"/>
    <col min="10270" max="10270" width="9" style="1480"/>
    <col min="10271" max="10272" width="0" style="1480" hidden="1" customWidth="1"/>
    <col min="10273" max="10496" width="9" style="1480"/>
    <col min="10497" max="10502" width="2.625" style="1480" customWidth="1"/>
    <col min="10503" max="10508" width="3.125" style="1480" customWidth="1"/>
    <col min="10509" max="10511" width="3" style="1480" customWidth="1"/>
    <col min="10512" max="10512" width="3.125" style="1480" customWidth="1"/>
    <col min="10513" max="10515" width="2.875" style="1480" customWidth="1"/>
    <col min="10516" max="10516" width="2" style="1480" customWidth="1"/>
    <col min="10517" max="10518" width="3.25" style="1480" customWidth="1"/>
    <col min="10519" max="10520" width="2.625" style="1480" customWidth="1"/>
    <col min="10521" max="10521" width="3.75" style="1480" customWidth="1"/>
    <col min="10522" max="10523" width="2.75" style="1480" customWidth="1"/>
    <col min="10524" max="10525" width="4.5" style="1480" customWidth="1"/>
    <col min="10526" max="10526" width="9" style="1480"/>
    <col min="10527" max="10528" width="0" style="1480" hidden="1" customWidth="1"/>
    <col min="10529" max="10752" width="9" style="1480"/>
    <col min="10753" max="10758" width="2.625" style="1480" customWidth="1"/>
    <col min="10759" max="10764" width="3.125" style="1480" customWidth="1"/>
    <col min="10765" max="10767" width="3" style="1480" customWidth="1"/>
    <col min="10768" max="10768" width="3.125" style="1480" customWidth="1"/>
    <col min="10769" max="10771" width="2.875" style="1480" customWidth="1"/>
    <col min="10772" max="10772" width="2" style="1480" customWidth="1"/>
    <col min="10773" max="10774" width="3.25" style="1480" customWidth="1"/>
    <col min="10775" max="10776" width="2.625" style="1480" customWidth="1"/>
    <col min="10777" max="10777" width="3.75" style="1480" customWidth="1"/>
    <col min="10778" max="10779" width="2.75" style="1480" customWidth="1"/>
    <col min="10780" max="10781" width="4.5" style="1480" customWidth="1"/>
    <col min="10782" max="10782" width="9" style="1480"/>
    <col min="10783" max="10784" width="0" style="1480" hidden="1" customWidth="1"/>
    <col min="10785" max="11008" width="9" style="1480"/>
    <col min="11009" max="11014" width="2.625" style="1480" customWidth="1"/>
    <col min="11015" max="11020" width="3.125" style="1480" customWidth="1"/>
    <col min="11021" max="11023" width="3" style="1480" customWidth="1"/>
    <col min="11024" max="11024" width="3.125" style="1480" customWidth="1"/>
    <col min="11025" max="11027" width="2.875" style="1480" customWidth="1"/>
    <col min="11028" max="11028" width="2" style="1480" customWidth="1"/>
    <col min="11029" max="11030" width="3.25" style="1480" customWidth="1"/>
    <col min="11031" max="11032" width="2.625" style="1480" customWidth="1"/>
    <col min="11033" max="11033" width="3.75" style="1480" customWidth="1"/>
    <col min="11034" max="11035" width="2.75" style="1480" customWidth="1"/>
    <col min="11036" max="11037" width="4.5" style="1480" customWidth="1"/>
    <col min="11038" max="11038" width="9" style="1480"/>
    <col min="11039" max="11040" width="0" style="1480" hidden="1" customWidth="1"/>
    <col min="11041" max="11264" width="9" style="1480"/>
    <col min="11265" max="11270" width="2.625" style="1480" customWidth="1"/>
    <col min="11271" max="11276" width="3.125" style="1480" customWidth="1"/>
    <col min="11277" max="11279" width="3" style="1480" customWidth="1"/>
    <col min="11280" max="11280" width="3.125" style="1480" customWidth="1"/>
    <col min="11281" max="11283" width="2.875" style="1480" customWidth="1"/>
    <col min="11284" max="11284" width="2" style="1480" customWidth="1"/>
    <col min="11285" max="11286" width="3.25" style="1480" customWidth="1"/>
    <col min="11287" max="11288" width="2.625" style="1480" customWidth="1"/>
    <col min="11289" max="11289" width="3.75" style="1480" customWidth="1"/>
    <col min="11290" max="11291" width="2.75" style="1480" customWidth="1"/>
    <col min="11292" max="11293" width="4.5" style="1480" customWidth="1"/>
    <col min="11294" max="11294" width="9" style="1480"/>
    <col min="11295" max="11296" width="0" style="1480" hidden="1" customWidth="1"/>
    <col min="11297" max="11520" width="9" style="1480"/>
    <col min="11521" max="11526" width="2.625" style="1480" customWidth="1"/>
    <col min="11527" max="11532" width="3.125" style="1480" customWidth="1"/>
    <col min="11533" max="11535" width="3" style="1480" customWidth="1"/>
    <col min="11536" max="11536" width="3.125" style="1480" customWidth="1"/>
    <col min="11537" max="11539" width="2.875" style="1480" customWidth="1"/>
    <col min="11540" max="11540" width="2" style="1480" customWidth="1"/>
    <col min="11541" max="11542" width="3.25" style="1480" customWidth="1"/>
    <col min="11543" max="11544" width="2.625" style="1480" customWidth="1"/>
    <col min="11545" max="11545" width="3.75" style="1480" customWidth="1"/>
    <col min="11546" max="11547" width="2.75" style="1480" customWidth="1"/>
    <col min="11548" max="11549" width="4.5" style="1480" customWidth="1"/>
    <col min="11550" max="11550" width="9" style="1480"/>
    <col min="11551" max="11552" width="0" style="1480" hidden="1" customWidth="1"/>
    <col min="11553" max="11776" width="9" style="1480"/>
    <col min="11777" max="11782" width="2.625" style="1480" customWidth="1"/>
    <col min="11783" max="11788" width="3.125" style="1480" customWidth="1"/>
    <col min="11789" max="11791" width="3" style="1480" customWidth="1"/>
    <col min="11792" max="11792" width="3.125" style="1480" customWidth="1"/>
    <col min="11793" max="11795" width="2.875" style="1480" customWidth="1"/>
    <col min="11796" max="11796" width="2" style="1480" customWidth="1"/>
    <col min="11797" max="11798" width="3.25" style="1480" customWidth="1"/>
    <col min="11799" max="11800" width="2.625" style="1480" customWidth="1"/>
    <col min="11801" max="11801" width="3.75" style="1480" customWidth="1"/>
    <col min="11802" max="11803" width="2.75" style="1480" customWidth="1"/>
    <col min="11804" max="11805" width="4.5" style="1480" customWidth="1"/>
    <col min="11806" max="11806" width="9" style="1480"/>
    <col min="11807" max="11808" width="0" style="1480" hidden="1" customWidth="1"/>
    <col min="11809" max="12032" width="9" style="1480"/>
    <col min="12033" max="12038" width="2.625" style="1480" customWidth="1"/>
    <col min="12039" max="12044" width="3.125" style="1480" customWidth="1"/>
    <col min="12045" max="12047" width="3" style="1480" customWidth="1"/>
    <col min="12048" max="12048" width="3.125" style="1480" customWidth="1"/>
    <col min="12049" max="12051" width="2.875" style="1480" customWidth="1"/>
    <col min="12052" max="12052" width="2" style="1480" customWidth="1"/>
    <col min="12053" max="12054" width="3.25" style="1480" customWidth="1"/>
    <col min="12055" max="12056" width="2.625" style="1480" customWidth="1"/>
    <col min="12057" max="12057" width="3.75" style="1480" customWidth="1"/>
    <col min="12058" max="12059" width="2.75" style="1480" customWidth="1"/>
    <col min="12060" max="12061" width="4.5" style="1480" customWidth="1"/>
    <col min="12062" max="12062" width="9" style="1480"/>
    <col min="12063" max="12064" width="0" style="1480" hidden="1" customWidth="1"/>
    <col min="12065" max="12288" width="9" style="1480"/>
    <col min="12289" max="12294" width="2.625" style="1480" customWidth="1"/>
    <col min="12295" max="12300" width="3.125" style="1480" customWidth="1"/>
    <col min="12301" max="12303" width="3" style="1480" customWidth="1"/>
    <col min="12304" max="12304" width="3.125" style="1480" customWidth="1"/>
    <col min="12305" max="12307" width="2.875" style="1480" customWidth="1"/>
    <col min="12308" max="12308" width="2" style="1480" customWidth="1"/>
    <col min="12309" max="12310" width="3.25" style="1480" customWidth="1"/>
    <col min="12311" max="12312" width="2.625" style="1480" customWidth="1"/>
    <col min="12313" max="12313" width="3.75" style="1480" customWidth="1"/>
    <col min="12314" max="12315" width="2.75" style="1480" customWidth="1"/>
    <col min="12316" max="12317" width="4.5" style="1480" customWidth="1"/>
    <col min="12318" max="12318" width="9" style="1480"/>
    <col min="12319" max="12320" width="0" style="1480" hidden="1" customWidth="1"/>
    <col min="12321" max="12544" width="9" style="1480"/>
    <col min="12545" max="12550" width="2.625" style="1480" customWidth="1"/>
    <col min="12551" max="12556" width="3.125" style="1480" customWidth="1"/>
    <col min="12557" max="12559" width="3" style="1480" customWidth="1"/>
    <col min="12560" max="12560" width="3.125" style="1480" customWidth="1"/>
    <col min="12561" max="12563" width="2.875" style="1480" customWidth="1"/>
    <col min="12564" max="12564" width="2" style="1480" customWidth="1"/>
    <col min="12565" max="12566" width="3.25" style="1480" customWidth="1"/>
    <col min="12567" max="12568" width="2.625" style="1480" customWidth="1"/>
    <col min="12569" max="12569" width="3.75" style="1480" customWidth="1"/>
    <col min="12570" max="12571" width="2.75" style="1480" customWidth="1"/>
    <col min="12572" max="12573" width="4.5" style="1480" customWidth="1"/>
    <col min="12574" max="12574" width="9" style="1480"/>
    <col min="12575" max="12576" width="0" style="1480" hidden="1" customWidth="1"/>
    <col min="12577" max="12800" width="9" style="1480"/>
    <col min="12801" max="12806" width="2.625" style="1480" customWidth="1"/>
    <col min="12807" max="12812" width="3.125" style="1480" customWidth="1"/>
    <col min="12813" max="12815" width="3" style="1480" customWidth="1"/>
    <col min="12816" max="12816" width="3.125" style="1480" customWidth="1"/>
    <col min="12817" max="12819" width="2.875" style="1480" customWidth="1"/>
    <col min="12820" max="12820" width="2" style="1480" customWidth="1"/>
    <col min="12821" max="12822" width="3.25" style="1480" customWidth="1"/>
    <col min="12823" max="12824" width="2.625" style="1480" customWidth="1"/>
    <col min="12825" max="12825" width="3.75" style="1480" customWidth="1"/>
    <col min="12826" max="12827" width="2.75" style="1480" customWidth="1"/>
    <col min="12828" max="12829" width="4.5" style="1480" customWidth="1"/>
    <col min="12830" max="12830" width="9" style="1480"/>
    <col min="12831" max="12832" width="0" style="1480" hidden="1" customWidth="1"/>
    <col min="12833" max="13056" width="9" style="1480"/>
    <col min="13057" max="13062" width="2.625" style="1480" customWidth="1"/>
    <col min="13063" max="13068" width="3.125" style="1480" customWidth="1"/>
    <col min="13069" max="13071" width="3" style="1480" customWidth="1"/>
    <col min="13072" max="13072" width="3.125" style="1480" customWidth="1"/>
    <col min="13073" max="13075" width="2.875" style="1480" customWidth="1"/>
    <col min="13076" max="13076" width="2" style="1480" customWidth="1"/>
    <col min="13077" max="13078" width="3.25" style="1480" customWidth="1"/>
    <col min="13079" max="13080" width="2.625" style="1480" customWidth="1"/>
    <col min="13081" max="13081" width="3.75" style="1480" customWidth="1"/>
    <col min="13082" max="13083" width="2.75" style="1480" customWidth="1"/>
    <col min="13084" max="13085" width="4.5" style="1480" customWidth="1"/>
    <col min="13086" max="13086" width="9" style="1480"/>
    <col min="13087" max="13088" width="0" style="1480" hidden="1" customWidth="1"/>
    <col min="13089" max="13312" width="9" style="1480"/>
    <col min="13313" max="13318" width="2.625" style="1480" customWidth="1"/>
    <col min="13319" max="13324" width="3.125" style="1480" customWidth="1"/>
    <col min="13325" max="13327" width="3" style="1480" customWidth="1"/>
    <col min="13328" max="13328" width="3.125" style="1480" customWidth="1"/>
    <col min="13329" max="13331" width="2.875" style="1480" customWidth="1"/>
    <col min="13332" max="13332" width="2" style="1480" customWidth="1"/>
    <col min="13333" max="13334" width="3.25" style="1480" customWidth="1"/>
    <col min="13335" max="13336" width="2.625" style="1480" customWidth="1"/>
    <col min="13337" max="13337" width="3.75" style="1480" customWidth="1"/>
    <col min="13338" max="13339" width="2.75" style="1480" customWidth="1"/>
    <col min="13340" max="13341" width="4.5" style="1480" customWidth="1"/>
    <col min="13342" max="13342" width="9" style="1480"/>
    <col min="13343" max="13344" width="0" style="1480" hidden="1" customWidth="1"/>
    <col min="13345" max="13568" width="9" style="1480"/>
    <col min="13569" max="13574" width="2.625" style="1480" customWidth="1"/>
    <col min="13575" max="13580" width="3.125" style="1480" customWidth="1"/>
    <col min="13581" max="13583" width="3" style="1480" customWidth="1"/>
    <col min="13584" max="13584" width="3.125" style="1480" customWidth="1"/>
    <col min="13585" max="13587" width="2.875" style="1480" customWidth="1"/>
    <col min="13588" max="13588" width="2" style="1480" customWidth="1"/>
    <col min="13589" max="13590" width="3.25" style="1480" customWidth="1"/>
    <col min="13591" max="13592" width="2.625" style="1480" customWidth="1"/>
    <col min="13593" max="13593" width="3.75" style="1480" customWidth="1"/>
    <col min="13594" max="13595" width="2.75" style="1480" customWidth="1"/>
    <col min="13596" max="13597" width="4.5" style="1480" customWidth="1"/>
    <col min="13598" max="13598" width="9" style="1480"/>
    <col min="13599" max="13600" width="0" style="1480" hidden="1" customWidth="1"/>
    <col min="13601" max="13824" width="9" style="1480"/>
    <col min="13825" max="13830" width="2.625" style="1480" customWidth="1"/>
    <col min="13831" max="13836" width="3.125" style="1480" customWidth="1"/>
    <col min="13837" max="13839" width="3" style="1480" customWidth="1"/>
    <col min="13840" max="13840" width="3.125" style="1480" customWidth="1"/>
    <col min="13841" max="13843" width="2.875" style="1480" customWidth="1"/>
    <col min="13844" max="13844" width="2" style="1480" customWidth="1"/>
    <col min="13845" max="13846" width="3.25" style="1480" customWidth="1"/>
    <col min="13847" max="13848" width="2.625" style="1480" customWidth="1"/>
    <col min="13849" max="13849" width="3.75" style="1480" customWidth="1"/>
    <col min="13850" max="13851" width="2.75" style="1480" customWidth="1"/>
    <col min="13852" max="13853" width="4.5" style="1480" customWidth="1"/>
    <col min="13854" max="13854" width="9" style="1480"/>
    <col min="13855" max="13856" width="0" style="1480" hidden="1" customWidth="1"/>
    <col min="13857" max="14080" width="9" style="1480"/>
    <col min="14081" max="14086" width="2.625" style="1480" customWidth="1"/>
    <col min="14087" max="14092" width="3.125" style="1480" customWidth="1"/>
    <col min="14093" max="14095" width="3" style="1480" customWidth="1"/>
    <col min="14096" max="14096" width="3.125" style="1480" customWidth="1"/>
    <col min="14097" max="14099" width="2.875" style="1480" customWidth="1"/>
    <col min="14100" max="14100" width="2" style="1480" customWidth="1"/>
    <col min="14101" max="14102" width="3.25" style="1480" customWidth="1"/>
    <col min="14103" max="14104" width="2.625" style="1480" customWidth="1"/>
    <col min="14105" max="14105" width="3.75" style="1480" customWidth="1"/>
    <col min="14106" max="14107" width="2.75" style="1480" customWidth="1"/>
    <col min="14108" max="14109" width="4.5" style="1480" customWidth="1"/>
    <col min="14110" max="14110" width="9" style="1480"/>
    <col min="14111" max="14112" width="0" style="1480" hidden="1" customWidth="1"/>
    <col min="14113" max="14336" width="9" style="1480"/>
    <col min="14337" max="14342" width="2.625" style="1480" customWidth="1"/>
    <col min="14343" max="14348" width="3.125" style="1480" customWidth="1"/>
    <col min="14349" max="14351" width="3" style="1480" customWidth="1"/>
    <col min="14352" max="14352" width="3.125" style="1480" customWidth="1"/>
    <col min="14353" max="14355" width="2.875" style="1480" customWidth="1"/>
    <col min="14356" max="14356" width="2" style="1480" customWidth="1"/>
    <col min="14357" max="14358" width="3.25" style="1480" customWidth="1"/>
    <col min="14359" max="14360" width="2.625" style="1480" customWidth="1"/>
    <col min="14361" max="14361" width="3.75" style="1480" customWidth="1"/>
    <col min="14362" max="14363" width="2.75" style="1480" customWidth="1"/>
    <col min="14364" max="14365" width="4.5" style="1480" customWidth="1"/>
    <col min="14366" max="14366" width="9" style="1480"/>
    <col min="14367" max="14368" width="0" style="1480" hidden="1" customWidth="1"/>
    <col min="14369" max="14592" width="9" style="1480"/>
    <col min="14593" max="14598" width="2.625" style="1480" customWidth="1"/>
    <col min="14599" max="14604" width="3.125" style="1480" customWidth="1"/>
    <col min="14605" max="14607" width="3" style="1480" customWidth="1"/>
    <col min="14608" max="14608" width="3.125" style="1480" customWidth="1"/>
    <col min="14609" max="14611" width="2.875" style="1480" customWidth="1"/>
    <col min="14612" max="14612" width="2" style="1480" customWidth="1"/>
    <col min="14613" max="14614" width="3.25" style="1480" customWidth="1"/>
    <col min="14615" max="14616" width="2.625" style="1480" customWidth="1"/>
    <col min="14617" max="14617" width="3.75" style="1480" customWidth="1"/>
    <col min="14618" max="14619" width="2.75" style="1480" customWidth="1"/>
    <col min="14620" max="14621" width="4.5" style="1480" customWidth="1"/>
    <col min="14622" max="14622" width="9" style="1480"/>
    <col min="14623" max="14624" width="0" style="1480" hidden="1" customWidth="1"/>
    <col min="14625" max="14848" width="9" style="1480"/>
    <col min="14849" max="14854" width="2.625" style="1480" customWidth="1"/>
    <col min="14855" max="14860" width="3.125" style="1480" customWidth="1"/>
    <col min="14861" max="14863" width="3" style="1480" customWidth="1"/>
    <col min="14864" max="14864" width="3.125" style="1480" customWidth="1"/>
    <col min="14865" max="14867" width="2.875" style="1480" customWidth="1"/>
    <col min="14868" max="14868" width="2" style="1480" customWidth="1"/>
    <col min="14869" max="14870" width="3.25" style="1480" customWidth="1"/>
    <col min="14871" max="14872" width="2.625" style="1480" customWidth="1"/>
    <col min="14873" max="14873" width="3.75" style="1480" customWidth="1"/>
    <col min="14874" max="14875" width="2.75" style="1480" customWidth="1"/>
    <col min="14876" max="14877" width="4.5" style="1480" customWidth="1"/>
    <col min="14878" max="14878" width="9" style="1480"/>
    <col min="14879" max="14880" width="0" style="1480" hidden="1" customWidth="1"/>
    <col min="14881" max="15104" width="9" style="1480"/>
    <col min="15105" max="15110" width="2.625" style="1480" customWidth="1"/>
    <col min="15111" max="15116" width="3.125" style="1480" customWidth="1"/>
    <col min="15117" max="15119" width="3" style="1480" customWidth="1"/>
    <col min="15120" max="15120" width="3.125" style="1480" customWidth="1"/>
    <col min="15121" max="15123" width="2.875" style="1480" customWidth="1"/>
    <col min="15124" max="15124" width="2" style="1480" customWidth="1"/>
    <col min="15125" max="15126" width="3.25" style="1480" customWidth="1"/>
    <col min="15127" max="15128" width="2.625" style="1480" customWidth="1"/>
    <col min="15129" max="15129" width="3.75" style="1480" customWidth="1"/>
    <col min="15130" max="15131" width="2.75" style="1480" customWidth="1"/>
    <col min="15132" max="15133" width="4.5" style="1480" customWidth="1"/>
    <col min="15134" max="15134" width="9" style="1480"/>
    <col min="15135" max="15136" width="0" style="1480" hidden="1" customWidth="1"/>
    <col min="15137" max="15360" width="9" style="1480"/>
    <col min="15361" max="15366" width="2.625" style="1480" customWidth="1"/>
    <col min="15367" max="15372" width="3.125" style="1480" customWidth="1"/>
    <col min="15373" max="15375" width="3" style="1480" customWidth="1"/>
    <col min="15376" max="15376" width="3.125" style="1480" customWidth="1"/>
    <col min="15377" max="15379" width="2.875" style="1480" customWidth="1"/>
    <col min="15380" max="15380" width="2" style="1480" customWidth="1"/>
    <col min="15381" max="15382" width="3.25" style="1480" customWidth="1"/>
    <col min="15383" max="15384" width="2.625" style="1480" customWidth="1"/>
    <col min="15385" max="15385" width="3.75" style="1480" customWidth="1"/>
    <col min="15386" max="15387" width="2.75" style="1480" customWidth="1"/>
    <col min="15388" max="15389" width="4.5" style="1480" customWidth="1"/>
    <col min="15390" max="15390" width="9" style="1480"/>
    <col min="15391" max="15392" width="0" style="1480" hidden="1" customWidth="1"/>
    <col min="15393" max="15616" width="9" style="1480"/>
    <col min="15617" max="15622" width="2.625" style="1480" customWidth="1"/>
    <col min="15623" max="15628" width="3.125" style="1480" customWidth="1"/>
    <col min="15629" max="15631" width="3" style="1480" customWidth="1"/>
    <col min="15632" max="15632" width="3.125" style="1480" customWidth="1"/>
    <col min="15633" max="15635" width="2.875" style="1480" customWidth="1"/>
    <col min="15636" max="15636" width="2" style="1480" customWidth="1"/>
    <col min="15637" max="15638" width="3.25" style="1480" customWidth="1"/>
    <col min="15639" max="15640" width="2.625" style="1480" customWidth="1"/>
    <col min="15641" max="15641" width="3.75" style="1480" customWidth="1"/>
    <col min="15642" max="15643" width="2.75" style="1480" customWidth="1"/>
    <col min="15644" max="15645" width="4.5" style="1480" customWidth="1"/>
    <col min="15646" max="15646" width="9" style="1480"/>
    <col min="15647" max="15648" width="0" style="1480" hidden="1" customWidth="1"/>
    <col min="15649" max="15872" width="9" style="1480"/>
    <col min="15873" max="15878" width="2.625" style="1480" customWidth="1"/>
    <col min="15879" max="15884" width="3.125" style="1480" customWidth="1"/>
    <col min="15885" max="15887" width="3" style="1480" customWidth="1"/>
    <col min="15888" max="15888" width="3.125" style="1480" customWidth="1"/>
    <col min="15889" max="15891" width="2.875" style="1480" customWidth="1"/>
    <col min="15892" max="15892" width="2" style="1480" customWidth="1"/>
    <col min="15893" max="15894" width="3.25" style="1480" customWidth="1"/>
    <col min="15895" max="15896" width="2.625" style="1480" customWidth="1"/>
    <col min="15897" max="15897" width="3.75" style="1480" customWidth="1"/>
    <col min="15898" max="15899" width="2.75" style="1480" customWidth="1"/>
    <col min="15900" max="15901" width="4.5" style="1480" customWidth="1"/>
    <col min="15902" max="15902" width="9" style="1480"/>
    <col min="15903" max="15904" width="0" style="1480" hidden="1" customWidth="1"/>
    <col min="15905" max="16128" width="9" style="1480"/>
    <col min="16129" max="16134" width="2.625" style="1480" customWidth="1"/>
    <col min="16135" max="16140" width="3.125" style="1480" customWidth="1"/>
    <col min="16141" max="16143" width="3" style="1480" customWidth="1"/>
    <col min="16144" max="16144" width="3.125" style="1480" customWidth="1"/>
    <col min="16145" max="16147" width="2.875" style="1480" customWidth="1"/>
    <col min="16148" max="16148" width="2" style="1480" customWidth="1"/>
    <col min="16149" max="16150" width="3.25" style="1480" customWidth="1"/>
    <col min="16151" max="16152" width="2.625" style="1480" customWidth="1"/>
    <col min="16153" max="16153" width="3.75" style="1480" customWidth="1"/>
    <col min="16154" max="16155" width="2.75" style="1480" customWidth="1"/>
    <col min="16156" max="16157" width="4.5" style="1480" customWidth="1"/>
    <col min="16158" max="16158" width="9" style="1480"/>
    <col min="16159" max="16160" width="0" style="1480" hidden="1" customWidth="1"/>
    <col min="16161" max="16384" width="9" style="1480"/>
  </cols>
  <sheetData>
    <row r="1" spans="1:31" ht="18" customHeight="1">
      <c r="A1" s="349" t="s">
        <v>560</v>
      </c>
      <c r="B1" s="349"/>
      <c r="C1" s="349"/>
      <c r="D1" s="349"/>
      <c r="E1" s="349"/>
      <c r="F1" s="349"/>
      <c r="G1" s="349"/>
      <c r="H1" s="349"/>
      <c r="I1" s="321"/>
      <c r="J1" s="321"/>
    </row>
    <row r="2" spans="1:31" ht="7.5" customHeight="1">
      <c r="A2" s="1481"/>
      <c r="B2" s="1481"/>
      <c r="C2" s="1481"/>
      <c r="D2" s="1481"/>
      <c r="E2" s="1481"/>
      <c r="F2" s="1481"/>
      <c r="G2" s="1481"/>
      <c r="H2" s="1481"/>
    </row>
    <row r="3" spans="1:31" ht="25.5" customHeight="1">
      <c r="A3" s="1482" t="s">
        <v>561</v>
      </c>
      <c r="B3" s="1483"/>
      <c r="C3" s="1483"/>
      <c r="D3" s="1483"/>
      <c r="E3" s="1483"/>
      <c r="F3" s="1483"/>
      <c r="G3" s="1483"/>
      <c r="H3" s="1483"/>
      <c r="I3" s="1483"/>
      <c r="J3" s="1483"/>
      <c r="K3" s="1483"/>
      <c r="L3" s="1483"/>
      <c r="M3" s="1483"/>
      <c r="N3" s="1483"/>
      <c r="O3" s="1483"/>
      <c r="P3" s="1483"/>
      <c r="Q3" s="1483"/>
      <c r="R3" s="1483"/>
      <c r="S3" s="1483"/>
      <c r="T3" s="1483"/>
      <c r="U3" s="1483"/>
      <c r="V3" s="1483"/>
      <c r="W3" s="1483"/>
      <c r="X3" s="1483"/>
      <c r="Y3" s="1483"/>
      <c r="Z3" s="1483"/>
      <c r="AA3" s="1483"/>
      <c r="AB3" s="1483"/>
      <c r="AC3" s="1483"/>
    </row>
    <row r="4" spans="1:31" ht="9" customHeight="1"/>
    <row r="5" spans="1:31" ht="19.5" thickBot="1"/>
    <row r="6" spans="1:31" ht="44.25" customHeight="1">
      <c r="A6" s="1484" t="s">
        <v>562</v>
      </c>
      <c r="B6" s="1485"/>
      <c r="C6" s="1485"/>
      <c r="D6" s="1485"/>
      <c r="E6" s="1485"/>
      <c r="F6" s="1485"/>
      <c r="G6" s="1486"/>
      <c r="H6" s="1487"/>
      <c r="I6" s="1487"/>
      <c r="J6" s="1487"/>
      <c r="K6" s="1487"/>
      <c r="L6" s="1487"/>
      <c r="M6" s="1487"/>
      <c r="N6" s="1487"/>
      <c r="O6" s="1487"/>
      <c r="P6" s="1487"/>
      <c r="Q6" s="1487"/>
      <c r="R6" s="1487"/>
      <c r="S6" s="1487"/>
      <c r="T6" s="1487"/>
      <c r="U6" s="1487"/>
      <c r="V6" s="1487"/>
      <c r="W6" s="1487"/>
      <c r="X6" s="1487"/>
      <c r="Y6" s="1487"/>
      <c r="Z6" s="1487"/>
      <c r="AA6" s="1487"/>
      <c r="AB6" s="1487"/>
      <c r="AC6" s="1488"/>
    </row>
    <row r="7" spans="1:31" ht="44.25" customHeight="1" thickBot="1">
      <c r="A7" s="1489" t="s">
        <v>245</v>
      </c>
      <c r="B7" s="1490"/>
      <c r="C7" s="1490"/>
      <c r="D7" s="1490"/>
      <c r="E7" s="1490"/>
      <c r="F7" s="1490"/>
      <c r="G7" s="1491"/>
      <c r="H7" s="1492"/>
      <c r="I7" s="1492"/>
      <c r="J7" s="1492"/>
      <c r="K7" s="1492"/>
      <c r="L7" s="1492"/>
      <c r="M7" s="1492"/>
      <c r="N7" s="1492"/>
      <c r="O7" s="1492"/>
      <c r="P7" s="1492"/>
      <c r="Q7" s="1492"/>
      <c r="R7" s="1492"/>
      <c r="S7" s="1492"/>
      <c r="T7" s="1492"/>
      <c r="U7" s="1492"/>
      <c r="V7" s="1492"/>
      <c r="W7" s="1492"/>
      <c r="X7" s="1492"/>
      <c r="Y7" s="1492"/>
      <c r="Z7" s="1492"/>
      <c r="AA7" s="1492"/>
      <c r="AB7" s="1492"/>
      <c r="AC7" s="1493"/>
    </row>
    <row r="8" spans="1:31" ht="30.75" customHeight="1" thickBot="1">
      <c r="A8" s="1494"/>
      <c r="B8" s="1495"/>
      <c r="C8" s="1495"/>
      <c r="D8" s="1495"/>
      <c r="E8" s="1495"/>
      <c r="F8" s="1495"/>
      <c r="G8" s="1496"/>
      <c r="H8" s="1496"/>
      <c r="I8" s="1496"/>
      <c r="J8" s="1497"/>
      <c r="K8" s="1497"/>
      <c r="L8" s="1497"/>
      <c r="M8" s="1497"/>
      <c r="N8" s="1497"/>
      <c r="O8" s="1497"/>
      <c r="P8" s="1497"/>
      <c r="Q8" s="1497"/>
      <c r="R8" s="1497"/>
      <c r="S8" s="1497"/>
      <c r="T8" s="1497"/>
      <c r="U8" s="1497"/>
      <c r="V8" s="1497"/>
      <c r="W8" s="1497"/>
      <c r="X8" s="1497"/>
      <c r="Y8" s="1497"/>
      <c r="Z8" s="1497"/>
      <c r="AA8" s="1497"/>
      <c r="AB8" s="1497"/>
      <c r="AC8" s="1497"/>
    </row>
    <row r="9" spans="1:31" ht="24.75" customHeight="1" thickBot="1">
      <c r="A9" s="1498"/>
      <c r="B9" s="1499"/>
      <c r="C9" s="1499"/>
      <c r="D9" s="1499"/>
      <c r="E9" s="1499"/>
      <c r="F9" s="1499"/>
      <c r="G9" s="1499"/>
      <c r="H9" s="1499"/>
      <c r="I9" s="1499"/>
      <c r="J9" s="1499"/>
      <c r="K9" s="1499"/>
      <c r="L9" s="1499"/>
      <c r="M9" s="1499"/>
      <c r="N9" s="1499"/>
      <c r="O9" s="1499"/>
      <c r="P9" s="1499"/>
      <c r="Q9" s="1499"/>
      <c r="R9" s="1499"/>
      <c r="S9" s="1499"/>
      <c r="T9" s="1499"/>
      <c r="U9" s="1499"/>
      <c r="V9" s="1499"/>
      <c r="W9" s="1499"/>
      <c r="X9" s="1500"/>
      <c r="Y9" s="1501" t="s">
        <v>563</v>
      </c>
      <c r="Z9" s="1502"/>
      <c r="AA9" s="1502"/>
      <c r="AB9" s="1502"/>
      <c r="AC9" s="1503"/>
      <c r="AE9" s="1480" t="s">
        <v>564</v>
      </c>
    </row>
    <row r="10" spans="1:31" ht="24.75" customHeight="1">
      <c r="A10" s="1504" t="s">
        <v>565</v>
      </c>
      <c r="B10" s="1505"/>
      <c r="C10" s="1505"/>
      <c r="D10" s="1505"/>
      <c r="E10" s="1505"/>
      <c r="F10" s="1505"/>
      <c r="G10" s="1505"/>
      <c r="H10" s="1505"/>
      <c r="I10" s="1505"/>
      <c r="J10" s="1505"/>
      <c r="K10" s="1505"/>
      <c r="L10" s="1505"/>
      <c r="M10" s="1505"/>
      <c r="N10" s="1505"/>
      <c r="O10" s="1505"/>
      <c r="P10" s="1505"/>
      <c r="Q10" s="1505"/>
      <c r="R10" s="1505"/>
      <c r="S10" s="1505"/>
      <c r="T10" s="1505"/>
      <c r="U10" s="1505"/>
      <c r="V10" s="1505"/>
      <c r="W10" s="1505"/>
      <c r="X10" s="1505"/>
      <c r="Y10" s="1506" t="str">
        <f>IF(G6="短期入所",IF(AB21&gt;0,"有り",""),IF(AND(AB16="○",AB17="○"),"Ⅰ型",IF(OR(AB16="○",AB17="○"),"Ⅱ型","")))</f>
        <v/>
      </c>
      <c r="Z10" s="1507"/>
      <c r="AA10" s="1507"/>
      <c r="AB10" s="1507"/>
      <c r="AC10" s="1508"/>
      <c r="AE10" s="1480" t="s">
        <v>566</v>
      </c>
    </row>
    <row r="11" spans="1:31" ht="24.75" customHeight="1" thickBot="1">
      <c r="A11" s="1509" t="s">
        <v>567</v>
      </c>
      <c r="B11" s="1510"/>
      <c r="C11" s="1510"/>
      <c r="D11" s="1510"/>
      <c r="E11" s="1510"/>
      <c r="F11" s="1510"/>
      <c r="G11" s="1510"/>
      <c r="H11" s="1510"/>
      <c r="I11" s="1510"/>
      <c r="J11" s="1510"/>
      <c r="K11" s="1510"/>
      <c r="L11" s="1510"/>
      <c r="M11" s="1510"/>
      <c r="N11" s="1510"/>
      <c r="O11" s="1510"/>
      <c r="P11" s="1510"/>
      <c r="Q11" s="1510"/>
      <c r="R11" s="1510"/>
      <c r="S11" s="1510"/>
      <c r="T11" s="1510"/>
      <c r="U11" s="1510"/>
      <c r="V11" s="1510"/>
      <c r="W11" s="1510"/>
      <c r="X11" s="1510"/>
      <c r="Y11" s="1511" t="str">
        <f>IF(Y10="","",IF(AND(G6="生活介護",AB22/AB21&gt;=0.6),"有り",""))</f>
        <v/>
      </c>
      <c r="Z11" s="1512"/>
      <c r="AA11" s="1512"/>
      <c r="AB11" s="1512"/>
      <c r="AC11" s="1513"/>
      <c r="AE11" s="1480" t="s">
        <v>568</v>
      </c>
    </row>
    <row r="12" spans="1:31" ht="19.5" customHeight="1">
      <c r="A12" s="1514"/>
      <c r="B12" s="319"/>
      <c r="C12" s="319"/>
      <c r="D12" s="1515"/>
      <c r="E12" s="1515"/>
      <c r="F12" s="1515"/>
      <c r="G12" s="1515"/>
      <c r="H12" s="1515"/>
      <c r="I12" s="1515"/>
      <c r="J12" s="1515"/>
      <c r="K12" s="1515"/>
      <c r="L12" s="1515"/>
      <c r="M12" s="1515"/>
      <c r="N12" s="1515"/>
      <c r="O12" s="1515"/>
      <c r="P12" s="1515"/>
      <c r="Q12" s="1515"/>
      <c r="R12" s="1515"/>
      <c r="S12" s="1515"/>
      <c r="T12" s="1515"/>
      <c r="U12" s="1515"/>
      <c r="V12" s="1515"/>
      <c r="W12" s="1515"/>
      <c r="X12" s="1515"/>
      <c r="Y12" s="1515"/>
      <c r="Z12" s="1515"/>
      <c r="AA12" s="1515"/>
      <c r="AB12" s="1515"/>
      <c r="AC12" s="1515"/>
      <c r="AE12" s="1480" t="s">
        <v>569</v>
      </c>
    </row>
    <row r="13" spans="1:31" ht="26.25" customHeight="1" thickBot="1">
      <c r="A13" s="1516"/>
      <c r="B13" s="1495"/>
      <c r="C13" s="1495"/>
      <c r="D13" s="1495"/>
      <c r="E13" s="1495"/>
      <c r="F13" s="1495"/>
      <c r="G13" s="1496"/>
      <c r="H13" s="1496"/>
      <c r="I13" s="1496"/>
      <c r="J13" s="1497"/>
      <c r="K13" s="1497"/>
      <c r="L13" s="1497"/>
      <c r="M13" s="1497"/>
      <c r="N13" s="1497"/>
      <c r="O13" s="1497"/>
      <c r="P13" s="1497"/>
      <c r="Q13" s="1497"/>
      <c r="R13" s="1497"/>
      <c r="S13" s="1497"/>
      <c r="T13" s="1497"/>
      <c r="U13" s="1497"/>
      <c r="V13" s="1497"/>
      <c r="W13" s="1497"/>
      <c r="X13" s="1497"/>
      <c r="Y13" s="1497"/>
      <c r="Z13" s="1497"/>
      <c r="AA13" s="1497"/>
      <c r="AB13" s="1497"/>
      <c r="AC13" s="1497"/>
      <c r="AE13" s="1480" t="s">
        <v>570</v>
      </c>
    </row>
    <row r="14" spans="1:31" ht="57" customHeight="1">
      <c r="A14" s="1517" t="s">
        <v>571</v>
      </c>
      <c r="B14" s="1518"/>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18"/>
      <c r="Y14" s="1518"/>
      <c r="Z14" s="1518"/>
      <c r="AA14" s="1519"/>
      <c r="AB14" s="1520" t="s">
        <v>572</v>
      </c>
      <c r="AC14" s="1521"/>
      <c r="AE14" s="1480" t="s">
        <v>573</v>
      </c>
    </row>
    <row r="15" spans="1:31" ht="27" customHeight="1" thickBot="1">
      <c r="A15" s="1522"/>
      <c r="B15" s="1523"/>
      <c r="C15" s="1523"/>
      <c r="D15" s="1523"/>
      <c r="E15" s="1523"/>
      <c r="F15" s="1523"/>
      <c r="G15" s="1523"/>
      <c r="H15" s="1523"/>
      <c r="I15" s="1523"/>
      <c r="J15" s="1523"/>
      <c r="K15" s="1523"/>
      <c r="L15" s="1523"/>
      <c r="M15" s="1523"/>
      <c r="N15" s="1523"/>
      <c r="O15" s="1523"/>
      <c r="P15" s="1523"/>
      <c r="Q15" s="1523"/>
      <c r="R15" s="1523"/>
      <c r="S15" s="1523"/>
      <c r="T15" s="1523"/>
      <c r="U15" s="1523"/>
      <c r="V15" s="1523"/>
      <c r="W15" s="1523"/>
      <c r="X15" s="1523"/>
      <c r="Y15" s="1523"/>
      <c r="Z15" s="1523"/>
      <c r="AA15" s="1524"/>
      <c r="AB15" s="1525" t="s">
        <v>574</v>
      </c>
      <c r="AC15" s="1526"/>
      <c r="AE15" s="1480" t="s">
        <v>575</v>
      </c>
    </row>
    <row r="16" spans="1:31" ht="27" customHeight="1">
      <c r="A16" s="1527" t="s">
        <v>128</v>
      </c>
      <c r="B16" s="1528" t="s">
        <v>576</v>
      </c>
      <c r="C16" s="1529"/>
      <c r="D16" s="1529"/>
      <c r="E16" s="1529"/>
      <c r="F16" s="1529"/>
      <c r="G16" s="1529"/>
      <c r="H16" s="1529"/>
      <c r="I16" s="1529"/>
      <c r="J16" s="1529"/>
      <c r="K16" s="1529"/>
      <c r="L16" s="1529"/>
      <c r="M16" s="1529"/>
      <c r="N16" s="1529"/>
      <c r="O16" s="1529"/>
      <c r="P16" s="1529"/>
      <c r="Q16" s="1529"/>
      <c r="R16" s="1529"/>
      <c r="S16" s="1529"/>
      <c r="T16" s="1529"/>
      <c r="U16" s="1529"/>
      <c r="V16" s="1529"/>
      <c r="W16" s="1529"/>
      <c r="X16" s="1529"/>
      <c r="Y16" s="1529"/>
      <c r="Z16" s="1529"/>
      <c r="AA16" s="1530"/>
      <c r="AB16" s="1531" t="str">
        <f>IF(AB25="","",IF(G7&lt;20,IF(AB25&gt;=G7/2,"○",""),IF(AB25&gt;=10,"○","")))</f>
        <v/>
      </c>
      <c r="AC16" s="1532"/>
      <c r="AE16" s="1480" t="s">
        <v>577</v>
      </c>
    </row>
    <row r="17" spans="1:29" ht="27" customHeight="1" thickBot="1">
      <c r="A17" s="1533" t="s">
        <v>130</v>
      </c>
      <c r="B17" s="1534" t="s">
        <v>578</v>
      </c>
      <c r="C17" s="1534"/>
      <c r="D17" s="1534"/>
      <c r="E17" s="1534"/>
      <c r="F17" s="1534"/>
      <c r="G17" s="1534"/>
      <c r="H17" s="1534"/>
      <c r="I17" s="1534"/>
      <c r="J17" s="1534"/>
      <c r="K17" s="1534"/>
      <c r="L17" s="1534"/>
      <c r="M17" s="1534"/>
      <c r="N17" s="1534"/>
      <c r="O17" s="1534"/>
      <c r="P17" s="1534"/>
      <c r="Q17" s="1534"/>
      <c r="R17" s="1534"/>
      <c r="S17" s="1534"/>
      <c r="T17" s="1534"/>
      <c r="U17" s="1534"/>
      <c r="V17" s="1534"/>
      <c r="W17" s="1534"/>
      <c r="X17" s="1534"/>
      <c r="Y17" s="1534"/>
      <c r="Z17" s="1534"/>
      <c r="AA17" s="1535"/>
      <c r="AB17" s="1536" t="str">
        <f>IF(AB23="","",IF(AB24&gt;=3,"○",""))</f>
        <v/>
      </c>
      <c r="AC17" s="1537"/>
    </row>
    <row r="18" spans="1:29">
      <c r="B18" s="1538"/>
      <c r="C18" s="1538"/>
      <c r="D18" s="1538"/>
      <c r="E18" s="1538"/>
      <c r="F18" s="1538"/>
      <c r="G18" s="1538"/>
      <c r="H18" s="1538"/>
      <c r="I18" s="1538"/>
      <c r="J18" s="1538"/>
      <c r="K18" s="1538"/>
      <c r="L18" s="1538"/>
      <c r="M18" s="1538"/>
      <c r="N18" s="1538"/>
      <c r="O18" s="1538"/>
      <c r="P18" s="1538"/>
      <c r="Q18" s="1538"/>
      <c r="R18" s="1538"/>
      <c r="S18" s="1538"/>
      <c r="T18" s="1538"/>
      <c r="U18" s="1538"/>
      <c r="V18" s="1538"/>
      <c r="W18" s="1538"/>
      <c r="X18" s="1538"/>
      <c r="Y18" s="1538"/>
      <c r="Z18" s="1538"/>
      <c r="AA18" s="1538"/>
    </row>
    <row r="19" spans="1:29" ht="23.25" customHeight="1" thickBot="1">
      <c r="B19" s="1539" t="s">
        <v>216</v>
      </c>
      <c r="C19" s="1539"/>
      <c r="D19" s="1539"/>
      <c r="E19" s="1539"/>
      <c r="F19" s="1539"/>
      <c r="G19" s="1539"/>
      <c r="H19" s="1539"/>
      <c r="I19" s="1539"/>
      <c r="J19" s="1539"/>
      <c r="K19" s="1539"/>
      <c r="L19" s="1539"/>
      <c r="M19" s="1539"/>
      <c r="N19" s="1539"/>
      <c r="O19" s="1539"/>
      <c r="P19" s="1539"/>
      <c r="Q19" s="1539"/>
      <c r="R19" s="1539"/>
      <c r="S19" s="1539"/>
      <c r="T19" s="1539"/>
      <c r="U19" s="1539"/>
      <c r="V19" s="1539"/>
      <c r="W19" s="1539"/>
      <c r="X19" s="1539"/>
      <c r="Y19" s="1539"/>
      <c r="Z19" s="1539"/>
      <c r="AA19" s="1539"/>
    </row>
    <row r="20" spans="1:29" ht="31.5" customHeight="1" thickBot="1">
      <c r="A20" s="1540" t="s">
        <v>579</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91"/>
      <c r="AB20" s="1541" t="s">
        <v>580</v>
      </c>
      <c r="AC20" s="1542"/>
    </row>
    <row r="21" spans="1:29" ht="45" customHeight="1">
      <c r="A21" s="1543" t="s">
        <v>581</v>
      </c>
      <c r="B21" s="1544"/>
      <c r="C21" s="1544"/>
      <c r="D21" s="1544"/>
      <c r="E21" s="1544"/>
      <c r="F21" s="1544"/>
      <c r="G21" s="1544"/>
      <c r="H21" s="1544"/>
      <c r="I21" s="1544"/>
      <c r="J21" s="1544"/>
      <c r="K21" s="1544"/>
      <c r="L21" s="1544"/>
      <c r="M21" s="1544"/>
      <c r="N21" s="1544"/>
      <c r="O21" s="1544"/>
      <c r="P21" s="1544"/>
      <c r="Q21" s="1544"/>
      <c r="R21" s="1544"/>
      <c r="S21" s="1544"/>
      <c r="T21" s="1544"/>
      <c r="U21" s="1544"/>
      <c r="V21" s="1544"/>
      <c r="W21" s="1544"/>
      <c r="X21" s="1544"/>
      <c r="Y21" s="1544"/>
      <c r="Z21" s="1544"/>
      <c r="AA21" s="1545"/>
      <c r="AB21" s="1546"/>
      <c r="AC21" s="1547"/>
    </row>
    <row r="22" spans="1:29" ht="31.5" customHeight="1" thickBot="1">
      <c r="A22" s="1548"/>
      <c r="B22" s="1549"/>
      <c r="C22" s="1550"/>
      <c r="D22" s="1551" t="s">
        <v>582</v>
      </c>
      <c r="E22" s="1552"/>
      <c r="F22" s="1552"/>
      <c r="G22" s="1552"/>
      <c r="H22" s="1552"/>
      <c r="I22" s="1552"/>
      <c r="J22" s="1552"/>
      <c r="K22" s="1552"/>
      <c r="L22" s="1552"/>
      <c r="M22" s="1552"/>
      <c r="N22" s="1552"/>
      <c r="O22" s="1552"/>
      <c r="P22" s="1552"/>
      <c r="Q22" s="1552"/>
      <c r="R22" s="1552"/>
      <c r="S22" s="1552"/>
      <c r="T22" s="1552"/>
      <c r="U22" s="1552"/>
      <c r="V22" s="1552"/>
      <c r="W22" s="1552"/>
      <c r="X22" s="1552"/>
      <c r="Y22" s="1552"/>
      <c r="Z22" s="1552"/>
      <c r="AA22" s="1553"/>
      <c r="AB22" s="1554"/>
      <c r="AC22" s="1555"/>
    </row>
    <row r="23" spans="1:29" ht="40.5" customHeight="1" thickBot="1">
      <c r="A23" s="1556" t="s">
        <v>583</v>
      </c>
      <c r="B23" s="1557"/>
      <c r="C23" s="1557"/>
      <c r="D23" s="1557"/>
      <c r="E23" s="1557"/>
      <c r="F23" s="1557"/>
      <c r="G23" s="1557"/>
      <c r="H23" s="1557"/>
      <c r="I23" s="1557"/>
      <c r="J23" s="1557"/>
      <c r="K23" s="1557"/>
      <c r="L23" s="1557"/>
      <c r="M23" s="1557"/>
      <c r="N23" s="1557"/>
      <c r="O23" s="1557"/>
      <c r="P23" s="1557"/>
      <c r="Q23" s="1557"/>
      <c r="R23" s="1557"/>
      <c r="S23" s="1557"/>
      <c r="T23" s="1557"/>
      <c r="U23" s="1557"/>
      <c r="V23" s="1557"/>
      <c r="W23" s="1557"/>
      <c r="X23" s="1557"/>
      <c r="Y23" s="1557"/>
      <c r="Z23" s="1557"/>
      <c r="AA23" s="1558"/>
      <c r="AB23" s="1559"/>
      <c r="AC23" s="1560"/>
    </row>
    <row r="24" spans="1:29" ht="31.5" customHeight="1" thickBot="1">
      <c r="A24" s="1556" t="s">
        <v>584</v>
      </c>
      <c r="B24" s="1557"/>
      <c r="C24" s="1557"/>
      <c r="D24" s="1557"/>
      <c r="E24" s="1557"/>
      <c r="F24" s="1557"/>
      <c r="G24" s="1557"/>
      <c r="H24" s="1557"/>
      <c r="I24" s="1557"/>
      <c r="J24" s="1557"/>
      <c r="K24" s="1557"/>
      <c r="L24" s="1557"/>
      <c r="M24" s="1557"/>
      <c r="N24" s="1557"/>
      <c r="O24" s="1557"/>
      <c r="P24" s="1557"/>
      <c r="Q24" s="1557"/>
      <c r="R24" s="1557"/>
      <c r="S24" s="1557"/>
      <c r="T24" s="1557"/>
      <c r="U24" s="1557"/>
      <c r="V24" s="1557"/>
      <c r="W24" s="1557"/>
      <c r="X24" s="1557"/>
      <c r="Y24" s="1557"/>
      <c r="Z24" s="1557"/>
      <c r="AA24" s="1558"/>
      <c r="AB24" s="1559"/>
      <c r="AC24" s="1560"/>
    </row>
    <row r="25" spans="1:29" ht="31.5" customHeight="1" thickBot="1">
      <c r="A25" s="1556" t="s">
        <v>585</v>
      </c>
      <c r="B25" s="1557"/>
      <c r="C25" s="1557"/>
      <c r="D25" s="1557"/>
      <c r="E25" s="1557"/>
      <c r="F25" s="1557"/>
      <c r="G25" s="1557"/>
      <c r="H25" s="1557"/>
      <c r="I25" s="1557"/>
      <c r="J25" s="1557"/>
      <c r="K25" s="1557"/>
      <c r="L25" s="1557"/>
      <c r="M25" s="1557"/>
      <c r="N25" s="1557"/>
      <c r="O25" s="1557"/>
      <c r="P25" s="1557"/>
      <c r="Q25" s="1557"/>
      <c r="R25" s="1557"/>
      <c r="S25" s="1557"/>
      <c r="T25" s="1557"/>
      <c r="U25" s="1557"/>
      <c r="V25" s="1557"/>
      <c r="W25" s="1557"/>
      <c r="X25" s="1557"/>
      <c r="Y25" s="1557"/>
      <c r="Z25" s="1557"/>
      <c r="AA25" s="1558"/>
      <c r="AB25" s="1561" t="str">
        <f>IF(OR(AB21="",AB23=""),"",ROUNDDOWN(AB21/AB23,1))</f>
        <v/>
      </c>
      <c r="AC25" s="1562"/>
    </row>
    <row r="27" spans="1:29">
      <c r="A27" s="1480" t="s">
        <v>586</v>
      </c>
    </row>
  </sheetData>
  <mergeCells count="35">
    <mergeCell ref="A24:AA24"/>
    <mergeCell ref="AB24:AC24"/>
    <mergeCell ref="A25:AA25"/>
    <mergeCell ref="AB25:AC25"/>
    <mergeCell ref="A21:AA21"/>
    <mergeCell ref="AB21:AC21"/>
    <mergeCell ref="A22:C22"/>
    <mergeCell ref="D22:AA22"/>
    <mergeCell ref="AB22:AC22"/>
    <mergeCell ref="A23:AA23"/>
    <mergeCell ref="AB23:AC23"/>
    <mergeCell ref="B17:AA17"/>
    <mergeCell ref="AB17:AC17"/>
    <mergeCell ref="B18:AA18"/>
    <mergeCell ref="B19:AA19"/>
    <mergeCell ref="A20:AA20"/>
    <mergeCell ref="AB20:AC20"/>
    <mergeCell ref="D12:AC12"/>
    <mergeCell ref="A14:AA15"/>
    <mergeCell ref="AB14:AC14"/>
    <mergeCell ref="AB15:AC15"/>
    <mergeCell ref="B16:AA16"/>
    <mergeCell ref="AB16:AC16"/>
    <mergeCell ref="A9:X9"/>
    <mergeCell ref="Y9:AC9"/>
    <mergeCell ref="A10:X10"/>
    <mergeCell ref="Y10:AC10"/>
    <mergeCell ref="A11:X11"/>
    <mergeCell ref="Y11:AC11"/>
    <mergeCell ref="A1:J1"/>
    <mergeCell ref="A3:AC3"/>
    <mergeCell ref="A6:F6"/>
    <mergeCell ref="G6:AC6"/>
    <mergeCell ref="A7:F7"/>
    <mergeCell ref="G7:AC7"/>
  </mergeCells>
  <phoneticPr fontId="1"/>
  <dataValidations count="1">
    <dataValidation type="list" allowBlank="1" showInputMessage="1" showErrorMessage="1" sqref="G6:AC6 JC6:JY6 SY6:TU6 ACU6:ADQ6 AMQ6:ANM6 AWM6:AXI6 BGI6:BHE6 BQE6:BRA6 CAA6:CAW6 CJW6:CKS6 CTS6:CUO6 DDO6:DEK6 DNK6:DOG6 DXG6:DYC6 EHC6:EHY6 EQY6:ERU6 FAU6:FBQ6 FKQ6:FLM6 FUM6:FVI6 GEI6:GFE6 GOE6:GPA6 GYA6:GYW6 HHW6:HIS6 HRS6:HSO6 IBO6:ICK6 ILK6:IMG6 IVG6:IWC6 JFC6:JFY6 JOY6:JPU6 JYU6:JZQ6 KIQ6:KJM6 KSM6:KTI6 LCI6:LDE6 LME6:LNA6 LWA6:LWW6 MFW6:MGS6 MPS6:MQO6 MZO6:NAK6 NJK6:NKG6 NTG6:NUC6 ODC6:ODY6 OMY6:ONU6 OWU6:OXQ6 PGQ6:PHM6 PQM6:PRI6 QAI6:QBE6 QKE6:QLA6 QUA6:QUW6 RDW6:RES6 RNS6:ROO6 RXO6:RYK6 SHK6:SIG6 SRG6:SSC6 TBC6:TBY6 TKY6:TLU6 TUU6:TVQ6 UEQ6:UFM6 UOM6:UPI6 UYI6:UZE6 VIE6:VJA6 VSA6:VSW6 WBW6:WCS6 WLS6:WMO6 WVO6:WWK6 G65542:AC65542 JC65542:JY65542 SY65542:TU65542 ACU65542:ADQ65542 AMQ65542:ANM65542 AWM65542:AXI65542 BGI65542:BHE65542 BQE65542:BRA65542 CAA65542:CAW65542 CJW65542:CKS65542 CTS65542:CUO65542 DDO65542:DEK65542 DNK65542:DOG65542 DXG65542:DYC65542 EHC65542:EHY65542 EQY65542:ERU65542 FAU65542:FBQ65542 FKQ65542:FLM65542 FUM65542:FVI65542 GEI65542:GFE65542 GOE65542:GPA65542 GYA65542:GYW65542 HHW65542:HIS65542 HRS65542:HSO65542 IBO65542:ICK65542 ILK65542:IMG65542 IVG65542:IWC65542 JFC65542:JFY65542 JOY65542:JPU65542 JYU65542:JZQ65542 KIQ65542:KJM65542 KSM65542:KTI65542 LCI65542:LDE65542 LME65542:LNA65542 LWA65542:LWW65542 MFW65542:MGS65542 MPS65542:MQO65542 MZO65542:NAK65542 NJK65542:NKG65542 NTG65542:NUC65542 ODC65542:ODY65542 OMY65542:ONU65542 OWU65542:OXQ65542 PGQ65542:PHM65542 PQM65542:PRI65542 QAI65542:QBE65542 QKE65542:QLA65542 QUA65542:QUW65542 RDW65542:RES65542 RNS65542:ROO65542 RXO65542:RYK65542 SHK65542:SIG65542 SRG65542:SSC65542 TBC65542:TBY65542 TKY65542:TLU65542 TUU65542:TVQ65542 UEQ65542:UFM65542 UOM65542:UPI65542 UYI65542:UZE65542 VIE65542:VJA65542 VSA65542:VSW65542 WBW65542:WCS65542 WLS65542:WMO65542 WVO65542:WWK65542 G131078:AC131078 JC131078:JY131078 SY131078:TU131078 ACU131078:ADQ131078 AMQ131078:ANM131078 AWM131078:AXI131078 BGI131078:BHE131078 BQE131078:BRA131078 CAA131078:CAW131078 CJW131078:CKS131078 CTS131078:CUO131078 DDO131078:DEK131078 DNK131078:DOG131078 DXG131078:DYC131078 EHC131078:EHY131078 EQY131078:ERU131078 FAU131078:FBQ131078 FKQ131078:FLM131078 FUM131078:FVI131078 GEI131078:GFE131078 GOE131078:GPA131078 GYA131078:GYW131078 HHW131078:HIS131078 HRS131078:HSO131078 IBO131078:ICK131078 ILK131078:IMG131078 IVG131078:IWC131078 JFC131078:JFY131078 JOY131078:JPU131078 JYU131078:JZQ131078 KIQ131078:KJM131078 KSM131078:KTI131078 LCI131078:LDE131078 LME131078:LNA131078 LWA131078:LWW131078 MFW131078:MGS131078 MPS131078:MQO131078 MZO131078:NAK131078 NJK131078:NKG131078 NTG131078:NUC131078 ODC131078:ODY131078 OMY131078:ONU131078 OWU131078:OXQ131078 PGQ131078:PHM131078 PQM131078:PRI131078 QAI131078:QBE131078 QKE131078:QLA131078 QUA131078:QUW131078 RDW131078:RES131078 RNS131078:ROO131078 RXO131078:RYK131078 SHK131078:SIG131078 SRG131078:SSC131078 TBC131078:TBY131078 TKY131078:TLU131078 TUU131078:TVQ131078 UEQ131078:UFM131078 UOM131078:UPI131078 UYI131078:UZE131078 VIE131078:VJA131078 VSA131078:VSW131078 WBW131078:WCS131078 WLS131078:WMO131078 WVO131078:WWK131078 G196614:AC196614 JC196614:JY196614 SY196614:TU196614 ACU196614:ADQ196614 AMQ196614:ANM196614 AWM196614:AXI196614 BGI196614:BHE196614 BQE196614:BRA196614 CAA196614:CAW196614 CJW196614:CKS196614 CTS196614:CUO196614 DDO196614:DEK196614 DNK196614:DOG196614 DXG196614:DYC196614 EHC196614:EHY196614 EQY196614:ERU196614 FAU196614:FBQ196614 FKQ196614:FLM196614 FUM196614:FVI196614 GEI196614:GFE196614 GOE196614:GPA196614 GYA196614:GYW196614 HHW196614:HIS196614 HRS196614:HSO196614 IBO196614:ICK196614 ILK196614:IMG196614 IVG196614:IWC196614 JFC196614:JFY196614 JOY196614:JPU196614 JYU196614:JZQ196614 KIQ196614:KJM196614 KSM196614:KTI196614 LCI196614:LDE196614 LME196614:LNA196614 LWA196614:LWW196614 MFW196614:MGS196614 MPS196614:MQO196614 MZO196614:NAK196614 NJK196614:NKG196614 NTG196614:NUC196614 ODC196614:ODY196614 OMY196614:ONU196614 OWU196614:OXQ196614 PGQ196614:PHM196614 PQM196614:PRI196614 QAI196614:QBE196614 QKE196614:QLA196614 QUA196614:QUW196614 RDW196614:RES196614 RNS196614:ROO196614 RXO196614:RYK196614 SHK196614:SIG196614 SRG196614:SSC196614 TBC196614:TBY196614 TKY196614:TLU196614 TUU196614:TVQ196614 UEQ196614:UFM196614 UOM196614:UPI196614 UYI196614:UZE196614 VIE196614:VJA196614 VSA196614:VSW196614 WBW196614:WCS196614 WLS196614:WMO196614 WVO196614:WWK196614 G262150:AC262150 JC262150:JY262150 SY262150:TU262150 ACU262150:ADQ262150 AMQ262150:ANM262150 AWM262150:AXI262150 BGI262150:BHE262150 BQE262150:BRA262150 CAA262150:CAW262150 CJW262150:CKS262150 CTS262150:CUO262150 DDO262150:DEK262150 DNK262150:DOG262150 DXG262150:DYC262150 EHC262150:EHY262150 EQY262150:ERU262150 FAU262150:FBQ262150 FKQ262150:FLM262150 FUM262150:FVI262150 GEI262150:GFE262150 GOE262150:GPA262150 GYA262150:GYW262150 HHW262150:HIS262150 HRS262150:HSO262150 IBO262150:ICK262150 ILK262150:IMG262150 IVG262150:IWC262150 JFC262150:JFY262150 JOY262150:JPU262150 JYU262150:JZQ262150 KIQ262150:KJM262150 KSM262150:KTI262150 LCI262150:LDE262150 LME262150:LNA262150 LWA262150:LWW262150 MFW262150:MGS262150 MPS262150:MQO262150 MZO262150:NAK262150 NJK262150:NKG262150 NTG262150:NUC262150 ODC262150:ODY262150 OMY262150:ONU262150 OWU262150:OXQ262150 PGQ262150:PHM262150 PQM262150:PRI262150 QAI262150:QBE262150 QKE262150:QLA262150 QUA262150:QUW262150 RDW262150:RES262150 RNS262150:ROO262150 RXO262150:RYK262150 SHK262150:SIG262150 SRG262150:SSC262150 TBC262150:TBY262150 TKY262150:TLU262150 TUU262150:TVQ262150 UEQ262150:UFM262150 UOM262150:UPI262150 UYI262150:UZE262150 VIE262150:VJA262150 VSA262150:VSW262150 WBW262150:WCS262150 WLS262150:WMO262150 WVO262150:WWK262150 G327686:AC327686 JC327686:JY327686 SY327686:TU327686 ACU327686:ADQ327686 AMQ327686:ANM327686 AWM327686:AXI327686 BGI327686:BHE327686 BQE327686:BRA327686 CAA327686:CAW327686 CJW327686:CKS327686 CTS327686:CUO327686 DDO327686:DEK327686 DNK327686:DOG327686 DXG327686:DYC327686 EHC327686:EHY327686 EQY327686:ERU327686 FAU327686:FBQ327686 FKQ327686:FLM327686 FUM327686:FVI327686 GEI327686:GFE327686 GOE327686:GPA327686 GYA327686:GYW327686 HHW327686:HIS327686 HRS327686:HSO327686 IBO327686:ICK327686 ILK327686:IMG327686 IVG327686:IWC327686 JFC327686:JFY327686 JOY327686:JPU327686 JYU327686:JZQ327686 KIQ327686:KJM327686 KSM327686:KTI327686 LCI327686:LDE327686 LME327686:LNA327686 LWA327686:LWW327686 MFW327686:MGS327686 MPS327686:MQO327686 MZO327686:NAK327686 NJK327686:NKG327686 NTG327686:NUC327686 ODC327686:ODY327686 OMY327686:ONU327686 OWU327686:OXQ327686 PGQ327686:PHM327686 PQM327686:PRI327686 QAI327686:QBE327686 QKE327686:QLA327686 QUA327686:QUW327686 RDW327686:RES327686 RNS327686:ROO327686 RXO327686:RYK327686 SHK327686:SIG327686 SRG327686:SSC327686 TBC327686:TBY327686 TKY327686:TLU327686 TUU327686:TVQ327686 UEQ327686:UFM327686 UOM327686:UPI327686 UYI327686:UZE327686 VIE327686:VJA327686 VSA327686:VSW327686 WBW327686:WCS327686 WLS327686:WMO327686 WVO327686:WWK327686 G393222:AC393222 JC393222:JY393222 SY393222:TU393222 ACU393222:ADQ393222 AMQ393222:ANM393222 AWM393222:AXI393222 BGI393222:BHE393222 BQE393222:BRA393222 CAA393222:CAW393222 CJW393222:CKS393222 CTS393222:CUO393222 DDO393222:DEK393222 DNK393222:DOG393222 DXG393222:DYC393222 EHC393222:EHY393222 EQY393222:ERU393222 FAU393222:FBQ393222 FKQ393222:FLM393222 FUM393222:FVI393222 GEI393222:GFE393222 GOE393222:GPA393222 GYA393222:GYW393222 HHW393222:HIS393222 HRS393222:HSO393222 IBO393222:ICK393222 ILK393222:IMG393222 IVG393222:IWC393222 JFC393222:JFY393222 JOY393222:JPU393222 JYU393222:JZQ393222 KIQ393222:KJM393222 KSM393222:KTI393222 LCI393222:LDE393222 LME393222:LNA393222 LWA393222:LWW393222 MFW393222:MGS393222 MPS393222:MQO393222 MZO393222:NAK393222 NJK393222:NKG393222 NTG393222:NUC393222 ODC393222:ODY393222 OMY393222:ONU393222 OWU393222:OXQ393222 PGQ393222:PHM393222 PQM393222:PRI393222 QAI393222:QBE393222 QKE393222:QLA393222 QUA393222:QUW393222 RDW393222:RES393222 RNS393222:ROO393222 RXO393222:RYK393222 SHK393222:SIG393222 SRG393222:SSC393222 TBC393222:TBY393222 TKY393222:TLU393222 TUU393222:TVQ393222 UEQ393222:UFM393222 UOM393222:UPI393222 UYI393222:UZE393222 VIE393222:VJA393222 VSA393222:VSW393222 WBW393222:WCS393222 WLS393222:WMO393222 WVO393222:WWK393222 G458758:AC458758 JC458758:JY458758 SY458758:TU458758 ACU458758:ADQ458758 AMQ458758:ANM458758 AWM458758:AXI458758 BGI458758:BHE458758 BQE458758:BRA458758 CAA458758:CAW458758 CJW458758:CKS458758 CTS458758:CUO458758 DDO458758:DEK458758 DNK458758:DOG458758 DXG458758:DYC458758 EHC458758:EHY458758 EQY458758:ERU458758 FAU458758:FBQ458758 FKQ458758:FLM458758 FUM458758:FVI458758 GEI458758:GFE458758 GOE458758:GPA458758 GYA458758:GYW458758 HHW458758:HIS458758 HRS458758:HSO458758 IBO458758:ICK458758 ILK458758:IMG458758 IVG458758:IWC458758 JFC458758:JFY458758 JOY458758:JPU458758 JYU458758:JZQ458758 KIQ458758:KJM458758 KSM458758:KTI458758 LCI458758:LDE458758 LME458758:LNA458758 LWA458758:LWW458758 MFW458758:MGS458758 MPS458758:MQO458758 MZO458758:NAK458758 NJK458758:NKG458758 NTG458758:NUC458758 ODC458758:ODY458758 OMY458758:ONU458758 OWU458758:OXQ458758 PGQ458758:PHM458758 PQM458758:PRI458758 QAI458758:QBE458758 QKE458758:QLA458758 QUA458758:QUW458758 RDW458758:RES458758 RNS458758:ROO458758 RXO458758:RYK458758 SHK458758:SIG458758 SRG458758:SSC458758 TBC458758:TBY458758 TKY458758:TLU458758 TUU458758:TVQ458758 UEQ458758:UFM458758 UOM458758:UPI458758 UYI458758:UZE458758 VIE458758:VJA458758 VSA458758:VSW458758 WBW458758:WCS458758 WLS458758:WMO458758 WVO458758:WWK458758 G524294:AC524294 JC524294:JY524294 SY524294:TU524294 ACU524294:ADQ524294 AMQ524294:ANM524294 AWM524294:AXI524294 BGI524294:BHE524294 BQE524294:BRA524294 CAA524294:CAW524294 CJW524294:CKS524294 CTS524294:CUO524294 DDO524294:DEK524294 DNK524294:DOG524294 DXG524294:DYC524294 EHC524294:EHY524294 EQY524294:ERU524294 FAU524294:FBQ524294 FKQ524294:FLM524294 FUM524294:FVI524294 GEI524294:GFE524294 GOE524294:GPA524294 GYA524294:GYW524294 HHW524294:HIS524294 HRS524294:HSO524294 IBO524294:ICK524294 ILK524294:IMG524294 IVG524294:IWC524294 JFC524294:JFY524294 JOY524294:JPU524294 JYU524294:JZQ524294 KIQ524294:KJM524294 KSM524294:KTI524294 LCI524294:LDE524294 LME524294:LNA524294 LWA524294:LWW524294 MFW524294:MGS524294 MPS524294:MQO524294 MZO524294:NAK524294 NJK524294:NKG524294 NTG524294:NUC524294 ODC524294:ODY524294 OMY524294:ONU524294 OWU524294:OXQ524294 PGQ524294:PHM524294 PQM524294:PRI524294 QAI524294:QBE524294 QKE524294:QLA524294 QUA524294:QUW524294 RDW524294:RES524294 RNS524294:ROO524294 RXO524294:RYK524294 SHK524294:SIG524294 SRG524294:SSC524294 TBC524294:TBY524294 TKY524294:TLU524294 TUU524294:TVQ524294 UEQ524294:UFM524294 UOM524294:UPI524294 UYI524294:UZE524294 VIE524294:VJA524294 VSA524294:VSW524294 WBW524294:WCS524294 WLS524294:WMO524294 WVO524294:WWK524294 G589830:AC589830 JC589830:JY589830 SY589830:TU589830 ACU589830:ADQ589830 AMQ589830:ANM589830 AWM589830:AXI589830 BGI589830:BHE589830 BQE589830:BRA589830 CAA589830:CAW589830 CJW589830:CKS589830 CTS589830:CUO589830 DDO589830:DEK589830 DNK589830:DOG589830 DXG589830:DYC589830 EHC589830:EHY589830 EQY589830:ERU589830 FAU589830:FBQ589830 FKQ589830:FLM589830 FUM589830:FVI589830 GEI589830:GFE589830 GOE589830:GPA589830 GYA589830:GYW589830 HHW589830:HIS589830 HRS589830:HSO589830 IBO589830:ICK589830 ILK589830:IMG589830 IVG589830:IWC589830 JFC589830:JFY589830 JOY589830:JPU589830 JYU589830:JZQ589830 KIQ589830:KJM589830 KSM589830:KTI589830 LCI589830:LDE589830 LME589830:LNA589830 LWA589830:LWW589830 MFW589830:MGS589830 MPS589830:MQO589830 MZO589830:NAK589830 NJK589830:NKG589830 NTG589830:NUC589830 ODC589830:ODY589830 OMY589830:ONU589830 OWU589830:OXQ589830 PGQ589830:PHM589830 PQM589830:PRI589830 QAI589830:QBE589830 QKE589830:QLA589830 QUA589830:QUW589830 RDW589830:RES589830 RNS589830:ROO589830 RXO589830:RYK589830 SHK589830:SIG589830 SRG589830:SSC589830 TBC589830:TBY589830 TKY589830:TLU589830 TUU589830:TVQ589830 UEQ589830:UFM589830 UOM589830:UPI589830 UYI589830:UZE589830 VIE589830:VJA589830 VSA589830:VSW589830 WBW589830:WCS589830 WLS589830:WMO589830 WVO589830:WWK589830 G655366:AC655366 JC655366:JY655366 SY655366:TU655366 ACU655366:ADQ655366 AMQ655366:ANM655366 AWM655366:AXI655366 BGI655366:BHE655366 BQE655366:BRA655366 CAA655366:CAW655366 CJW655366:CKS655366 CTS655366:CUO655366 DDO655366:DEK655366 DNK655366:DOG655366 DXG655366:DYC655366 EHC655366:EHY655366 EQY655366:ERU655366 FAU655366:FBQ655366 FKQ655366:FLM655366 FUM655366:FVI655366 GEI655366:GFE655366 GOE655366:GPA655366 GYA655366:GYW655366 HHW655366:HIS655366 HRS655366:HSO655366 IBO655366:ICK655366 ILK655366:IMG655366 IVG655366:IWC655366 JFC655366:JFY655366 JOY655366:JPU655366 JYU655366:JZQ655366 KIQ655366:KJM655366 KSM655366:KTI655366 LCI655366:LDE655366 LME655366:LNA655366 LWA655366:LWW655366 MFW655366:MGS655366 MPS655366:MQO655366 MZO655366:NAK655366 NJK655366:NKG655366 NTG655366:NUC655366 ODC655366:ODY655366 OMY655366:ONU655366 OWU655366:OXQ655366 PGQ655366:PHM655366 PQM655366:PRI655366 QAI655366:QBE655366 QKE655366:QLA655366 QUA655366:QUW655366 RDW655366:RES655366 RNS655366:ROO655366 RXO655366:RYK655366 SHK655366:SIG655366 SRG655366:SSC655366 TBC655366:TBY655366 TKY655366:TLU655366 TUU655366:TVQ655366 UEQ655366:UFM655366 UOM655366:UPI655366 UYI655366:UZE655366 VIE655366:VJA655366 VSA655366:VSW655366 WBW655366:WCS655366 WLS655366:WMO655366 WVO655366:WWK655366 G720902:AC720902 JC720902:JY720902 SY720902:TU720902 ACU720902:ADQ720902 AMQ720902:ANM720902 AWM720902:AXI720902 BGI720902:BHE720902 BQE720902:BRA720902 CAA720902:CAW720902 CJW720902:CKS720902 CTS720902:CUO720902 DDO720902:DEK720902 DNK720902:DOG720902 DXG720902:DYC720902 EHC720902:EHY720902 EQY720902:ERU720902 FAU720902:FBQ720902 FKQ720902:FLM720902 FUM720902:FVI720902 GEI720902:GFE720902 GOE720902:GPA720902 GYA720902:GYW720902 HHW720902:HIS720902 HRS720902:HSO720902 IBO720902:ICK720902 ILK720902:IMG720902 IVG720902:IWC720902 JFC720902:JFY720902 JOY720902:JPU720902 JYU720902:JZQ720902 KIQ720902:KJM720902 KSM720902:KTI720902 LCI720902:LDE720902 LME720902:LNA720902 LWA720902:LWW720902 MFW720902:MGS720902 MPS720902:MQO720902 MZO720902:NAK720902 NJK720902:NKG720902 NTG720902:NUC720902 ODC720902:ODY720902 OMY720902:ONU720902 OWU720902:OXQ720902 PGQ720902:PHM720902 PQM720902:PRI720902 QAI720902:QBE720902 QKE720902:QLA720902 QUA720902:QUW720902 RDW720902:RES720902 RNS720902:ROO720902 RXO720902:RYK720902 SHK720902:SIG720902 SRG720902:SSC720902 TBC720902:TBY720902 TKY720902:TLU720902 TUU720902:TVQ720902 UEQ720902:UFM720902 UOM720902:UPI720902 UYI720902:UZE720902 VIE720902:VJA720902 VSA720902:VSW720902 WBW720902:WCS720902 WLS720902:WMO720902 WVO720902:WWK720902 G786438:AC786438 JC786438:JY786438 SY786438:TU786438 ACU786438:ADQ786438 AMQ786438:ANM786438 AWM786438:AXI786438 BGI786438:BHE786438 BQE786438:BRA786438 CAA786438:CAW786438 CJW786438:CKS786438 CTS786438:CUO786438 DDO786438:DEK786438 DNK786438:DOG786438 DXG786438:DYC786438 EHC786438:EHY786438 EQY786438:ERU786438 FAU786438:FBQ786438 FKQ786438:FLM786438 FUM786438:FVI786438 GEI786438:GFE786438 GOE786438:GPA786438 GYA786438:GYW786438 HHW786438:HIS786438 HRS786438:HSO786438 IBO786438:ICK786438 ILK786438:IMG786438 IVG786438:IWC786438 JFC786438:JFY786438 JOY786438:JPU786438 JYU786438:JZQ786438 KIQ786438:KJM786438 KSM786438:KTI786438 LCI786438:LDE786438 LME786438:LNA786438 LWA786438:LWW786438 MFW786438:MGS786438 MPS786438:MQO786438 MZO786438:NAK786438 NJK786438:NKG786438 NTG786438:NUC786438 ODC786438:ODY786438 OMY786438:ONU786438 OWU786438:OXQ786438 PGQ786438:PHM786438 PQM786438:PRI786438 QAI786438:QBE786438 QKE786438:QLA786438 QUA786438:QUW786438 RDW786438:RES786438 RNS786438:ROO786438 RXO786438:RYK786438 SHK786438:SIG786438 SRG786438:SSC786438 TBC786438:TBY786438 TKY786438:TLU786438 TUU786438:TVQ786438 UEQ786438:UFM786438 UOM786438:UPI786438 UYI786438:UZE786438 VIE786438:VJA786438 VSA786438:VSW786438 WBW786438:WCS786438 WLS786438:WMO786438 WVO786438:WWK786438 G851974:AC851974 JC851974:JY851974 SY851974:TU851974 ACU851974:ADQ851974 AMQ851974:ANM851974 AWM851974:AXI851974 BGI851974:BHE851974 BQE851974:BRA851974 CAA851974:CAW851974 CJW851974:CKS851974 CTS851974:CUO851974 DDO851974:DEK851974 DNK851974:DOG851974 DXG851974:DYC851974 EHC851974:EHY851974 EQY851974:ERU851974 FAU851974:FBQ851974 FKQ851974:FLM851974 FUM851974:FVI851974 GEI851974:GFE851974 GOE851974:GPA851974 GYA851974:GYW851974 HHW851974:HIS851974 HRS851974:HSO851974 IBO851974:ICK851974 ILK851974:IMG851974 IVG851974:IWC851974 JFC851974:JFY851974 JOY851974:JPU851974 JYU851974:JZQ851974 KIQ851974:KJM851974 KSM851974:KTI851974 LCI851974:LDE851974 LME851974:LNA851974 LWA851974:LWW851974 MFW851974:MGS851974 MPS851974:MQO851974 MZO851974:NAK851974 NJK851974:NKG851974 NTG851974:NUC851974 ODC851974:ODY851974 OMY851974:ONU851974 OWU851974:OXQ851974 PGQ851974:PHM851974 PQM851974:PRI851974 QAI851974:QBE851974 QKE851974:QLA851974 QUA851974:QUW851974 RDW851974:RES851974 RNS851974:ROO851974 RXO851974:RYK851974 SHK851974:SIG851974 SRG851974:SSC851974 TBC851974:TBY851974 TKY851974:TLU851974 TUU851974:TVQ851974 UEQ851974:UFM851974 UOM851974:UPI851974 UYI851974:UZE851974 VIE851974:VJA851974 VSA851974:VSW851974 WBW851974:WCS851974 WLS851974:WMO851974 WVO851974:WWK851974 G917510:AC917510 JC917510:JY917510 SY917510:TU917510 ACU917510:ADQ917510 AMQ917510:ANM917510 AWM917510:AXI917510 BGI917510:BHE917510 BQE917510:BRA917510 CAA917510:CAW917510 CJW917510:CKS917510 CTS917510:CUO917510 DDO917510:DEK917510 DNK917510:DOG917510 DXG917510:DYC917510 EHC917510:EHY917510 EQY917510:ERU917510 FAU917510:FBQ917510 FKQ917510:FLM917510 FUM917510:FVI917510 GEI917510:GFE917510 GOE917510:GPA917510 GYA917510:GYW917510 HHW917510:HIS917510 HRS917510:HSO917510 IBO917510:ICK917510 ILK917510:IMG917510 IVG917510:IWC917510 JFC917510:JFY917510 JOY917510:JPU917510 JYU917510:JZQ917510 KIQ917510:KJM917510 KSM917510:KTI917510 LCI917510:LDE917510 LME917510:LNA917510 LWA917510:LWW917510 MFW917510:MGS917510 MPS917510:MQO917510 MZO917510:NAK917510 NJK917510:NKG917510 NTG917510:NUC917510 ODC917510:ODY917510 OMY917510:ONU917510 OWU917510:OXQ917510 PGQ917510:PHM917510 PQM917510:PRI917510 QAI917510:QBE917510 QKE917510:QLA917510 QUA917510:QUW917510 RDW917510:RES917510 RNS917510:ROO917510 RXO917510:RYK917510 SHK917510:SIG917510 SRG917510:SSC917510 TBC917510:TBY917510 TKY917510:TLU917510 TUU917510:TVQ917510 UEQ917510:UFM917510 UOM917510:UPI917510 UYI917510:UZE917510 VIE917510:VJA917510 VSA917510:VSW917510 WBW917510:WCS917510 WLS917510:WMO917510 WVO917510:WWK917510 G983046:AC983046 JC983046:JY983046 SY983046:TU983046 ACU983046:ADQ983046 AMQ983046:ANM983046 AWM983046:AXI983046 BGI983046:BHE983046 BQE983046:BRA983046 CAA983046:CAW983046 CJW983046:CKS983046 CTS983046:CUO983046 DDO983046:DEK983046 DNK983046:DOG983046 DXG983046:DYC983046 EHC983046:EHY983046 EQY983046:ERU983046 FAU983046:FBQ983046 FKQ983046:FLM983046 FUM983046:FVI983046 GEI983046:GFE983046 GOE983046:GPA983046 GYA983046:GYW983046 HHW983046:HIS983046 HRS983046:HSO983046 IBO983046:ICK983046 ILK983046:IMG983046 IVG983046:IWC983046 JFC983046:JFY983046 JOY983046:JPU983046 JYU983046:JZQ983046 KIQ983046:KJM983046 KSM983046:KTI983046 LCI983046:LDE983046 LME983046:LNA983046 LWA983046:LWW983046 MFW983046:MGS983046 MPS983046:MQO983046 MZO983046:NAK983046 NJK983046:NKG983046 NTG983046:NUC983046 ODC983046:ODY983046 OMY983046:ONU983046 OWU983046:OXQ983046 PGQ983046:PHM983046 PQM983046:PRI983046 QAI983046:QBE983046 QKE983046:QLA983046 QUA983046:QUW983046 RDW983046:RES983046 RNS983046:ROO983046 RXO983046:RYK983046 SHK983046:SIG983046 SRG983046:SSC983046 TBC983046:TBY983046 TKY983046:TLU983046 TUU983046:TVQ983046 UEQ983046:UFM983046 UOM983046:UPI983046 UYI983046:UZE983046 VIE983046:VJA983046 VSA983046:VSW983046 WBW983046:WCS983046 WLS983046:WMO983046 WVO983046:WWK983046" xr:uid="{E5DB5FA6-DECD-4351-8619-686A6A11F3A6}">
      <formula1>$AE$8:$AE$16</formula1>
    </dataValidation>
  </dataValidations>
  <printOptions horizontalCentered="1" verticalCentered="1"/>
  <pageMargins left="0.7" right="0.7" top="0.75" bottom="0.75" header="0.3" footer="0.3"/>
  <pageSetup paperSize="9" scale="92"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D2BA5-49D2-4B36-84A2-759AB1817EC1}">
  <sheetPr>
    <tabColor theme="4"/>
  </sheetPr>
  <dimension ref="A1:I20"/>
  <sheetViews>
    <sheetView view="pageBreakPreview" zoomScaleNormal="100" zoomScaleSheetLayoutView="100" workbookViewId="0">
      <selection activeCell="B2" sqref="B2"/>
    </sheetView>
  </sheetViews>
  <sheetFormatPr defaultRowHeight="13.5"/>
  <cols>
    <col min="1" max="1" width="1.125" style="3" customWidth="1"/>
    <col min="2" max="2" width="24.25" style="3" customWidth="1"/>
    <col min="3" max="3" width="4" style="3" customWidth="1"/>
    <col min="4" max="6" width="20.125" style="3" customWidth="1"/>
    <col min="7" max="7" width="3.125" style="3" customWidth="1"/>
    <col min="8" max="8" width="1" style="3" customWidth="1"/>
    <col min="9" max="9" width="2.5" style="3" customWidth="1"/>
    <col min="10" max="256" width="9" style="3"/>
    <col min="257" max="257" width="3.75" style="3" customWidth="1"/>
    <col min="258" max="258" width="24.25" style="3" customWidth="1"/>
    <col min="259" max="259" width="4" style="3" customWidth="1"/>
    <col min="260" max="262" width="20.125" style="3" customWidth="1"/>
    <col min="263" max="263" width="3.125" style="3" customWidth="1"/>
    <col min="264" max="264" width="3.75" style="3" customWidth="1"/>
    <col min="265" max="265" width="2.5" style="3" customWidth="1"/>
    <col min="266" max="512" width="9" style="3"/>
    <col min="513" max="513" width="3.75" style="3" customWidth="1"/>
    <col min="514" max="514" width="24.25" style="3" customWidth="1"/>
    <col min="515" max="515" width="4" style="3" customWidth="1"/>
    <col min="516" max="518" width="20.125" style="3" customWidth="1"/>
    <col min="519" max="519" width="3.125" style="3" customWidth="1"/>
    <col min="520" max="520" width="3.75" style="3" customWidth="1"/>
    <col min="521" max="521" width="2.5" style="3" customWidth="1"/>
    <col min="522" max="768" width="9" style="3"/>
    <col min="769" max="769" width="3.75" style="3" customWidth="1"/>
    <col min="770" max="770" width="24.25" style="3" customWidth="1"/>
    <col min="771" max="771" width="4" style="3" customWidth="1"/>
    <col min="772" max="774" width="20.125" style="3" customWidth="1"/>
    <col min="775" max="775" width="3.125" style="3" customWidth="1"/>
    <col min="776" max="776" width="3.75" style="3" customWidth="1"/>
    <col min="777" max="777" width="2.5" style="3" customWidth="1"/>
    <col min="778" max="1024" width="9" style="3"/>
    <col min="1025" max="1025" width="3.75" style="3" customWidth="1"/>
    <col min="1026" max="1026" width="24.25" style="3" customWidth="1"/>
    <col min="1027" max="1027" width="4" style="3" customWidth="1"/>
    <col min="1028" max="1030" width="20.125" style="3" customWidth="1"/>
    <col min="1031" max="1031" width="3.125" style="3" customWidth="1"/>
    <col min="1032" max="1032" width="3.75" style="3" customWidth="1"/>
    <col min="1033" max="1033" width="2.5" style="3" customWidth="1"/>
    <col min="1034" max="1280" width="9" style="3"/>
    <col min="1281" max="1281" width="3.75" style="3" customWidth="1"/>
    <col min="1282" max="1282" width="24.25" style="3" customWidth="1"/>
    <col min="1283" max="1283" width="4" style="3" customWidth="1"/>
    <col min="1284" max="1286" width="20.125" style="3" customWidth="1"/>
    <col min="1287" max="1287" width="3.125" style="3" customWidth="1"/>
    <col min="1288" max="1288" width="3.75" style="3" customWidth="1"/>
    <col min="1289" max="1289" width="2.5" style="3" customWidth="1"/>
    <col min="1290" max="1536" width="9" style="3"/>
    <col min="1537" max="1537" width="3.75" style="3" customWidth="1"/>
    <col min="1538" max="1538" width="24.25" style="3" customWidth="1"/>
    <col min="1539" max="1539" width="4" style="3" customWidth="1"/>
    <col min="1540" max="1542" width="20.125" style="3" customWidth="1"/>
    <col min="1543" max="1543" width="3.125" style="3" customWidth="1"/>
    <col min="1544" max="1544" width="3.75" style="3" customWidth="1"/>
    <col min="1545" max="1545" width="2.5" style="3" customWidth="1"/>
    <col min="1546" max="1792" width="9" style="3"/>
    <col min="1793" max="1793" width="3.75" style="3" customWidth="1"/>
    <col min="1794" max="1794" width="24.25" style="3" customWidth="1"/>
    <col min="1795" max="1795" width="4" style="3" customWidth="1"/>
    <col min="1796" max="1798" width="20.125" style="3" customWidth="1"/>
    <col min="1799" max="1799" width="3.125" style="3" customWidth="1"/>
    <col min="1800" max="1800" width="3.75" style="3" customWidth="1"/>
    <col min="1801" max="1801" width="2.5" style="3" customWidth="1"/>
    <col min="1802" max="2048" width="9" style="3"/>
    <col min="2049" max="2049" width="3.75" style="3" customWidth="1"/>
    <col min="2050" max="2050" width="24.25" style="3" customWidth="1"/>
    <col min="2051" max="2051" width="4" style="3" customWidth="1"/>
    <col min="2052" max="2054" width="20.125" style="3" customWidth="1"/>
    <col min="2055" max="2055" width="3.125" style="3" customWidth="1"/>
    <col min="2056" max="2056" width="3.75" style="3" customWidth="1"/>
    <col min="2057" max="2057" width="2.5" style="3" customWidth="1"/>
    <col min="2058" max="2304" width="9" style="3"/>
    <col min="2305" max="2305" width="3.75" style="3" customWidth="1"/>
    <col min="2306" max="2306" width="24.25" style="3" customWidth="1"/>
    <col min="2307" max="2307" width="4" style="3" customWidth="1"/>
    <col min="2308" max="2310" width="20.125" style="3" customWidth="1"/>
    <col min="2311" max="2311" width="3.125" style="3" customWidth="1"/>
    <col min="2312" max="2312" width="3.75" style="3" customWidth="1"/>
    <col min="2313" max="2313" width="2.5" style="3" customWidth="1"/>
    <col min="2314" max="2560" width="9" style="3"/>
    <col min="2561" max="2561" width="3.75" style="3" customWidth="1"/>
    <col min="2562" max="2562" width="24.25" style="3" customWidth="1"/>
    <col min="2563" max="2563" width="4" style="3" customWidth="1"/>
    <col min="2564" max="2566" width="20.125" style="3" customWidth="1"/>
    <col min="2567" max="2567" width="3.125" style="3" customWidth="1"/>
    <col min="2568" max="2568" width="3.75" style="3" customWidth="1"/>
    <col min="2569" max="2569" width="2.5" style="3" customWidth="1"/>
    <col min="2570" max="2816" width="9" style="3"/>
    <col min="2817" max="2817" width="3.75" style="3" customWidth="1"/>
    <col min="2818" max="2818" width="24.25" style="3" customWidth="1"/>
    <col min="2819" max="2819" width="4" style="3" customWidth="1"/>
    <col min="2820" max="2822" width="20.125" style="3" customWidth="1"/>
    <col min="2823" max="2823" width="3.125" style="3" customWidth="1"/>
    <col min="2824" max="2824" width="3.75" style="3" customWidth="1"/>
    <col min="2825" max="2825" width="2.5" style="3" customWidth="1"/>
    <col min="2826" max="3072" width="9" style="3"/>
    <col min="3073" max="3073" width="3.75" style="3" customWidth="1"/>
    <col min="3074" max="3074" width="24.25" style="3" customWidth="1"/>
    <col min="3075" max="3075" width="4" style="3" customWidth="1"/>
    <col min="3076" max="3078" width="20.125" style="3" customWidth="1"/>
    <col min="3079" max="3079" width="3.125" style="3" customWidth="1"/>
    <col min="3080" max="3080" width="3.75" style="3" customWidth="1"/>
    <col min="3081" max="3081" width="2.5" style="3" customWidth="1"/>
    <col min="3082" max="3328" width="9" style="3"/>
    <col min="3329" max="3329" width="3.75" style="3" customWidth="1"/>
    <col min="3330" max="3330" width="24.25" style="3" customWidth="1"/>
    <col min="3331" max="3331" width="4" style="3" customWidth="1"/>
    <col min="3332" max="3334" width="20.125" style="3" customWidth="1"/>
    <col min="3335" max="3335" width="3.125" style="3" customWidth="1"/>
    <col min="3336" max="3336" width="3.75" style="3" customWidth="1"/>
    <col min="3337" max="3337" width="2.5" style="3" customWidth="1"/>
    <col min="3338" max="3584" width="9" style="3"/>
    <col min="3585" max="3585" width="3.75" style="3" customWidth="1"/>
    <col min="3586" max="3586" width="24.25" style="3" customWidth="1"/>
    <col min="3587" max="3587" width="4" style="3" customWidth="1"/>
    <col min="3588" max="3590" width="20.125" style="3" customWidth="1"/>
    <col min="3591" max="3591" width="3.125" style="3" customWidth="1"/>
    <col min="3592" max="3592" width="3.75" style="3" customWidth="1"/>
    <col min="3593" max="3593" width="2.5" style="3" customWidth="1"/>
    <col min="3594" max="3840" width="9" style="3"/>
    <col min="3841" max="3841" width="3.75" style="3" customWidth="1"/>
    <col min="3842" max="3842" width="24.25" style="3" customWidth="1"/>
    <col min="3843" max="3843" width="4" style="3" customWidth="1"/>
    <col min="3844" max="3846" width="20.125" style="3" customWidth="1"/>
    <col min="3847" max="3847" width="3.125" style="3" customWidth="1"/>
    <col min="3848" max="3848" width="3.75" style="3" customWidth="1"/>
    <col min="3849" max="3849" width="2.5" style="3" customWidth="1"/>
    <col min="3850" max="4096" width="9" style="3"/>
    <col min="4097" max="4097" width="3.75" style="3" customWidth="1"/>
    <col min="4098" max="4098" width="24.25" style="3" customWidth="1"/>
    <col min="4099" max="4099" width="4" style="3" customWidth="1"/>
    <col min="4100" max="4102" width="20.125" style="3" customWidth="1"/>
    <col min="4103" max="4103" width="3.125" style="3" customWidth="1"/>
    <col min="4104" max="4104" width="3.75" style="3" customWidth="1"/>
    <col min="4105" max="4105" width="2.5" style="3" customWidth="1"/>
    <col min="4106" max="4352" width="9" style="3"/>
    <col min="4353" max="4353" width="3.75" style="3" customWidth="1"/>
    <col min="4354" max="4354" width="24.25" style="3" customWidth="1"/>
    <col min="4355" max="4355" width="4" style="3" customWidth="1"/>
    <col min="4356" max="4358" width="20.125" style="3" customWidth="1"/>
    <col min="4359" max="4359" width="3.125" style="3" customWidth="1"/>
    <col min="4360" max="4360" width="3.75" style="3" customWidth="1"/>
    <col min="4361" max="4361" width="2.5" style="3" customWidth="1"/>
    <col min="4362" max="4608" width="9" style="3"/>
    <col min="4609" max="4609" width="3.75" style="3" customWidth="1"/>
    <col min="4610" max="4610" width="24.25" style="3" customWidth="1"/>
    <col min="4611" max="4611" width="4" style="3" customWidth="1"/>
    <col min="4612" max="4614" width="20.125" style="3" customWidth="1"/>
    <col min="4615" max="4615" width="3.125" style="3" customWidth="1"/>
    <col min="4616" max="4616" width="3.75" style="3" customWidth="1"/>
    <col min="4617" max="4617" width="2.5" style="3" customWidth="1"/>
    <col min="4618" max="4864" width="9" style="3"/>
    <col min="4865" max="4865" width="3.75" style="3" customWidth="1"/>
    <col min="4866" max="4866" width="24.25" style="3" customWidth="1"/>
    <col min="4867" max="4867" width="4" style="3" customWidth="1"/>
    <col min="4868" max="4870" width="20.125" style="3" customWidth="1"/>
    <col min="4871" max="4871" width="3.125" style="3" customWidth="1"/>
    <col min="4872" max="4872" width="3.75" style="3" customWidth="1"/>
    <col min="4873" max="4873" width="2.5" style="3" customWidth="1"/>
    <col min="4874" max="5120" width="9" style="3"/>
    <col min="5121" max="5121" width="3.75" style="3" customWidth="1"/>
    <col min="5122" max="5122" width="24.25" style="3" customWidth="1"/>
    <col min="5123" max="5123" width="4" style="3" customWidth="1"/>
    <col min="5124" max="5126" width="20.125" style="3" customWidth="1"/>
    <col min="5127" max="5127" width="3.125" style="3" customWidth="1"/>
    <col min="5128" max="5128" width="3.75" style="3" customWidth="1"/>
    <col min="5129" max="5129" width="2.5" style="3" customWidth="1"/>
    <col min="5130" max="5376" width="9" style="3"/>
    <col min="5377" max="5377" width="3.75" style="3" customWidth="1"/>
    <col min="5378" max="5378" width="24.25" style="3" customWidth="1"/>
    <col min="5379" max="5379" width="4" style="3" customWidth="1"/>
    <col min="5380" max="5382" width="20.125" style="3" customWidth="1"/>
    <col min="5383" max="5383" width="3.125" style="3" customWidth="1"/>
    <col min="5384" max="5384" width="3.75" style="3" customWidth="1"/>
    <col min="5385" max="5385" width="2.5" style="3" customWidth="1"/>
    <col min="5386" max="5632" width="9" style="3"/>
    <col min="5633" max="5633" width="3.75" style="3" customWidth="1"/>
    <col min="5634" max="5634" width="24.25" style="3" customWidth="1"/>
    <col min="5635" max="5635" width="4" style="3" customWidth="1"/>
    <col min="5636" max="5638" width="20.125" style="3" customWidth="1"/>
    <col min="5639" max="5639" width="3.125" style="3" customWidth="1"/>
    <col min="5640" max="5640" width="3.75" style="3" customWidth="1"/>
    <col min="5641" max="5641" width="2.5" style="3" customWidth="1"/>
    <col min="5642" max="5888" width="9" style="3"/>
    <col min="5889" max="5889" width="3.75" style="3" customWidth="1"/>
    <col min="5890" max="5890" width="24.25" style="3" customWidth="1"/>
    <col min="5891" max="5891" width="4" style="3" customWidth="1"/>
    <col min="5892" max="5894" width="20.125" style="3" customWidth="1"/>
    <col min="5895" max="5895" width="3.125" style="3" customWidth="1"/>
    <col min="5896" max="5896" width="3.75" style="3" customWidth="1"/>
    <col min="5897" max="5897" width="2.5" style="3" customWidth="1"/>
    <col min="5898" max="6144" width="9" style="3"/>
    <col min="6145" max="6145" width="3.75" style="3" customWidth="1"/>
    <col min="6146" max="6146" width="24.25" style="3" customWidth="1"/>
    <col min="6147" max="6147" width="4" style="3" customWidth="1"/>
    <col min="6148" max="6150" width="20.125" style="3" customWidth="1"/>
    <col min="6151" max="6151" width="3.125" style="3" customWidth="1"/>
    <col min="6152" max="6152" width="3.75" style="3" customWidth="1"/>
    <col min="6153" max="6153" width="2.5" style="3" customWidth="1"/>
    <col min="6154" max="6400" width="9" style="3"/>
    <col min="6401" max="6401" width="3.75" style="3" customWidth="1"/>
    <col min="6402" max="6402" width="24.25" style="3" customWidth="1"/>
    <col min="6403" max="6403" width="4" style="3" customWidth="1"/>
    <col min="6404" max="6406" width="20.125" style="3" customWidth="1"/>
    <col min="6407" max="6407" width="3.125" style="3" customWidth="1"/>
    <col min="6408" max="6408" width="3.75" style="3" customWidth="1"/>
    <col min="6409" max="6409" width="2.5" style="3" customWidth="1"/>
    <col min="6410" max="6656" width="9" style="3"/>
    <col min="6657" max="6657" width="3.75" style="3" customWidth="1"/>
    <col min="6658" max="6658" width="24.25" style="3" customWidth="1"/>
    <col min="6659" max="6659" width="4" style="3" customWidth="1"/>
    <col min="6660" max="6662" width="20.125" style="3" customWidth="1"/>
    <col min="6663" max="6663" width="3.125" style="3" customWidth="1"/>
    <col min="6664" max="6664" width="3.75" style="3" customWidth="1"/>
    <col min="6665" max="6665" width="2.5" style="3" customWidth="1"/>
    <col min="6666" max="6912" width="9" style="3"/>
    <col min="6913" max="6913" width="3.75" style="3" customWidth="1"/>
    <col min="6914" max="6914" width="24.25" style="3" customWidth="1"/>
    <col min="6915" max="6915" width="4" style="3" customWidth="1"/>
    <col min="6916" max="6918" width="20.125" style="3" customWidth="1"/>
    <col min="6919" max="6919" width="3.125" style="3" customWidth="1"/>
    <col min="6920" max="6920" width="3.75" style="3" customWidth="1"/>
    <col min="6921" max="6921" width="2.5" style="3" customWidth="1"/>
    <col min="6922" max="7168" width="9" style="3"/>
    <col min="7169" max="7169" width="3.75" style="3" customWidth="1"/>
    <col min="7170" max="7170" width="24.25" style="3" customWidth="1"/>
    <col min="7171" max="7171" width="4" style="3" customWidth="1"/>
    <col min="7172" max="7174" width="20.125" style="3" customWidth="1"/>
    <col min="7175" max="7175" width="3.125" style="3" customWidth="1"/>
    <col min="7176" max="7176" width="3.75" style="3" customWidth="1"/>
    <col min="7177" max="7177" width="2.5" style="3" customWidth="1"/>
    <col min="7178" max="7424" width="9" style="3"/>
    <col min="7425" max="7425" width="3.75" style="3" customWidth="1"/>
    <col min="7426" max="7426" width="24.25" style="3" customWidth="1"/>
    <col min="7427" max="7427" width="4" style="3" customWidth="1"/>
    <col min="7428" max="7430" width="20.125" style="3" customWidth="1"/>
    <col min="7431" max="7431" width="3.125" style="3" customWidth="1"/>
    <col min="7432" max="7432" width="3.75" style="3" customWidth="1"/>
    <col min="7433" max="7433" width="2.5" style="3" customWidth="1"/>
    <col min="7434" max="7680" width="9" style="3"/>
    <col min="7681" max="7681" width="3.75" style="3" customWidth="1"/>
    <col min="7682" max="7682" width="24.25" style="3" customWidth="1"/>
    <col min="7683" max="7683" width="4" style="3" customWidth="1"/>
    <col min="7684" max="7686" width="20.125" style="3" customWidth="1"/>
    <col min="7687" max="7687" width="3.125" style="3" customWidth="1"/>
    <col min="7688" max="7688" width="3.75" style="3" customWidth="1"/>
    <col min="7689" max="7689" width="2.5" style="3" customWidth="1"/>
    <col min="7690" max="7936" width="9" style="3"/>
    <col min="7937" max="7937" width="3.75" style="3" customWidth="1"/>
    <col min="7938" max="7938" width="24.25" style="3" customWidth="1"/>
    <col min="7939" max="7939" width="4" style="3" customWidth="1"/>
    <col min="7940" max="7942" width="20.125" style="3" customWidth="1"/>
    <col min="7943" max="7943" width="3.125" style="3" customWidth="1"/>
    <col min="7944" max="7944" width="3.75" style="3" customWidth="1"/>
    <col min="7945" max="7945" width="2.5" style="3" customWidth="1"/>
    <col min="7946" max="8192" width="9" style="3"/>
    <col min="8193" max="8193" width="3.75" style="3" customWidth="1"/>
    <col min="8194" max="8194" width="24.25" style="3" customWidth="1"/>
    <col min="8195" max="8195" width="4" style="3" customWidth="1"/>
    <col min="8196" max="8198" width="20.125" style="3" customWidth="1"/>
    <col min="8199" max="8199" width="3.125" style="3" customWidth="1"/>
    <col min="8200" max="8200" width="3.75" style="3" customWidth="1"/>
    <col min="8201" max="8201" width="2.5" style="3" customWidth="1"/>
    <col min="8202" max="8448" width="9" style="3"/>
    <col min="8449" max="8449" width="3.75" style="3" customWidth="1"/>
    <col min="8450" max="8450" width="24.25" style="3" customWidth="1"/>
    <col min="8451" max="8451" width="4" style="3" customWidth="1"/>
    <col min="8452" max="8454" width="20.125" style="3" customWidth="1"/>
    <col min="8455" max="8455" width="3.125" style="3" customWidth="1"/>
    <col min="8456" max="8456" width="3.75" style="3" customWidth="1"/>
    <col min="8457" max="8457" width="2.5" style="3" customWidth="1"/>
    <col min="8458" max="8704" width="9" style="3"/>
    <col min="8705" max="8705" width="3.75" style="3" customWidth="1"/>
    <col min="8706" max="8706" width="24.25" style="3" customWidth="1"/>
    <col min="8707" max="8707" width="4" style="3" customWidth="1"/>
    <col min="8708" max="8710" width="20.125" style="3" customWidth="1"/>
    <col min="8711" max="8711" width="3.125" style="3" customWidth="1"/>
    <col min="8712" max="8712" width="3.75" style="3" customWidth="1"/>
    <col min="8713" max="8713" width="2.5" style="3" customWidth="1"/>
    <col min="8714" max="8960" width="9" style="3"/>
    <col min="8961" max="8961" width="3.75" style="3" customWidth="1"/>
    <col min="8962" max="8962" width="24.25" style="3" customWidth="1"/>
    <col min="8963" max="8963" width="4" style="3" customWidth="1"/>
    <col min="8964" max="8966" width="20.125" style="3" customWidth="1"/>
    <col min="8967" max="8967" width="3.125" style="3" customWidth="1"/>
    <col min="8968" max="8968" width="3.75" style="3" customWidth="1"/>
    <col min="8969" max="8969" width="2.5" style="3" customWidth="1"/>
    <col min="8970" max="9216" width="9" style="3"/>
    <col min="9217" max="9217" width="3.75" style="3" customWidth="1"/>
    <col min="9218" max="9218" width="24.25" style="3" customWidth="1"/>
    <col min="9219" max="9219" width="4" style="3" customWidth="1"/>
    <col min="9220" max="9222" width="20.125" style="3" customWidth="1"/>
    <col min="9223" max="9223" width="3.125" style="3" customWidth="1"/>
    <col min="9224" max="9224" width="3.75" style="3" customWidth="1"/>
    <col min="9225" max="9225" width="2.5" style="3" customWidth="1"/>
    <col min="9226" max="9472" width="9" style="3"/>
    <col min="9473" max="9473" width="3.75" style="3" customWidth="1"/>
    <col min="9474" max="9474" width="24.25" style="3" customWidth="1"/>
    <col min="9475" max="9475" width="4" style="3" customWidth="1"/>
    <col min="9476" max="9478" width="20.125" style="3" customWidth="1"/>
    <col min="9479" max="9479" width="3.125" style="3" customWidth="1"/>
    <col min="9480" max="9480" width="3.75" style="3" customWidth="1"/>
    <col min="9481" max="9481" width="2.5" style="3" customWidth="1"/>
    <col min="9482" max="9728" width="9" style="3"/>
    <col min="9729" max="9729" width="3.75" style="3" customWidth="1"/>
    <col min="9730" max="9730" width="24.25" style="3" customWidth="1"/>
    <col min="9731" max="9731" width="4" style="3" customWidth="1"/>
    <col min="9732" max="9734" width="20.125" style="3" customWidth="1"/>
    <col min="9735" max="9735" width="3.125" style="3" customWidth="1"/>
    <col min="9736" max="9736" width="3.75" style="3" customWidth="1"/>
    <col min="9737" max="9737" width="2.5" style="3" customWidth="1"/>
    <col min="9738" max="9984" width="9" style="3"/>
    <col min="9985" max="9985" width="3.75" style="3" customWidth="1"/>
    <col min="9986" max="9986" width="24.25" style="3" customWidth="1"/>
    <col min="9987" max="9987" width="4" style="3" customWidth="1"/>
    <col min="9988" max="9990" width="20.125" style="3" customWidth="1"/>
    <col min="9991" max="9991" width="3.125" style="3" customWidth="1"/>
    <col min="9992" max="9992" width="3.75" style="3" customWidth="1"/>
    <col min="9993" max="9993" width="2.5" style="3" customWidth="1"/>
    <col min="9994" max="10240" width="9" style="3"/>
    <col min="10241" max="10241" width="3.75" style="3" customWidth="1"/>
    <col min="10242" max="10242" width="24.25" style="3" customWidth="1"/>
    <col min="10243" max="10243" width="4" style="3" customWidth="1"/>
    <col min="10244" max="10246" width="20.125" style="3" customWidth="1"/>
    <col min="10247" max="10247" width="3.125" style="3" customWidth="1"/>
    <col min="10248" max="10248" width="3.75" style="3" customWidth="1"/>
    <col min="10249" max="10249" width="2.5" style="3" customWidth="1"/>
    <col min="10250" max="10496" width="9" style="3"/>
    <col min="10497" max="10497" width="3.75" style="3" customWidth="1"/>
    <col min="10498" max="10498" width="24.25" style="3" customWidth="1"/>
    <col min="10499" max="10499" width="4" style="3" customWidth="1"/>
    <col min="10500" max="10502" width="20.125" style="3" customWidth="1"/>
    <col min="10503" max="10503" width="3.125" style="3" customWidth="1"/>
    <col min="10504" max="10504" width="3.75" style="3" customWidth="1"/>
    <col min="10505" max="10505" width="2.5" style="3" customWidth="1"/>
    <col min="10506" max="10752" width="9" style="3"/>
    <col min="10753" max="10753" width="3.75" style="3" customWidth="1"/>
    <col min="10754" max="10754" width="24.25" style="3" customWidth="1"/>
    <col min="10755" max="10755" width="4" style="3" customWidth="1"/>
    <col min="10756" max="10758" width="20.125" style="3" customWidth="1"/>
    <col min="10759" max="10759" width="3.125" style="3" customWidth="1"/>
    <col min="10760" max="10760" width="3.75" style="3" customWidth="1"/>
    <col min="10761" max="10761" width="2.5" style="3" customWidth="1"/>
    <col min="10762" max="11008" width="9" style="3"/>
    <col min="11009" max="11009" width="3.75" style="3" customWidth="1"/>
    <col min="11010" max="11010" width="24.25" style="3" customWidth="1"/>
    <col min="11011" max="11011" width="4" style="3" customWidth="1"/>
    <col min="11012" max="11014" width="20.125" style="3" customWidth="1"/>
    <col min="11015" max="11015" width="3.125" style="3" customWidth="1"/>
    <col min="11016" max="11016" width="3.75" style="3" customWidth="1"/>
    <col min="11017" max="11017" width="2.5" style="3" customWidth="1"/>
    <col min="11018" max="11264" width="9" style="3"/>
    <col min="11265" max="11265" width="3.75" style="3" customWidth="1"/>
    <col min="11266" max="11266" width="24.25" style="3" customWidth="1"/>
    <col min="11267" max="11267" width="4" style="3" customWidth="1"/>
    <col min="11268" max="11270" width="20.125" style="3" customWidth="1"/>
    <col min="11271" max="11271" width="3.125" style="3" customWidth="1"/>
    <col min="11272" max="11272" width="3.75" style="3" customWidth="1"/>
    <col min="11273" max="11273" width="2.5" style="3" customWidth="1"/>
    <col min="11274" max="11520" width="9" style="3"/>
    <col min="11521" max="11521" width="3.75" style="3" customWidth="1"/>
    <col min="11522" max="11522" width="24.25" style="3" customWidth="1"/>
    <col min="11523" max="11523" width="4" style="3" customWidth="1"/>
    <col min="11524" max="11526" width="20.125" style="3" customWidth="1"/>
    <col min="11527" max="11527" width="3.125" style="3" customWidth="1"/>
    <col min="11528" max="11528" width="3.75" style="3" customWidth="1"/>
    <col min="11529" max="11529" width="2.5" style="3" customWidth="1"/>
    <col min="11530" max="11776" width="9" style="3"/>
    <col min="11777" max="11777" width="3.75" style="3" customWidth="1"/>
    <col min="11778" max="11778" width="24.25" style="3" customWidth="1"/>
    <col min="11779" max="11779" width="4" style="3" customWidth="1"/>
    <col min="11780" max="11782" width="20.125" style="3" customWidth="1"/>
    <col min="11783" max="11783" width="3.125" style="3" customWidth="1"/>
    <col min="11784" max="11784" width="3.75" style="3" customWidth="1"/>
    <col min="11785" max="11785" width="2.5" style="3" customWidth="1"/>
    <col min="11786" max="12032" width="9" style="3"/>
    <col min="12033" max="12033" width="3.75" style="3" customWidth="1"/>
    <col min="12034" max="12034" width="24.25" style="3" customWidth="1"/>
    <col min="12035" max="12035" width="4" style="3" customWidth="1"/>
    <col min="12036" max="12038" width="20.125" style="3" customWidth="1"/>
    <col min="12039" max="12039" width="3.125" style="3" customWidth="1"/>
    <col min="12040" max="12040" width="3.75" style="3" customWidth="1"/>
    <col min="12041" max="12041" width="2.5" style="3" customWidth="1"/>
    <col min="12042" max="12288" width="9" style="3"/>
    <col min="12289" max="12289" width="3.75" style="3" customWidth="1"/>
    <col min="12290" max="12290" width="24.25" style="3" customWidth="1"/>
    <col min="12291" max="12291" width="4" style="3" customWidth="1"/>
    <col min="12292" max="12294" width="20.125" style="3" customWidth="1"/>
    <col min="12295" max="12295" width="3.125" style="3" customWidth="1"/>
    <col min="12296" max="12296" width="3.75" style="3" customWidth="1"/>
    <col min="12297" max="12297" width="2.5" style="3" customWidth="1"/>
    <col min="12298" max="12544" width="9" style="3"/>
    <col min="12545" max="12545" width="3.75" style="3" customWidth="1"/>
    <col min="12546" max="12546" width="24.25" style="3" customWidth="1"/>
    <col min="12547" max="12547" width="4" style="3" customWidth="1"/>
    <col min="12548" max="12550" width="20.125" style="3" customWidth="1"/>
    <col min="12551" max="12551" width="3.125" style="3" customWidth="1"/>
    <col min="12552" max="12552" width="3.75" style="3" customWidth="1"/>
    <col min="12553" max="12553" width="2.5" style="3" customWidth="1"/>
    <col min="12554" max="12800" width="9" style="3"/>
    <col min="12801" max="12801" width="3.75" style="3" customWidth="1"/>
    <col min="12802" max="12802" width="24.25" style="3" customWidth="1"/>
    <col min="12803" max="12803" width="4" style="3" customWidth="1"/>
    <col min="12804" max="12806" width="20.125" style="3" customWidth="1"/>
    <col min="12807" max="12807" width="3.125" style="3" customWidth="1"/>
    <col min="12808" max="12808" width="3.75" style="3" customWidth="1"/>
    <col min="12809" max="12809" width="2.5" style="3" customWidth="1"/>
    <col min="12810" max="13056" width="9" style="3"/>
    <col min="13057" max="13057" width="3.75" style="3" customWidth="1"/>
    <col min="13058" max="13058" width="24.25" style="3" customWidth="1"/>
    <col min="13059" max="13059" width="4" style="3" customWidth="1"/>
    <col min="13060" max="13062" width="20.125" style="3" customWidth="1"/>
    <col min="13063" max="13063" width="3.125" style="3" customWidth="1"/>
    <col min="13064" max="13064" width="3.75" style="3" customWidth="1"/>
    <col min="13065" max="13065" width="2.5" style="3" customWidth="1"/>
    <col min="13066" max="13312" width="9" style="3"/>
    <col min="13313" max="13313" width="3.75" style="3" customWidth="1"/>
    <col min="13314" max="13314" width="24.25" style="3" customWidth="1"/>
    <col min="13315" max="13315" width="4" style="3" customWidth="1"/>
    <col min="13316" max="13318" width="20.125" style="3" customWidth="1"/>
    <col min="13319" max="13319" width="3.125" style="3" customWidth="1"/>
    <col min="13320" max="13320" width="3.75" style="3" customWidth="1"/>
    <col min="13321" max="13321" width="2.5" style="3" customWidth="1"/>
    <col min="13322" max="13568" width="9" style="3"/>
    <col min="13569" max="13569" width="3.75" style="3" customWidth="1"/>
    <col min="13570" max="13570" width="24.25" style="3" customWidth="1"/>
    <col min="13571" max="13571" width="4" style="3" customWidth="1"/>
    <col min="13572" max="13574" width="20.125" style="3" customWidth="1"/>
    <col min="13575" max="13575" width="3.125" style="3" customWidth="1"/>
    <col min="13576" max="13576" width="3.75" style="3" customWidth="1"/>
    <col min="13577" max="13577" width="2.5" style="3" customWidth="1"/>
    <col min="13578" max="13824" width="9" style="3"/>
    <col min="13825" max="13825" width="3.75" style="3" customWidth="1"/>
    <col min="13826" max="13826" width="24.25" style="3" customWidth="1"/>
    <col min="13827" max="13827" width="4" style="3" customWidth="1"/>
    <col min="13828" max="13830" width="20.125" style="3" customWidth="1"/>
    <col min="13831" max="13831" width="3.125" style="3" customWidth="1"/>
    <col min="13832" max="13832" width="3.75" style="3" customWidth="1"/>
    <col min="13833" max="13833" width="2.5" style="3" customWidth="1"/>
    <col min="13834" max="14080" width="9" style="3"/>
    <col min="14081" max="14081" width="3.75" style="3" customWidth="1"/>
    <col min="14082" max="14082" width="24.25" style="3" customWidth="1"/>
    <col min="14083" max="14083" width="4" style="3" customWidth="1"/>
    <col min="14084" max="14086" width="20.125" style="3" customWidth="1"/>
    <col min="14087" max="14087" width="3.125" style="3" customWidth="1"/>
    <col min="14088" max="14088" width="3.75" style="3" customWidth="1"/>
    <col min="14089" max="14089" width="2.5" style="3" customWidth="1"/>
    <col min="14090" max="14336" width="9" style="3"/>
    <col min="14337" max="14337" width="3.75" style="3" customWidth="1"/>
    <col min="14338" max="14338" width="24.25" style="3" customWidth="1"/>
    <col min="14339" max="14339" width="4" style="3" customWidth="1"/>
    <col min="14340" max="14342" width="20.125" style="3" customWidth="1"/>
    <col min="14343" max="14343" width="3.125" style="3" customWidth="1"/>
    <col min="14344" max="14344" width="3.75" style="3" customWidth="1"/>
    <col min="14345" max="14345" width="2.5" style="3" customWidth="1"/>
    <col min="14346" max="14592" width="9" style="3"/>
    <col min="14593" max="14593" width="3.75" style="3" customWidth="1"/>
    <col min="14594" max="14594" width="24.25" style="3" customWidth="1"/>
    <col min="14595" max="14595" width="4" style="3" customWidth="1"/>
    <col min="14596" max="14598" width="20.125" style="3" customWidth="1"/>
    <col min="14599" max="14599" width="3.125" style="3" customWidth="1"/>
    <col min="14600" max="14600" width="3.75" style="3" customWidth="1"/>
    <col min="14601" max="14601" width="2.5" style="3" customWidth="1"/>
    <col min="14602" max="14848" width="9" style="3"/>
    <col min="14849" max="14849" width="3.75" style="3" customWidth="1"/>
    <col min="14850" max="14850" width="24.25" style="3" customWidth="1"/>
    <col min="14851" max="14851" width="4" style="3" customWidth="1"/>
    <col min="14852" max="14854" width="20.125" style="3" customWidth="1"/>
    <col min="14855" max="14855" width="3.125" style="3" customWidth="1"/>
    <col min="14856" max="14856" width="3.75" style="3" customWidth="1"/>
    <col min="14857" max="14857" width="2.5" style="3" customWidth="1"/>
    <col min="14858" max="15104" width="9" style="3"/>
    <col min="15105" max="15105" width="3.75" style="3" customWidth="1"/>
    <col min="15106" max="15106" width="24.25" style="3" customWidth="1"/>
    <col min="15107" max="15107" width="4" style="3" customWidth="1"/>
    <col min="15108" max="15110" width="20.125" style="3" customWidth="1"/>
    <col min="15111" max="15111" width="3.125" style="3" customWidth="1"/>
    <col min="15112" max="15112" width="3.75" style="3" customWidth="1"/>
    <col min="15113" max="15113" width="2.5" style="3" customWidth="1"/>
    <col min="15114" max="15360" width="9" style="3"/>
    <col min="15361" max="15361" width="3.75" style="3" customWidth="1"/>
    <col min="15362" max="15362" width="24.25" style="3" customWidth="1"/>
    <col min="15363" max="15363" width="4" style="3" customWidth="1"/>
    <col min="15364" max="15366" width="20.125" style="3" customWidth="1"/>
    <col min="15367" max="15367" width="3.125" style="3" customWidth="1"/>
    <col min="15368" max="15368" width="3.75" style="3" customWidth="1"/>
    <col min="15369" max="15369" width="2.5" style="3" customWidth="1"/>
    <col min="15370" max="15616" width="9" style="3"/>
    <col min="15617" max="15617" width="3.75" style="3" customWidth="1"/>
    <col min="15618" max="15618" width="24.25" style="3" customWidth="1"/>
    <col min="15619" max="15619" width="4" style="3" customWidth="1"/>
    <col min="15620" max="15622" width="20.125" style="3" customWidth="1"/>
    <col min="15623" max="15623" width="3.125" style="3" customWidth="1"/>
    <col min="15624" max="15624" width="3.75" style="3" customWidth="1"/>
    <col min="15625" max="15625" width="2.5" style="3" customWidth="1"/>
    <col min="15626" max="15872" width="9" style="3"/>
    <col min="15873" max="15873" width="3.75" style="3" customWidth="1"/>
    <col min="15874" max="15874" width="24.25" style="3" customWidth="1"/>
    <col min="15875" max="15875" width="4" style="3" customWidth="1"/>
    <col min="15876" max="15878" width="20.125" style="3" customWidth="1"/>
    <col min="15879" max="15879" width="3.125" style="3" customWidth="1"/>
    <col min="15880" max="15880" width="3.75" style="3" customWidth="1"/>
    <col min="15881" max="15881" width="2.5" style="3" customWidth="1"/>
    <col min="15882" max="16128" width="9" style="3"/>
    <col min="16129" max="16129" width="3.75" style="3" customWidth="1"/>
    <col min="16130" max="16130" width="24.25" style="3" customWidth="1"/>
    <col min="16131" max="16131" width="4" style="3" customWidth="1"/>
    <col min="16132" max="16134" width="20.125" style="3" customWidth="1"/>
    <col min="16135" max="16135" width="3.125" style="3" customWidth="1"/>
    <col min="16136" max="16136" width="3.75" style="3" customWidth="1"/>
    <col min="16137" max="16137" width="2.5" style="3" customWidth="1"/>
    <col min="16138" max="16384" width="9" style="3"/>
  </cols>
  <sheetData>
    <row r="1" spans="1:7" ht="20.100000000000001" customHeight="1">
      <c r="B1" s="3" t="s">
        <v>52</v>
      </c>
    </row>
    <row r="2" spans="1:7" ht="20.100000000000001" customHeight="1">
      <c r="A2" s="2"/>
      <c r="F2" s="32" t="s">
        <v>6</v>
      </c>
      <c r="G2" s="32"/>
    </row>
    <row r="3" spans="1:7" ht="20.100000000000001" customHeight="1">
      <c r="A3" s="2"/>
      <c r="F3" s="4"/>
      <c r="G3" s="4"/>
    </row>
    <row r="4" spans="1:7" ht="20.100000000000001" customHeight="1">
      <c r="A4" s="42" t="s">
        <v>13</v>
      </c>
      <c r="B4" s="42"/>
      <c r="C4" s="42"/>
      <c r="D4" s="42"/>
      <c r="E4" s="42"/>
      <c r="F4" s="42"/>
      <c r="G4" s="42"/>
    </row>
    <row r="5" spans="1:7" ht="20.100000000000001" customHeight="1">
      <c r="A5" s="5"/>
      <c r="B5" s="5"/>
      <c r="C5" s="5"/>
      <c r="D5" s="5"/>
      <c r="E5" s="5"/>
      <c r="F5" s="5"/>
      <c r="G5" s="5"/>
    </row>
    <row r="6" spans="1:7" ht="39.950000000000003" customHeight="1">
      <c r="A6" s="5"/>
      <c r="B6" s="14" t="s">
        <v>14</v>
      </c>
      <c r="C6" s="43"/>
      <c r="D6" s="43"/>
      <c r="E6" s="43"/>
      <c r="F6" s="43"/>
      <c r="G6" s="44"/>
    </row>
    <row r="7" spans="1:7" ht="39.950000000000003" customHeight="1">
      <c r="B7" s="14" t="s">
        <v>44</v>
      </c>
      <c r="C7" s="45"/>
      <c r="D7" s="45"/>
      <c r="E7" s="45"/>
      <c r="F7" s="45"/>
      <c r="G7" s="46"/>
    </row>
    <row r="8" spans="1:7" ht="39.950000000000003" customHeight="1">
      <c r="B8" s="14" t="s">
        <v>45</v>
      </c>
      <c r="C8" s="45" t="s">
        <v>7</v>
      </c>
      <c r="D8" s="45"/>
      <c r="E8" s="45"/>
      <c r="F8" s="45"/>
      <c r="G8" s="46"/>
    </row>
    <row r="9" spans="1:7" ht="80.099999999999994" customHeight="1">
      <c r="B9" s="6" t="s">
        <v>16</v>
      </c>
      <c r="C9" s="47" t="s">
        <v>50</v>
      </c>
      <c r="D9" s="48"/>
      <c r="E9" s="48"/>
      <c r="F9" s="48"/>
      <c r="G9" s="49"/>
    </row>
    <row r="10" spans="1:7" ht="9.75" customHeight="1">
      <c r="B10" s="33" t="s">
        <v>46</v>
      </c>
      <c r="C10" s="7"/>
      <c r="D10" s="7"/>
      <c r="E10" s="7"/>
      <c r="F10" s="7"/>
      <c r="G10" s="8"/>
    </row>
    <row r="11" spans="1:7" ht="40.5" customHeight="1">
      <c r="B11" s="34"/>
      <c r="C11" s="12"/>
      <c r="D11" s="13" t="s">
        <v>1</v>
      </c>
      <c r="E11" s="9" t="s">
        <v>2</v>
      </c>
      <c r="F11" s="9" t="s">
        <v>3</v>
      </c>
      <c r="G11" s="10"/>
    </row>
    <row r="12" spans="1:7" ht="44.25" customHeight="1">
      <c r="B12" s="34"/>
      <c r="D12" s="11" t="s">
        <v>0</v>
      </c>
      <c r="E12" s="11" t="s">
        <v>0</v>
      </c>
      <c r="F12" s="11" t="s">
        <v>4</v>
      </c>
      <c r="G12" s="10"/>
    </row>
    <row r="13" spans="1:7">
      <c r="B13" s="34"/>
      <c r="C13" s="36" t="s">
        <v>8</v>
      </c>
      <c r="D13" s="37"/>
      <c r="E13" s="37"/>
      <c r="F13" s="37"/>
      <c r="G13" s="38"/>
    </row>
    <row r="14" spans="1:7" ht="12.75" customHeight="1">
      <c r="B14" s="35"/>
      <c r="C14" s="39"/>
      <c r="D14" s="40"/>
      <c r="E14" s="40"/>
      <c r="F14" s="40"/>
      <c r="G14" s="41"/>
    </row>
    <row r="15" spans="1:7" ht="12" customHeight="1">
      <c r="B15" s="3" t="s">
        <v>5</v>
      </c>
    </row>
    <row r="16" spans="1:7" ht="17.100000000000001" customHeight="1">
      <c r="B16" s="1" t="s">
        <v>9</v>
      </c>
      <c r="C16" s="1"/>
      <c r="D16" s="1"/>
      <c r="E16" s="1"/>
      <c r="F16" s="1"/>
      <c r="G16" s="1"/>
    </row>
    <row r="17" spans="2:9" ht="17.100000000000001" customHeight="1">
      <c r="B17" s="1" t="s">
        <v>10</v>
      </c>
      <c r="C17" s="1"/>
      <c r="D17" s="1"/>
      <c r="E17" s="1"/>
      <c r="F17" s="1"/>
      <c r="G17" s="1"/>
    </row>
    <row r="18" spans="2:9" ht="17.100000000000001" customHeight="1">
      <c r="B18" s="1" t="s">
        <v>11</v>
      </c>
      <c r="C18" s="1"/>
      <c r="D18" s="1"/>
      <c r="E18" s="1"/>
      <c r="F18" s="1"/>
      <c r="G18" s="1"/>
    </row>
    <row r="19" spans="2:9" ht="33" customHeight="1">
      <c r="B19" s="31" t="s">
        <v>12</v>
      </c>
      <c r="C19" s="31"/>
      <c r="D19" s="31"/>
      <c r="E19" s="31"/>
      <c r="F19" s="31"/>
      <c r="G19" s="1"/>
    </row>
    <row r="20" spans="2:9" ht="17.100000000000001" customHeight="1">
      <c r="B20" s="1"/>
      <c r="C20" s="1"/>
      <c r="D20" s="1"/>
      <c r="E20" s="1"/>
      <c r="F20" s="1"/>
      <c r="G20" s="1"/>
      <c r="H20" s="1"/>
      <c r="I20" s="1"/>
    </row>
  </sheetData>
  <mergeCells count="9">
    <mergeCell ref="B19:F19"/>
    <mergeCell ref="F2:G2"/>
    <mergeCell ref="B10:B14"/>
    <mergeCell ref="C13:G14"/>
    <mergeCell ref="A4:G4"/>
    <mergeCell ref="C6:G6"/>
    <mergeCell ref="C7:G7"/>
    <mergeCell ref="C9:G9"/>
    <mergeCell ref="C8:G8"/>
  </mergeCells>
  <phoneticPr fontI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60B7C-7086-459F-A53F-F56A85078065}">
  <dimension ref="A1:AR67"/>
  <sheetViews>
    <sheetView view="pageBreakPreview" zoomScale="60" zoomScaleNormal="100" workbookViewId="0"/>
  </sheetViews>
  <sheetFormatPr defaultColWidth="4" defaultRowHeight="13.5"/>
  <cols>
    <col min="1" max="1" width="2.875" style="126" customWidth="1"/>
    <col min="2" max="2" width="2.625" style="126" customWidth="1"/>
    <col min="3" max="8" width="4.625" style="126" customWidth="1"/>
    <col min="9" max="9" width="7.625" style="126" customWidth="1"/>
    <col min="10" max="18" width="4.625" style="126" customWidth="1"/>
    <col min="19" max="20" width="7.625" style="126" customWidth="1"/>
    <col min="21" max="25" width="4.625" style="126" customWidth="1"/>
    <col min="26" max="26" width="2.875" style="126" customWidth="1"/>
    <col min="27" max="256" width="4" style="126"/>
    <col min="257" max="257" width="2.875" style="126" customWidth="1"/>
    <col min="258" max="258" width="2.625" style="126" customWidth="1"/>
    <col min="259" max="264" width="4.625" style="126" customWidth="1"/>
    <col min="265" max="265" width="7.625" style="126" customWidth="1"/>
    <col min="266" max="274" width="4.625" style="126" customWidth="1"/>
    <col min="275" max="276" width="7.625" style="126" customWidth="1"/>
    <col min="277" max="281" width="4.625" style="126" customWidth="1"/>
    <col min="282" max="282" width="2.875" style="126" customWidth="1"/>
    <col min="283" max="512" width="4" style="126"/>
    <col min="513" max="513" width="2.875" style="126" customWidth="1"/>
    <col min="514" max="514" width="2.625" style="126" customWidth="1"/>
    <col min="515" max="520" width="4.625" style="126" customWidth="1"/>
    <col min="521" max="521" width="7.625" style="126" customWidth="1"/>
    <col min="522" max="530" width="4.625" style="126" customWidth="1"/>
    <col min="531" max="532" width="7.625" style="126" customWidth="1"/>
    <col min="533" max="537" width="4.625" style="126" customWidth="1"/>
    <col min="538" max="538" width="2.875" style="126" customWidth="1"/>
    <col min="539" max="768" width="4" style="126"/>
    <col min="769" max="769" width="2.875" style="126" customWidth="1"/>
    <col min="770" max="770" width="2.625" style="126" customWidth="1"/>
    <col min="771" max="776" width="4.625" style="126" customWidth="1"/>
    <col min="777" max="777" width="7.625" style="126" customWidth="1"/>
    <col min="778" max="786" width="4.625" style="126" customWidth="1"/>
    <col min="787" max="788" width="7.625" style="126" customWidth="1"/>
    <col min="789" max="793" width="4.625" style="126" customWidth="1"/>
    <col min="794" max="794" width="2.875" style="126" customWidth="1"/>
    <col min="795" max="1024" width="4" style="126"/>
    <col min="1025" max="1025" width="2.875" style="126" customWidth="1"/>
    <col min="1026" max="1026" width="2.625" style="126" customWidth="1"/>
    <col min="1027" max="1032" width="4.625" style="126" customWidth="1"/>
    <col min="1033" max="1033" width="7.625" style="126" customWidth="1"/>
    <col min="1034" max="1042" width="4.625" style="126" customWidth="1"/>
    <col min="1043" max="1044" width="7.625" style="126" customWidth="1"/>
    <col min="1045" max="1049" width="4.625" style="126" customWidth="1"/>
    <col min="1050" max="1050" width="2.875" style="126" customWidth="1"/>
    <col min="1051" max="1280" width="4" style="126"/>
    <col min="1281" max="1281" width="2.875" style="126" customWidth="1"/>
    <col min="1282" max="1282" width="2.625" style="126" customWidth="1"/>
    <col min="1283" max="1288" width="4.625" style="126" customWidth="1"/>
    <col min="1289" max="1289" width="7.625" style="126" customWidth="1"/>
    <col min="1290" max="1298" width="4.625" style="126" customWidth="1"/>
    <col min="1299" max="1300" width="7.625" style="126" customWidth="1"/>
    <col min="1301" max="1305" width="4.625" style="126" customWidth="1"/>
    <col min="1306" max="1306" width="2.875" style="126" customWidth="1"/>
    <col min="1307" max="1536" width="4" style="126"/>
    <col min="1537" max="1537" width="2.875" style="126" customWidth="1"/>
    <col min="1538" max="1538" width="2.625" style="126" customWidth="1"/>
    <col min="1539" max="1544" width="4.625" style="126" customWidth="1"/>
    <col min="1545" max="1545" width="7.625" style="126" customWidth="1"/>
    <col min="1546" max="1554" width="4.625" style="126" customWidth="1"/>
    <col min="1555" max="1556" width="7.625" style="126" customWidth="1"/>
    <col min="1557" max="1561" width="4.625" style="126" customWidth="1"/>
    <col min="1562" max="1562" width="2.875" style="126" customWidth="1"/>
    <col min="1563" max="1792" width="4" style="126"/>
    <col min="1793" max="1793" width="2.875" style="126" customWidth="1"/>
    <col min="1794" max="1794" width="2.625" style="126" customWidth="1"/>
    <col min="1795" max="1800" width="4.625" style="126" customWidth="1"/>
    <col min="1801" max="1801" width="7.625" style="126" customWidth="1"/>
    <col min="1802" max="1810" width="4.625" style="126" customWidth="1"/>
    <col min="1811" max="1812" width="7.625" style="126" customWidth="1"/>
    <col min="1813" max="1817" width="4.625" style="126" customWidth="1"/>
    <col min="1818" max="1818" width="2.875" style="126" customWidth="1"/>
    <col min="1819" max="2048" width="4" style="126"/>
    <col min="2049" max="2049" width="2.875" style="126" customWidth="1"/>
    <col min="2050" max="2050" width="2.625" style="126" customWidth="1"/>
    <col min="2051" max="2056" width="4.625" style="126" customWidth="1"/>
    <col min="2057" max="2057" width="7.625" style="126" customWidth="1"/>
    <col min="2058" max="2066" width="4.625" style="126" customWidth="1"/>
    <col min="2067" max="2068" width="7.625" style="126" customWidth="1"/>
    <col min="2069" max="2073" width="4.625" style="126" customWidth="1"/>
    <col min="2074" max="2074" width="2.875" style="126" customWidth="1"/>
    <col min="2075" max="2304" width="4" style="126"/>
    <col min="2305" max="2305" width="2.875" style="126" customWidth="1"/>
    <col min="2306" max="2306" width="2.625" style="126" customWidth="1"/>
    <col min="2307" max="2312" width="4.625" style="126" customWidth="1"/>
    <col min="2313" max="2313" width="7.625" style="126" customWidth="1"/>
    <col min="2314" max="2322" width="4.625" style="126" customWidth="1"/>
    <col min="2323" max="2324" width="7.625" style="126" customWidth="1"/>
    <col min="2325" max="2329" width="4.625" style="126" customWidth="1"/>
    <col min="2330" max="2330" width="2.875" style="126" customWidth="1"/>
    <col min="2331" max="2560" width="4" style="126"/>
    <col min="2561" max="2561" width="2.875" style="126" customWidth="1"/>
    <col min="2562" max="2562" width="2.625" style="126" customWidth="1"/>
    <col min="2563" max="2568" width="4.625" style="126" customWidth="1"/>
    <col min="2569" max="2569" width="7.625" style="126" customWidth="1"/>
    <col min="2570" max="2578" width="4.625" style="126" customWidth="1"/>
    <col min="2579" max="2580" width="7.625" style="126" customWidth="1"/>
    <col min="2581" max="2585" width="4.625" style="126" customWidth="1"/>
    <col min="2586" max="2586" width="2.875" style="126" customWidth="1"/>
    <col min="2587" max="2816" width="4" style="126"/>
    <col min="2817" max="2817" width="2.875" style="126" customWidth="1"/>
    <col min="2818" max="2818" width="2.625" style="126" customWidth="1"/>
    <col min="2819" max="2824" width="4.625" style="126" customWidth="1"/>
    <col min="2825" max="2825" width="7.625" style="126" customWidth="1"/>
    <col min="2826" max="2834" width="4.625" style="126" customWidth="1"/>
    <col min="2835" max="2836" width="7.625" style="126" customWidth="1"/>
    <col min="2837" max="2841" width="4.625" style="126" customWidth="1"/>
    <col min="2842" max="2842" width="2.875" style="126" customWidth="1"/>
    <col min="2843" max="3072" width="4" style="126"/>
    <col min="3073" max="3073" width="2.875" style="126" customWidth="1"/>
    <col min="3074" max="3074" width="2.625" style="126" customWidth="1"/>
    <col min="3075" max="3080" width="4.625" style="126" customWidth="1"/>
    <col min="3081" max="3081" width="7.625" style="126" customWidth="1"/>
    <col min="3082" max="3090" width="4.625" style="126" customWidth="1"/>
    <col min="3091" max="3092" width="7.625" style="126" customWidth="1"/>
    <col min="3093" max="3097" width="4.625" style="126" customWidth="1"/>
    <col min="3098" max="3098" width="2.875" style="126" customWidth="1"/>
    <col min="3099" max="3328" width="4" style="126"/>
    <col min="3329" max="3329" width="2.875" style="126" customWidth="1"/>
    <col min="3330" max="3330" width="2.625" style="126" customWidth="1"/>
    <col min="3331" max="3336" width="4.625" style="126" customWidth="1"/>
    <col min="3337" max="3337" width="7.625" style="126" customWidth="1"/>
    <col min="3338" max="3346" width="4.625" style="126" customWidth="1"/>
    <col min="3347" max="3348" width="7.625" style="126" customWidth="1"/>
    <col min="3349" max="3353" width="4.625" style="126" customWidth="1"/>
    <col min="3354" max="3354" width="2.875" style="126" customWidth="1"/>
    <col min="3355" max="3584" width="4" style="126"/>
    <col min="3585" max="3585" width="2.875" style="126" customWidth="1"/>
    <col min="3586" max="3586" width="2.625" style="126" customWidth="1"/>
    <col min="3587" max="3592" width="4.625" style="126" customWidth="1"/>
    <col min="3593" max="3593" width="7.625" style="126" customWidth="1"/>
    <col min="3594" max="3602" width="4.625" style="126" customWidth="1"/>
    <col min="3603" max="3604" width="7.625" style="126" customWidth="1"/>
    <col min="3605" max="3609" width="4.625" style="126" customWidth="1"/>
    <col min="3610" max="3610" width="2.875" style="126" customWidth="1"/>
    <col min="3611" max="3840" width="4" style="126"/>
    <col min="3841" max="3841" width="2.875" style="126" customWidth="1"/>
    <col min="3842" max="3842" width="2.625" style="126" customWidth="1"/>
    <col min="3843" max="3848" width="4.625" style="126" customWidth="1"/>
    <col min="3849" max="3849" width="7.625" style="126" customWidth="1"/>
    <col min="3850" max="3858" width="4.625" style="126" customWidth="1"/>
    <col min="3859" max="3860" width="7.625" style="126" customWidth="1"/>
    <col min="3861" max="3865" width="4.625" style="126" customWidth="1"/>
    <col min="3866" max="3866" width="2.875" style="126" customWidth="1"/>
    <col min="3867" max="4096" width="4" style="126"/>
    <col min="4097" max="4097" width="2.875" style="126" customWidth="1"/>
    <col min="4098" max="4098" width="2.625" style="126" customWidth="1"/>
    <col min="4099" max="4104" width="4.625" style="126" customWidth="1"/>
    <col min="4105" max="4105" width="7.625" style="126" customWidth="1"/>
    <col min="4106" max="4114" width="4.625" style="126" customWidth="1"/>
    <col min="4115" max="4116" width="7.625" style="126" customWidth="1"/>
    <col min="4117" max="4121" width="4.625" style="126" customWidth="1"/>
    <col min="4122" max="4122" width="2.875" style="126" customWidth="1"/>
    <col min="4123" max="4352" width="4" style="126"/>
    <col min="4353" max="4353" width="2.875" style="126" customWidth="1"/>
    <col min="4354" max="4354" width="2.625" style="126" customWidth="1"/>
    <col min="4355" max="4360" width="4.625" style="126" customWidth="1"/>
    <col min="4361" max="4361" width="7.625" style="126" customWidth="1"/>
    <col min="4362" max="4370" width="4.625" style="126" customWidth="1"/>
    <col min="4371" max="4372" width="7.625" style="126" customWidth="1"/>
    <col min="4373" max="4377" width="4.625" style="126" customWidth="1"/>
    <col min="4378" max="4378" width="2.875" style="126" customWidth="1"/>
    <col min="4379" max="4608" width="4" style="126"/>
    <col min="4609" max="4609" width="2.875" style="126" customWidth="1"/>
    <col min="4610" max="4610" width="2.625" style="126" customWidth="1"/>
    <col min="4611" max="4616" width="4.625" style="126" customWidth="1"/>
    <col min="4617" max="4617" width="7.625" style="126" customWidth="1"/>
    <col min="4618" max="4626" width="4.625" style="126" customWidth="1"/>
    <col min="4627" max="4628" width="7.625" style="126" customWidth="1"/>
    <col min="4629" max="4633" width="4.625" style="126" customWidth="1"/>
    <col min="4634" max="4634" width="2.875" style="126" customWidth="1"/>
    <col min="4635" max="4864" width="4" style="126"/>
    <col min="4865" max="4865" width="2.875" style="126" customWidth="1"/>
    <col min="4866" max="4866" width="2.625" style="126" customWidth="1"/>
    <col min="4867" max="4872" width="4.625" style="126" customWidth="1"/>
    <col min="4873" max="4873" width="7.625" style="126" customWidth="1"/>
    <col min="4874" max="4882" width="4.625" style="126" customWidth="1"/>
    <col min="4883" max="4884" width="7.625" style="126" customWidth="1"/>
    <col min="4885" max="4889" width="4.625" style="126" customWidth="1"/>
    <col min="4890" max="4890" width="2.875" style="126" customWidth="1"/>
    <col min="4891" max="5120" width="4" style="126"/>
    <col min="5121" max="5121" width="2.875" style="126" customWidth="1"/>
    <col min="5122" max="5122" width="2.625" style="126" customWidth="1"/>
    <col min="5123" max="5128" width="4.625" style="126" customWidth="1"/>
    <col min="5129" max="5129" width="7.625" style="126" customWidth="1"/>
    <col min="5130" max="5138" width="4.625" style="126" customWidth="1"/>
    <col min="5139" max="5140" width="7.625" style="126" customWidth="1"/>
    <col min="5141" max="5145" width="4.625" style="126" customWidth="1"/>
    <col min="5146" max="5146" width="2.875" style="126" customWidth="1"/>
    <col min="5147" max="5376" width="4" style="126"/>
    <col min="5377" max="5377" width="2.875" style="126" customWidth="1"/>
    <col min="5378" max="5378" width="2.625" style="126" customWidth="1"/>
    <col min="5379" max="5384" width="4.625" style="126" customWidth="1"/>
    <col min="5385" max="5385" width="7.625" style="126" customWidth="1"/>
    <col min="5386" max="5394" width="4.625" style="126" customWidth="1"/>
    <col min="5395" max="5396" width="7.625" style="126" customWidth="1"/>
    <col min="5397" max="5401" width="4.625" style="126" customWidth="1"/>
    <col min="5402" max="5402" width="2.875" style="126" customWidth="1"/>
    <col min="5403" max="5632" width="4" style="126"/>
    <col min="5633" max="5633" width="2.875" style="126" customWidth="1"/>
    <col min="5634" max="5634" width="2.625" style="126" customWidth="1"/>
    <col min="5635" max="5640" width="4.625" style="126" customWidth="1"/>
    <col min="5641" max="5641" width="7.625" style="126" customWidth="1"/>
    <col min="5642" max="5650" width="4.625" style="126" customWidth="1"/>
    <col min="5651" max="5652" width="7.625" style="126" customWidth="1"/>
    <col min="5653" max="5657" width="4.625" style="126" customWidth="1"/>
    <col min="5658" max="5658" width="2.875" style="126" customWidth="1"/>
    <col min="5659" max="5888" width="4" style="126"/>
    <col min="5889" max="5889" width="2.875" style="126" customWidth="1"/>
    <col min="5890" max="5890" width="2.625" style="126" customWidth="1"/>
    <col min="5891" max="5896" width="4.625" style="126" customWidth="1"/>
    <col min="5897" max="5897" width="7.625" style="126" customWidth="1"/>
    <col min="5898" max="5906" width="4.625" style="126" customWidth="1"/>
    <col min="5907" max="5908" width="7.625" style="126" customWidth="1"/>
    <col min="5909" max="5913" width="4.625" style="126" customWidth="1"/>
    <col min="5914" max="5914" width="2.875" style="126" customWidth="1"/>
    <col min="5915" max="6144" width="4" style="126"/>
    <col min="6145" max="6145" width="2.875" style="126" customWidth="1"/>
    <col min="6146" max="6146" width="2.625" style="126" customWidth="1"/>
    <col min="6147" max="6152" width="4.625" style="126" customWidth="1"/>
    <col min="6153" max="6153" width="7.625" style="126" customWidth="1"/>
    <col min="6154" max="6162" width="4.625" style="126" customWidth="1"/>
    <col min="6163" max="6164" width="7.625" style="126" customWidth="1"/>
    <col min="6165" max="6169" width="4.625" style="126" customWidth="1"/>
    <col min="6170" max="6170" width="2.875" style="126" customWidth="1"/>
    <col min="6171" max="6400" width="4" style="126"/>
    <col min="6401" max="6401" width="2.875" style="126" customWidth="1"/>
    <col min="6402" max="6402" width="2.625" style="126" customWidth="1"/>
    <col min="6403" max="6408" width="4.625" style="126" customWidth="1"/>
    <col min="6409" max="6409" width="7.625" style="126" customWidth="1"/>
    <col min="6410" max="6418" width="4.625" style="126" customWidth="1"/>
    <col min="6419" max="6420" width="7.625" style="126" customWidth="1"/>
    <col min="6421" max="6425" width="4.625" style="126" customWidth="1"/>
    <col min="6426" max="6426" width="2.875" style="126" customWidth="1"/>
    <col min="6427" max="6656" width="4" style="126"/>
    <col min="6657" max="6657" width="2.875" style="126" customWidth="1"/>
    <col min="6658" max="6658" width="2.625" style="126" customWidth="1"/>
    <col min="6659" max="6664" width="4.625" style="126" customWidth="1"/>
    <col min="6665" max="6665" width="7.625" style="126" customWidth="1"/>
    <col min="6666" max="6674" width="4.625" style="126" customWidth="1"/>
    <col min="6675" max="6676" width="7.625" style="126" customWidth="1"/>
    <col min="6677" max="6681" width="4.625" style="126" customWidth="1"/>
    <col min="6682" max="6682" width="2.875" style="126" customWidth="1"/>
    <col min="6683" max="6912" width="4" style="126"/>
    <col min="6913" max="6913" width="2.875" style="126" customWidth="1"/>
    <col min="6914" max="6914" width="2.625" style="126" customWidth="1"/>
    <col min="6915" max="6920" width="4.625" style="126" customWidth="1"/>
    <col min="6921" max="6921" width="7.625" style="126" customWidth="1"/>
    <col min="6922" max="6930" width="4.625" style="126" customWidth="1"/>
    <col min="6931" max="6932" width="7.625" style="126" customWidth="1"/>
    <col min="6933" max="6937" width="4.625" style="126" customWidth="1"/>
    <col min="6938" max="6938" width="2.875" style="126" customWidth="1"/>
    <col min="6939" max="7168" width="4" style="126"/>
    <col min="7169" max="7169" width="2.875" style="126" customWidth="1"/>
    <col min="7170" max="7170" width="2.625" style="126" customWidth="1"/>
    <col min="7171" max="7176" width="4.625" style="126" customWidth="1"/>
    <col min="7177" max="7177" width="7.625" style="126" customWidth="1"/>
    <col min="7178" max="7186" width="4.625" style="126" customWidth="1"/>
    <col min="7187" max="7188" width="7.625" style="126" customWidth="1"/>
    <col min="7189" max="7193" width="4.625" style="126" customWidth="1"/>
    <col min="7194" max="7194" width="2.875" style="126" customWidth="1"/>
    <col min="7195" max="7424" width="4" style="126"/>
    <col min="7425" max="7425" width="2.875" style="126" customWidth="1"/>
    <col min="7426" max="7426" width="2.625" style="126" customWidth="1"/>
    <col min="7427" max="7432" width="4.625" style="126" customWidth="1"/>
    <col min="7433" max="7433" width="7.625" style="126" customWidth="1"/>
    <col min="7434" max="7442" width="4.625" style="126" customWidth="1"/>
    <col min="7443" max="7444" width="7.625" style="126" customWidth="1"/>
    <col min="7445" max="7449" width="4.625" style="126" customWidth="1"/>
    <col min="7450" max="7450" width="2.875" style="126" customWidth="1"/>
    <col min="7451" max="7680" width="4" style="126"/>
    <col min="7681" max="7681" width="2.875" style="126" customWidth="1"/>
    <col min="7682" max="7682" width="2.625" style="126" customWidth="1"/>
    <col min="7683" max="7688" width="4.625" style="126" customWidth="1"/>
    <col min="7689" max="7689" width="7.625" style="126" customWidth="1"/>
    <col min="7690" max="7698" width="4.625" style="126" customWidth="1"/>
    <col min="7699" max="7700" width="7.625" style="126" customWidth="1"/>
    <col min="7701" max="7705" width="4.625" style="126" customWidth="1"/>
    <col min="7706" max="7706" width="2.875" style="126" customWidth="1"/>
    <col min="7707" max="7936" width="4" style="126"/>
    <col min="7937" max="7937" width="2.875" style="126" customWidth="1"/>
    <col min="7938" max="7938" width="2.625" style="126" customWidth="1"/>
    <col min="7939" max="7944" width="4.625" style="126" customWidth="1"/>
    <col min="7945" max="7945" width="7.625" style="126" customWidth="1"/>
    <col min="7946" max="7954" width="4.625" style="126" customWidth="1"/>
    <col min="7955" max="7956" width="7.625" style="126" customWidth="1"/>
    <col min="7957" max="7961" width="4.625" style="126" customWidth="1"/>
    <col min="7962" max="7962" width="2.875" style="126" customWidth="1"/>
    <col min="7963" max="8192" width="4" style="126"/>
    <col min="8193" max="8193" width="2.875" style="126" customWidth="1"/>
    <col min="8194" max="8194" width="2.625" style="126" customWidth="1"/>
    <col min="8195" max="8200" width="4.625" style="126" customWidth="1"/>
    <col min="8201" max="8201" width="7.625" style="126" customWidth="1"/>
    <col min="8202" max="8210" width="4.625" style="126" customWidth="1"/>
    <col min="8211" max="8212" width="7.625" style="126" customWidth="1"/>
    <col min="8213" max="8217" width="4.625" style="126" customWidth="1"/>
    <col min="8218" max="8218" width="2.875" style="126" customWidth="1"/>
    <col min="8219" max="8448" width="4" style="126"/>
    <col min="8449" max="8449" width="2.875" style="126" customWidth="1"/>
    <col min="8450" max="8450" width="2.625" style="126" customWidth="1"/>
    <col min="8451" max="8456" width="4.625" style="126" customWidth="1"/>
    <col min="8457" max="8457" width="7.625" style="126" customWidth="1"/>
    <col min="8458" max="8466" width="4.625" style="126" customWidth="1"/>
    <col min="8467" max="8468" width="7.625" style="126" customWidth="1"/>
    <col min="8469" max="8473" width="4.625" style="126" customWidth="1"/>
    <col min="8474" max="8474" width="2.875" style="126" customWidth="1"/>
    <col min="8475" max="8704" width="4" style="126"/>
    <col min="8705" max="8705" width="2.875" style="126" customWidth="1"/>
    <col min="8706" max="8706" width="2.625" style="126" customWidth="1"/>
    <col min="8707" max="8712" width="4.625" style="126" customWidth="1"/>
    <col min="8713" max="8713" width="7.625" style="126" customWidth="1"/>
    <col min="8714" max="8722" width="4.625" style="126" customWidth="1"/>
    <col min="8723" max="8724" width="7.625" style="126" customWidth="1"/>
    <col min="8725" max="8729" width="4.625" style="126" customWidth="1"/>
    <col min="8730" max="8730" width="2.875" style="126" customWidth="1"/>
    <col min="8731" max="8960" width="4" style="126"/>
    <col min="8961" max="8961" width="2.875" style="126" customWidth="1"/>
    <col min="8962" max="8962" width="2.625" style="126" customWidth="1"/>
    <col min="8963" max="8968" width="4.625" style="126" customWidth="1"/>
    <col min="8969" max="8969" width="7.625" style="126" customWidth="1"/>
    <col min="8970" max="8978" width="4.625" style="126" customWidth="1"/>
    <col min="8979" max="8980" width="7.625" style="126" customWidth="1"/>
    <col min="8981" max="8985" width="4.625" style="126" customWidth="1"/>
    <col min="8986" max="8986" width="2.875" style="126" customWidth="1"/>
    <col min="8987" max="9216" width="4" style="126"/>
    <col min="9217" max="9217" width="2.875" style="126" customWidth="1"/>
    <col min="9218" max="9218" width="2.625" style="126" customWidth="1"/>
    <col min="9219" max="9224" width="4.625" style="126" customWidth="1"/>
    <col min="9225" max="9225" width="7.625" style="126" customWidth="1"/>
    <col min="9226" max="9234" width="4.625" style="126" customWidth="1"/>
    <col min="9235" max="9236" width="7.625" style="126" customWidth="1"/>
    <col min="9237" max="9241" width="4.625" style="126" customWidth="1"/>
    <col min="9242" max="9242" width="2.875" style="126" customWidth="1"/>
    <col min="9243" max="9472" width="4" style="126"/>
    <col min="9473" max="9473" width="2.875" style="126" customWidth="1"/>
    <col min="9474" max="9474" width="2.625" style="126" customWidth="1"/>
    <col min="9475" max="9480" width="4.625" style="126" customWidth="1"/>
    <col min="9481" max="9481" width="7.625" style="126" customWidth="1"/>
    <col min="9482" max="9490" width="4.625" style="126" customWidth="1"/>
    <col min="9491" max="9492" width="7.625" style="126" customWidth="1"/>
    <col min="9493" max="9497" width="4.625" style="126" customWidth="1"/>
    <col min="9498" max="9498" width="2.875" style="126" customWidth="1"/>
    <col min="9499" max="9728" width="4" style="126"/>
    <col min="9729" max="9729" width="2.875" style="126" customWidth="1"/>
    <col min="9730" max="9730" width="2.625" style="126" customWidth="1"/>
    <col min="9731" max="9736" width="4.625" style="126" customWidth="1"/>
    <col min="9737" max="9737" width="7.625" style="126" customWidth="1"/>
    <col min="9738" max="9746" width="4.625" style="126" customWidth="1"/>
    <col min="9747" max="9748" width="7.625" style="126" customWidth="1"/>
    <col min="9749" max="9753" width="4.625" style="126" customWidth="1"/>
    <col min="9754" max="9754" width="2.875" style="126" customWidth="1"/>
    <col min="9755" max="9984" width="4" style="126"/>
    <col min="9985" max="9985" width="2.875" style="126" customWidth="1"/>
    <col min="9986" max="9986" width="2.625" style="126" customWidth="1"/>
    <col min="9987" max="9992" width="4.625" style="126" customWidth="1"/>
    <col min="9993" max="9993" width="7.625" style="126" customWidth="1"/>
    <col min="9994" max="10002" width="4.625" style="126" customWidth="1"/>
    <col min="10003" max="10004" width="7.625" style="126" customWidth="1"/>
    <col min="10005" max="10009" width="4.625" style="126" customWidth="1"/>
    <col min="10010" max="10010" width="2.875" style="126" customWidth="1"/>
    <col min="10011" max="10240" width="4" style="126"/>
    <col min="10241" max="10241" width="2.875" style="126" customWidth="1"/>
    <col min="10242" max="10242" width="2.625" style="126" customWidth="1"/>
    <col min="10243" max="10248" width="4.625" style="126" customWidth="1"/>
    <col min="10249" max="10249" width="7.625" style="126" customWidth="1"/>
    <col min="10250" max="10258" width="4.625" style="126" customWidth="1"/>
    <col min="10259" max="10260" width="7.625" style="126" customWidth="1"/>
    <col min="10261" max="10265" width="4.625" style="126" customWidth="1"/>
    <col min="10266" max="10266" width="2.875" style="126" customWidth="1"/>
    <col min="10267" max="10496" width="4" style="126"/>
    <col min="10497" max="10497" width="2.875" style="126" customWidth="1"/>
    <col min="10498" max="10498" width="2.625" style="126" customWidth="1"/>
    <col min="10499" max="10504" width="4.625" style="126" customWidth="1"/>
    <col min="10505" max="10505" width="7.625" style="126" customWidth="1"/>
    <col min="10506" max="10514" width="4.625" style="126" customWidth="1"/>
    <col min="10515" max="10516" width="7.625" style="126" customWidth="1"/>
    <col min="10517" max="10521" width="4.625" style="126" customWidth="1"/>
    <col min="10522" max="10522" width="2.875" style="126" customWidth="1"/>
    <col min="10523" max="10752" width="4" style="126"/>
    <col min="10753" max="10753" width="2.875" style="126" customWidth="1"/>
    <col min="10754" max="10754" width="2.625" style="126" customWidth="1"/>
    <col min="10755" max="10760" width="4.625" style="126" customWidth="1"/>
    <col min="10761" max="10761" width="7.625" style="126" customWidth="1"/>
    <col min="10762" max="10770" width="4.625" style="126" customWidth="1"/>
    <col min="10771" max="10772" width="7.625" style="126" customWidth="1"/>
    <col min="10773" max="10777" width="4.625" style="126" customWidth="1"/>
    <col min="10778" max="10778" width="2.875" style="126" customWidth="1"/>
    <col min="10779" max="11008" width="4" style="126"/>
    <col min="11009" max="11009" width="2.875" style="126" customWidth="1"/>
    <col min="11010" max="11010" width="2.625" style="126" customWidth="1"/>
    <col min="11011" max="11016" width="4.625" style="126" customWidth="1"/>
    <col min="11017" max="11017" width="7.625" style="126" customWidth="1"/>
    <col min="11018" max="11026" width="4.625" style="126" customWidth="1"/>
    <col min="11027" max="11028" width="7.625" style="126" customWidth="1"/>
    <col min="11029" max="11033" width="4.625" style="126" customWidth="1"/>
    <col min="11034" max="11034" width="2.875" style="126" customWidth="1"/>
    <col min="11035" max="11264" width="4" style="126"/>
    <col min="11265" max="11265" width="2.875" style="126" customWidth="1"/>
    <col min="11266" max="11266" width="2.625" style="126" customWidth="1"/>
    <col min="11267" max="11272" width="4.625" style="126" customWidth="1"/>
    <col min="11273" max="11273" width="7.625" style="126" customWidth="1"/>
    <col min="11274" max="11282" width="4.625" style="126" customWidth="1"/>
    <col min="11283" max="11284" width="7.625" style="126" customWidth="1"/>
    <col min="11285" max="11289" width="4.625" style="126" customWidth="1"/>
    <col min="11290" max="11290" width="2.875" style="126" customWidth="1"/>
    <col min="11291" max="11520" width="4" style="126"/>
    <col min="11521" max="11521" width="2.875" style="126" customWidth="1"/>
    <col min="11522" max="11522" width="2.625" style="126" customWidth="1"/>
    <col min="11523" max="11528" width="4.625" style="126" customWidth="1"/>
    <col min="11529" max="11529" width="7.625" style="126" customWidth="1"/>
    <col min="11530" max="11538" width="4.625" style="126" customWidth="1"/>
    <col min="11539" max="11540" width="7.625" style="126" customWidth="1"/>
    <col min="11541" max="11545" width="4.625" style="126" customWidth="1"/>
    <col min="11546" max="11546" width="2.875" style="126" customWidth="1"/>
    <col min="11547" max="11776" width="4" style="126"/>
    <col min="11777" max="11777" width="2.875" style="126" customWidth="1"/>
    <col min="11778" max="11778" width="2.625" style="126" customWidth="1"/>
    <col min="11779" max="11784" width="4.625" style="126" customWidth="1"/>
    <col min="11785" max="11785" width="7.625" style="126" customWidth="1"/>
    <col min="11786" max="11794" width="4.625" style="126" customWidth="1"/>
    <col min="11795" max="11796" width="7.625" style="126" customWidth="1"/>
    <col min="11797" max="11801" width="4.625" style="126" customWidth="1"/>
    <col min="11802" max="11802" width="2.875" style="126" customWidth="1"/>
    <col min="11803" max="12032" width="4" style="126"/>
    <col min="12033" max="12033" width="2.875" style="126" customWidth="1"/>
    <col min="12034" max="12034" width="2.625" style="126" customWidth="1"/>
    <col min="12035" max="12040" width="4.625" style="126" customWidth="1"/>
    <col min="12041" max="12041" width="7.625" style="126" customWidth="1"/>
    <col min="12042" max="12050" width="4.625" style="126" customWidth="1"/>
    <col min="12051" max="12052" width="7.625" style="126" customWidth="1"/>
    <col min="12053" max="12057" width="4.625" style="126" customWidth="1"/>
    <col min="12058" max="12058" width="2.875" style="126" customWidth="1"/>
    <col min="12059" max="12288" width="4" style="126"/>
    <col min="12289" max="12289" width="2.875" style="126" customWidth="1"/>
    <col min="12290" max="12290" width="2.625" style="126" customWidth="1"/>
    <col min="12291" max="12296" width="4.625" style="126" customWidth="1"/>
    <col min="12297" max="12297" width="7.625" style="126" customWidth="1"/>
    <col min="12298" max="12306" width="4.625" style="126" customWidth="1"/>
    <col min="12307" max="12308" width="7.625" style="126" customWidth="1"/>
    <col min="12309" max="12313" width="4.625" style="126" customWidth="1"/>
    <col min="12314" max="12314" width="2.875" style="126" customWidth="1"/>
    <col min="12315" max="12544" width="4" style="126"/>
    <col min="12545" max="12545" width="2.875" style="126" customWidth="1"/>
    <col min="12546" max="12546" width="2.625" style="126" customWidth="1"/>
    <col min="12547" max="12552" width="4.625" style="126" customWidth="1"/>
    <col min="12553" max="12553" width="7.625" style="126" customWidth="1"/>
    <col min="12554" max="12562" width="4.625" style="126" customWidth="1"/>
    <col min="12563" max="12564" width="7.625" style="126" customWidth="1"/>
    <col min="12565" max="12569" width="4.625" style="126" customWidth="1"/>
    <col min="12570" max="12570" width="2.875" style="126" customWidth="1"/>
    <col min="12571" max="12800" width="4" style="126"/>
    <col min="12801" max="12801" width="2.875" style="126" customWidth="1"/>
    <col min="12802" max="12802" width="2.625" style="126" customWidth="1"/>
    <col min="12803" max="12808" width="4.625" style="126" customWidth="1"/>
    <col min="12809" max="12809" width="7.625" style="126" customWidth="1"/>
    <col min="12810" max="12818" width="4.625" style="126" customWidth="1"/>
    <col min="12819" max="12820" width="7.625" style="126" customWidth="1"/>
    <col min="12821" max="12825" width="4.625" style="126" customWidth="1"/>
    <col min="12826" max="12826" width="2.875" style="126" customWidth="1"/>
    <col min="12827" max="13056" width="4" style="126"/>
    <col min="13057" max="13057" width="2.875" style="126" customWidth="1"/>
    <col min="13058" max="13058" width="2.625" style="126" customWidth="1"/>
    <col min="13059" max="13064" width="4.625" style="126" customWidth="1"/>
    <col min="13065" max="13065" width="7.625" style="126" customWidth="1"/>
    <col min="13066" max="13074" width="4.625" style="126" customWidth="1"/>
    <col min="13075" max="13076" width="7.625" style="126" customWidth="1"/>
    <col min="13077" max="13081" width="4.625" style="126" customWidth="1"/>
    <col min="13082" max="13082" width="2.875" style="126" customWidth="1"/>
    <col min="13083" max="13312" width="4" style="126"/>
    <col min="13313" max="13313" width="2.875" style="126" customWidth="1"/>
    <col min="13314" max="13314" width="2.625" style="126" customWidth="1"/>
    <col min="13315" max="13320" width="4.625" style="126" customWidth="1"/>
    <col min="13321" max="13321" width="7.625" style="126" customWidth="1"/>
    <col min="13322" max="13330" width="4.625" style="126" customWidth="1"/>
    <col min="13331" max="13332" width="7.625" style="126" customWidth="1"/>
    <col min="13333" max="13337" width="4.625" style="126" customWidth="1"/>
    <col min="13338" max="13338" width="2.875" style="126" customWidth="1"/>
    <col min="13339" max="13568" width="4" style="126"/>
    <col min="13569" max="13569" width="2.875" style="126" customWidth="1"/>
    <col min="13570" max="13570" width="2.625" style="126" customWidth="1"/>
    <col min="13571" max="13576" width="4.625" style="126" customWidth="1"/>
    <col min="13577" max="13577" width="7.625" style="126" customWidth="1"/>
    <col min="13578" max="13586" width="4.625" style="126" customWidth="1"/>
    <col min="13587" max="13588" width="7.625" style="126" customWidth="1"/>
    <col min="13589" max="13593" width="4.625" style="126" customWidth="1"/>
    <col min="13594" max="13594" width="2.875" style="126" customWidth="1"/>
    <col min="13595" max="13824" width="4" style="126"/>
    <col min="13825" max="13825" width="2.875" style="126" customWidth="1"/>
    <col min="13826" max="13826" width="2.625" style="126" customWidth="1"/>
    <col min="13827" max="13832" width="4.625" style="126" customWidth="1"/>
    <col min="13833" max="13833" width="7.625" style="126" customWidth="1"/>
    <col min="13834" max="13842" width="4.625" style="126" customWidth="1"/>
    <col min="13843" max="13844" width="7.625" style="126" customWidth="1"/>
    <col min="13845" max="13849" width="4.625" style="126" customWidth="1"/>
    <col min="13850" max="13850" width="2.875" style="126" customWidth="1"/>
    <col min="13851" max="14080" width="4" style="126"/>
    <col min="14081" max="14081" width="2.875" style="126" customWidth="1"/>
    <col min="14082" max="14082" width="2.625" style="126" customWidth="1"/>
    <col min="14083" max="14088" width="4.625" style="126" customWidth="1"/>
    <col min="14089" max="14089" width="7.625" style="126" customWidth="1"/>
    <col min="14090" max="14098" width="4.625" style="126" customWidth="1"/>
    <col min="14099" max="14100" width="7.625" style="126" customWidth="1"/>
    <col min="14101" max="14105" width="4.625" style="126" customWidth="1"/>
    <col min="14106" max="14106" width="2.875" style="126" customWidth="1"/>
    <col min="14107" max="14336" width="4" style="126"/>
    <col min="14337" max="14337" width="2.875" style="126" customWidth="1"/>
    <col min="14338" max="14338" width="2.625" style="126" customWidth="1"/>
    <col min="14339" max="14344" width="4.625" style="126" customWidth="1"/>
    <col min="14345" max="14345" width="7.625" style="126" customWidth="1"/>
    <col min="14346" max="14354" width="4.625" style="126" customWidth="1"/>
    <col min="14355" max="14356" width="7.625" style="126" customWidth="1"/>
    <col min="14357" max="14361" width="4.625" style="126" customWidth="1"/>
    <col min="14362" max="14362" width="2.875" style="126" customWidth="1"/>
    <col min="14363" max="14592" width="4" style="126"/>
    <col min="14593" max="14593" width="2.875" style="126" customWidth="1"/>
    <col min="14594" max="14594" width="2.625" style="126" customWidth="1"/>
    <col min="14595" max="14600" width="4.625" style="126" customWidth="1"/>
    <col min="14601" max="14601" width="7.625" style="126" customWidth="1"/>
    <col min="14602" max="14610" width="4.625" style="126" customWidth="1"/>
    <col min="14611" max="14612" width="7.625" style="126" customWidth="1"/>
    <col min="14613" max="14617" width="4.625" style="126" customWidth="1"/>
    <col min="14618" max="14618" width="2.875" style="126" customWidth="1"/>
    <col min="14619" max="14848" width="4" style="126"/>
    <col min="14849" max="14849" width="2.875" style="126" customWidth="1"/>
    <col min="14850" max="14850" width="2.625" style="126" customWidth="1"/>
    <col min="14851" max="14856" width="4.625" style="126" customWidth="1"/>
    <col min="14857" max="14857" width="7.625" style="126" customWidth="1"/>
    <col min="14858" max="14866" width="4.625" style="126" customWidth="1"/>
    <col min="14867" max="14868" width="7.625" style="126" customWidth="1"/>
    <col min="14869" max="14873" width="4.625" style="126" customWidth="1"/>
    <col min="14874" max="14874" width="2.875" style="126" customWidth="1"/>
    <col min="14875" max="15104" width="4" style="126"/>
    <col min="15105" max="15105" width="2.875" style="126" customWidth="1"/>
    <col min="15106" max="15106" width="2.625" style="126" customWidth="1"/>
    <col min="15107" max="15112" width="4.625" style="126" customWidth="1"/>
    <col min="15113" max="15113" width="7.625" style="126" customWidth="1"/>
    <col min="15114" max="15122" width="4.625" style="126" customWidth="1"/>
    <col min="15123" max="15124" width="7.625" style="126" customWidth="1"/>
    <col min="15125" max="15129" width="4.625" style="126" customWidth="1"/>
    <col min="15130" max="15130" width="2.875" style="126" customWidth="1"/>
    <col min="15131" max="15360" width="4" style="126"/>
    <col min="15361" max="15361" width="2.875" style="126" customWidth="1"/>
    <col min="15362" max="15362" width="2.625" style="126" customWidth="1"/>
    <col min="15363" max="15368" width="4.625" style="126" customWidth="1"/>
    <col min="15369" max="15369" width="7.625" style="126" customWidth="1"/>
    <col min="15370" max="15378" width="4.625" style="126" customWidth="1"/>
    <col min="15379" max="15380" width="7.625" style="126" customWidth="1"/>
    <col min="15381" max="15385" width="4.625" style="126" customWidth="1"/>
    <col min="15386" max="15386" width="2.875" style="126" customWidth="1"/>
    <col min="15387" max="15616" width="4" style="126"/>
    <col min="15617" max="15617" width="2.875" style="126" customWidth="1"/>
    <col min="15618" max="15618" width="2.625" style="126" customWidth="1"/>
    <col min="15619" max="15624" width="4.625" style="126" customWidth="1"/>
    <col min="15625" max="15625" width="7.625" style="126" customWidth="1"/>
    <col min="15626" max="15634" width="4.625" style="126" customWidth="1"/>
    <col min="15635" max="15636" width="7.625" style="126" customWidth="1"/>
    <col min="15637" max="15641" width="4.625" style="126" customWidth="1"/>
    <col min="15642" max="15642" width="2.875" style="126" customWidth="1"/>
    <col min="15643" max="15872" width="4" style="126"/>
    <col min="15873" max="15873" width="2.875" style="126" customWidth="1"/>
    <col min="15874" max="15874" width="2.625" style="126" customWidth="1"/>
    <col min="15875" max="15880" width="4.625" style="126" customWidth="1"/>
    <col min="15881" max="15881" width="7.625" style="126" customWidth="1"/>
    <col min="15882" max="15890" width="4.625" style="126" customWidth="1"/>
    <col min="15891" max="15892" width="7.625" style="126" customWidth="1"/>
    <col min="15893" max="15897" width="4.625" style="126" customWidth="1"/>
    <col min="15898" max="15898" width="2.875" style="126" customWidth="1"/>
    <col min="15899" max="16128" width="4" style="126"/>
    <col min="16129" max="16129" width="2.875" style="126" customWidth="1"/>
    <col min="16130" max="16130" width="2.625" style="126" customWidth="1"/>
    <col min="16131" max="16136" width="4.625" style="126" customWidth="1"/>
    <col min="16137" max="16137" width="7.625" style="126" customWidth="1"/>
    <col min="16138" max="16146" width="4.625" style="126" customWidth="1"/>
    <col min="16147" max="16148" width="7.625" style="126" customWidth="1"/>
    <col min="16149" max="16153" width="4.625" style="126" customWidth="1"/>
    <col min="16154" max="16154" width="2.875" style="126" customWidth="1"/>
    <col min="16155" max="16384" width="4" style="126"/>
  </cols>
  <sheetData>
    <row r="1" spans="1:26">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 customHeight="1">
      <c r="A2" s="125"/>
      <c r="B2" s="125"/>
      <c r="C2" s="125"/>
      <c r="D2" s="125"/>
      <c r="E2" s="125"/>
      <c r="F2" s="125"/>
      <c r="G2" s="125"/>
      <c r="H2" s="125"/>
      <c r="I2" s="125"/>
      <c r="J2" s="125"/>
      <c r="K2" s="125"/>
      <c r="L2" s="125"/>
      <c r="M2" s="125"/>
      <c r="N2" s="125"/>
      <c r="O2" s="125"/>
      <c r="P2" s="125"/>
      <c r="Q2" s="127" t="s">
        <v>55</v>
      </c>
      <c r="R2" s="127"/>
      <c r="S2" s="127"/>
      <c r="T2" s="127"/>
      <c r="U2" s="127"/>
      <c r="V2" s="127"/>
      <c r="W2" s="127"/>
      <c r="X2" s="127"/>
      <c r="Y2" s="127"/>
      <c r="Z2" s="125"/>
    </row>
    <row r="3" spans="1:26" ht="15" customHeight="1">
      <c r="A3" s="125"/>
      <c r="B3" s="125"/>
      <c r="C3" s="129" t="s">
        <v>124</v>
      </c>
      <c r="D3" s="129"/>
      <c r="E3" s="125"/>
      <c r="F3" s="125"/>
      <c r="G3" s="125"/>
      <c r="H3" s="125"/>
      <c r="I3" s="125"/>
      <c r="J3" s="125"/>
      <c r="K3" s="125"/>
      <c r="L3" s="125"/>
      <c r="M3" s="125"/>
      <c r="N3" s="125"/>
      <c r="O3" s="125"/>
      <c r="P3" s="125"/>
      <c r="Q3" s="125"/>
      <c r="R3" s="125"/>
      <c r="S3" s="128"/>
      <c r="T3" s="125"/>
      <c r="U3" s="125"/>
      <c r="V3" s="125"/>
      <c r="W3" s="125"/>
      <c r="X3" s="125"/>
      <c r="Y3" s="125"/>
      <c r="Z3" s="125"/>
    </row>
    <row r="4" spans="1:26" ht="15" customHeight="1">
      <c r="A4" s="125"/>
      <c r="B4" s="129" t="s">
        <v>125</v>
      </c>
      <c r="C4" s="129"/>
      <c r="D4" s="129"/>
      <c r="E4" s="129"/>
      <c r="F4" s="129"/>
      <c r="G4" s="129"/>
      <c r="H4" s="129"/>
      <c r="I4" s="129"/>
      <c r="J4" s="129"/>
      <c r="K4" s="129"/>
      <c r="L4" s="129"/>
      <c r="M4" s="129"/>
      <c r="N4" s="129"/>
      <c r="O4" s="129"/>
      <c r="P4" s="129"/>
      <c r="Q4" s="129"/>
      <c r="R4" s="129"/>
      <c r="S4" s="129"/>
      <c r="T4" s="129"/>
      <c r="U4" s="129"/>
      <c r="V4" s="129"/>
      <c r="W4" s="129"/>
      <c r="X4" s="129"/>
      <c r="Y4" s="129"/>
      <c r="Z4" s="125"/>
    </row>
    <row r="5" spans="1:26" ht="15"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1:26" ht="22.5" customHeight="1">
      <c r="A6" s="124"/>
      <c r="B6" s="130" t="s">
        <v>58</v>
      </c>
      <c r="C6" s="131"/>
      <c r="D6" s="131"/>
      <c r="E6" s="131"/>
      <c r="F6" s="132"/>
      <c r="G6" s="130"/>
      <c r="H6" s="131"/>
      <c r="I6" s="131"/>
      <c r="J6" s="131"/>
      <c r="K6" s="131"/>
      <c r="L6" s="131"/>
      <c r="M6" s="131"/>
      <c r="N6" s="131"/>
      <c r="O6" s="131"/>
      <c r="P6" s="131"/>
      <c r="Q6" s="131"/>
      <c r="R6" s="131"/>
      <c r="S6" s="131"/>
      <c r="T6" s="131"/>
      <c r="U6" s="131"/>
      <c r="V6" s="131"/>
      <c r="W6" s="131"/>
      <c r="X6" s="131"/>
      <c r="Y6" s="132"/>
    </row>
    <row r="7" spans="1:26" ht="22.5" customHeight="1">
      <c r="A7" s="124"/>
      <c r="B7" s="130" t="s">
        <v>59</v>
      </c>
      <c r="C7" s="131"/>
      <c r="D7" s="131"/>
      <c r="E7" s="131"/>
      <c r="F7" s="132"/>
      <c r="G7" s="130" t="s">
        <v>60</v>
      </c>
      <c r="H7" s="131"/>
      <c r="I7" s="131"/>
      <c r="J7" s="131"/>
      <c r="K7" s="131"/>
      <c r="L7" s="131"/>
      <c r="M7" s="131"/>
      <c r="N7" s="131"/>
      <c r="O7" s="131"/>
      <c r="P7" s="131"/>
      <c r="Q7" s="131"/>
      <c r="R7" s="131"/>
      <c r="S7" s="131"/>
      <c r="T7" s="131"/>
      <c r="U7" s="131"/>
      <c r="V7" s="131"/>
      <c r="W7" s="131"/>
      <c r="X7" s="131"/>
      <c r="Y7" s="132"/>
    </row>
    <row r="8" spans="1:26" ht="22.5" customHeight="1">
      <c r="A8" s="124"/>
      <c r="B8" s="130" t="s">
        <v>61</v>
      </c>
      <c r="C8" s="131"/>
      <c r="D8" s="131"/>
      <c r="E8" s="131"/>
      <c r="F8" s="132"/>
      <c r="G8" s="134" t="s">
        <v>126</v>
      </c>
      <c r="H8" s="135"/>
      <c r="I8" s="135"/>
      <c r="J8" s="135"/>
      <c r="K8" s="135"/>
      <c r="L8" s="135"/>
      <c r="M8" s="135"/>
      <c r="N8" s="135"/>
      <c r="O8" s="135"/>
      <c r="P8" s="135"/>
      <c r="Q8" s="135"/>
      <c r="R8" s="135"/>
      <c r="S8" s="135"/>
      <c r="T8" s="135"/>
      <c r="U8" s="135"/>
      <c r="V8" s="135"/>
      <c r="W8" s="135"/>
      <c r="X8" s="135"/>
      <c r="Y8" s="136"/>
    </row>
    <row r="9" spans="1:26" ht="15" customHeight="1">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row>
    <row r="10" spans="1:26" ht="15" customHeight="1">
      <c r="A10" s="125"/>
      <c r="B10" s="137"/>
      <c r="C10" s="138"/>
      <c r="D10" s="138"/>
      <c r="E10" s="138"/>
      <c r="F10" s="138"/>
      <c r="G10" s="138"/>
      <c r="H10" s="138"/>
      <c r="I10" s="138"/>
      <c r="J10" s="138"/>
      <c r="K10" s="138"/>
      <c r="L10" s="138"/>
      <c r="M10" s="138"/>
      <c r="N10" s="138"/>
      <c r="O10" s="138"/>
      <c r="P10" s="138"/>
      <c r="Q10" s="138"/>
      <c r="R10" s="138"/>
      <c r="S10" s="138"/>
      <c r="T10" s="138"/>
      <c r="U10" s="205"/>
      <c r="V10" s="206"/>
      <c r="W10" s="206"/>
      <c r="X10" s="206"/>
      <c r="Y10" s="207"/>
      <c r="Z10" s="125"/>
    </row>
    <row r="11" spans="1:26" ht="15" customHeight="1">
      <c r="A11" s="125"/>
      <c r="B11" s="140" t="s">
        <v>63</v>
      </c>
      <c r="C11" s="125"/>
      <c r="D11" s="125"/>
      <c r="E11" s="125"/>
      <c r="F11" s="125"/>
      <c r="G11" s="125"/>
      <c r="H11" s="125"/>
      <c r="I11" s="125"/>
      <c r="J11" s="125"/>
      <c r="K11" s="125"/>
      <c r="L11" s="125"/>
      <c r="M11" s="125"/>
      <c r="N11" s="125"/>
      <c r="O11" s="125"/>
      <c r="P11" s="125"/>
      <c r="Q11" s="125"/>
      <c r="R11" s="125"/>
      <c r="S11" s="125"/>
      <c r="T11" s="125"/>
      <c r="U11" s="161" t="s">
        <v>127</v>
      </c>
      <c r="V11" s="142"/>
      <c r="W11" s="142"/>
      <c r="X11" s="142"/>
      <c r="Y11" s="162"/>
      <c r="Z11" s="125"/>
    </row>
    <row r="12" spans="1:26" ht="15" customHeight="1">
      <c r="A12" s="125"/>
      <c r="B12" s="140"/>
      <c r="C12" s="125"/>
      <c r="D12" s="125"/>
      <c r="E12" s="125"/>
      <c r="F12" s="125"/>
      <c r="G12" s="125"/>
      <c r="H12" s="125"/>
      <c r="I12" s="125"/>
      <c r="J12" s="125"/>
      <c r="K12" s="125"/>
      <c r="L12" s="125"/>
      <c r="M12" s="125"/>
      <c r="N12" s="125"/>
      <c r="O12" s="125"/>
      <c r="P12" s="125"/>
      <c r="Q12" s="125"/>
      <c r="R12" s="125"/>
      <c r="S12" s="125"/>
      <c r="T12" s="125"/>
      <c r="U12" s="148"/>
      <c r="V12" s="149"/>
      <c r="W12" s="149"/>
      <c r="X12" s="149"/>
      <c r="Y12" s="150"/>
      <c r="Z12" s="125"/>
    </row>
    <row r="13" spans="1:26" ht="15" customHeight="1">
      <c r="A13" s="125"/>
      <c r="B13" s="140"/>
      <c r="C13" s="145" t="s">
        <v>128</v>
      </c>
      <c r="D13" s="146" t="s">
        <v>129</v>
      </c>
      <c r="E13" s="146"/>
      <c r="F13" s="146"/>
      <c r="G13" s="146"/>
      <c r="H13" s="146"/>
      <c r="I13" s="146"/>
      <c r="J13" s="146"/>
      <c r="K13" s="146"/>
      <c r="L13" s="146"/>
      <c r="M13" s="146"/>
      <c r="N13" s="146"/>
      <c r="O13" s="146"/>
      <c r="P13" s="146"/>
      <c r="Q13" s="146"/>
      <c r="R13" s="146"/>
      <c r="S13" s="146"/>
      <c r="T13" s="147"/>
      <c r="U13" s="148"/>
      <c r="V13" s="149" t="s">
        <v>67</v>
      </c>
      <c r="W13" s="149" t="s">
        <v>68</v>
      </c>
      <c r="X13" s="149" t="s">
        <v>67</v>
      </c>
      <c r="Y13" s="150"/>
      <c r="Z13" s="125"/>
    </row>
    <row r="14" spans="1:26" ht="15" customHeight="1">
      <c r="A14" s="125"/>
      <c r="B14" s="140"/>
      <c r="C14" s="145"/>
      <c r="D14" s="146"/>
      <c r="E14" s="146"/>
      <c r="F14" s="146"/>
      <c r="G14" s="146"/>
      <c r="H14" s="146"/>
      <c r="I14" s="146"/>
      <c r="J14" s="146"/>
      <c r="K14" s="146"/>
      <c r="L14" s="146"/>
      <c r="M14" s="146"/>
      <c r="N14" s="146"/>
      <c r="O14" s="146"/>
      <c r="P14" s="146"/>
      <c r="Q14" s="146"/>
      <c r="R14" s="146"/>
      <c r="S14" s="146"/>
      <c r="T14" s="147"/>
      <c r="U14" s="148"/>
      <c r="V14" s="149"/>
      <c r="W14" s="149"/>
      <c r="X14" s="149"/>
      <c r="Y14" s="150"/>
      <c r="Z14" s="125"/>
    </row>
    <row r="15" spans="1:26" ht="7.5" customHeight="1">
      <c r="A15" s="125"/>
      <c r="B15" s="140"/>
      <c r="C15" s="125"/>
      <c r="D15" s="125"/>
      <c r="E15" s="125"/>
      <c r="F15" s="125"/>
      <c r="G15" s="125"/>
      <c r="H15" s="125"/>
      <c r="I15" s="125"/>
      <c r="J15" s="125"/>
      <c r="K15" s="125"/>
      <c r="L15" s="125"/>
      <c r="M15" s="125"/>
      <c r="N15" s="125"/>
      <c r="O15" s="125"/>
      <c r="P15" s="125"/>
      <c r="Q15" s="125"/>
      <c r="R15" s="125"/>
      <c r="S15" s="125"/>
      <c r="T15" s="125"/>
      <c r="U15" s="148"/>
      <c r="V15" s="149"/>
      <c r="W15" s="149"/>
      <c r="X15" s="149"/>
      <c r="Y15" s="150"/>
      <c r="Z15" s="125"/>
    </row>
    <row r="16" spans="1:26" ht="15" customHeight="1">
      <c r="A16" s="125"/>
      <c r="B16" s="140"/>
      <c r="C16" s="125" t="s">
        <v>130</v>
      </c>
      <c r="D16" s="159" t="s">
        <v>131</v>
      </c>
      <c r="E16" s="159"/>
      <c r="F16" s="159"/>
      <c r="G16" s="159"/>
      <c r="H16" s="159"/>
      <c r="I16" s="159"/>
      <c r="J16" s="159"/>
      <c r="K16" s="159"/>
      <c r="L16" s="159"/>
      <c r="M16" s="159"/>
      <c r="N16" s="159"/>
      <c r="O16" s="159"/>
      <c r="P16" s="159"/>
      <c r="Q16" s="159"/>
      <c r="R16" s="159"/>
      <c r="S16" s="159"/>
      <c r="T16" s="160"/>
      <c r="U16" s="148"/>
      <c r="V16" s="149" t="s">
        <v>67</v>
      </c>
      <c r="W16" s="149" t="s">
        <v>68</v>
      </c>
      <c r="X16" s="149" t="s">
        <v>67</v>
      </c>
      <c r="Y16" s="150"/>
      <c r="Z16" s="125"/>
    </row>
    <row r="17" spans="1:44" ht="15" customHeight="1">
      <c r="A17" s="125"/>
      <c r="B17" s="140"/>
      <c r="C17" s="125"/>
      <c r="D17" s="159"/>
      <c r="E17" s="159"/>
      <c r="F17" s="159"/>
      <c r="G17" s="159"/>
      <c r="H17" s="159"/>
      <c r="I17" s="159"/>
      <c r="J17" s="159"/>
      <c r="K17" s="159"/>
      <c r="L17" s="159"/>
      <c r="M17" s="159"/>
      <c r="N17" s="159"/>
      <c r="O17" s="159"/>
      <c r="P17" s="159"/>
      <c r="Q17" s="159"/>
      <c r="R17" s="159"/>
      <c r="S17" s="159"/>
      <c r="T17" s="160"/>
      <c r="U17" s="148"/>
      <c r="V17" s="149"/>
      <c r="W17" s="149"/>
      <c r="X17" s="149"/>
      <c r="Y17" s="150"/>
      <c r="Z17" s="125"/>
    </row>
    <row r="18" spans="1:44" ht="7.5" customHeight="1">
      <c r="A18" s="125"/>
      <c r="B18" s="140"/>
      <c r="C18" s="125"/>
      <c r="D18" s="125"/>
      <c r="E18" s="125"/>
      <c r="F18" s="125"/>
      <c r="G18" s="125"/>
      <c r="H18" s="125"/>
      <c r="I18" s="125"/>
      <c r="J18" s="125"/>
      <c r="K18" s="125"/>
      <c r="L18" s="125"/>
      <c r="M18" s="125"/>
      <c r="N18" s="125"/>
      <c r="O18" s="125"/>
      <c r="P18" s="125"/>
      <c r="Q18" s="125"/>
      <c r="R18" s="125"/>
      <c r="S18" s="125"/>
      <c r="T18" s="125"/>
      <c r="U18" s="148"/>
      <c r="V18" s="149"/>
      <c r="W18" s="149"/>
      <c r="X18" s="149"/>
      <c r="Y18" s="150"/>
      <c r="Z18" s="125"/>
      <c r="AE18" s="208"/>
      <c r="AF18" s="208"/>
      <c r="AG18" s="208"/>
      <c r="AH18" s="208"/>
      <c r="AI18" s="208"/>
      <c r="AJ18" s="208"/>
      <c r="AK18" s="208"/>
      <c r="AL18" s="208"/>
      <c r="AM18" s="208"/>
      <c r="AN18" s="208"/>
      <c r="AO18" s="208"/>
      <c r="AP18" s="208"/>
      <c r="AQ18" s="208"/>
      <c r="AR18" s="208"/>
    </row>
    <row r="19" spans="1:44" ht="15" customHeight="1">
      <c r="A19" s="125"/>
      <c r="B19" s="140"/>
      <c r="C19" s="128" t="s">
        <v>73</v>
      </c>
      <c r="D19" s="146" t="s">
        <v>132</v>
      </c>
      <c r="E19" s="146"/>
      <c r="F19" s="146"/>
      <c r="G19" s="146"/>
      <c r="H19" s="146"/>
      <c r="I19" s="146"/>
      <c r="J19" s="146"/>
      <c r="K19" s="146"/>
      <c r="L19" s="146"/>
      <c r="M19" s="146"/>
      <c r="N19" s="146"/>
      <c r="O19" s="146"/>
      <c r="P19" s="146"/>
      <c r="Q19" s="146"/>
      <c r="R19" s="146"/>
      <c r="S19" s="146"/>
      <c r="T19" s="147"/>
      <c r="U19" s="148"/>
      <c r="V19" s="149" t="s">
        <v>67</v>
      </c>
      <c r="W19" s="149" t="s">
        <v>68</v>
      </c>
      <c r="X19" s="149" t="s">
        <v>67</v>
      </c>
      <c r="Y19" s="150"/>
      <c r="Z19" s="125"/>
      <c r="AE19" s="208"/>
      <c r="AF19" s="208"/>
      <c r="AG19" s="208"/>
      <c r="AH19" s="208"/>
      <c r="AI19" s="208"/>
      <c r="AJ19" s="208"/>
      <c r="AK19" s="208"/>
      <c r="AL19" s="208"/>
      <c r="AM19" s="208"/>
      <c r="AN19" s="208"/>
      <c r="AO19" s="208"/>
      <c r="AP19" s="208"/>
      <c r="AQ19" s="208"/>
      <c r="AR19" s="208"/>
    </row>
    <row r="20" spans="1:44" ht="15" customHeight="1">
      <c r="A20" s="125"/>
      <c r="B20" s="140"/>
      <c r="C20" s="128"/>
      <c r="D20" s="146"/>
      <c r="E20" s="146"/>
      <c r="F20" s="146"/>
      <c r="G20" s="146"/>
      <c r="H20" s="146"/>
      <c r="I20" s="146"/>
      <c r="J20" s="146"/>
      <c r="K20" s="146"/>
      <c r="L20" s="146"/>
      <c r="M20" s="146"/>
      <c r="N20" s="146"/>
      <c r="O20" s="146"/>
      <c r="P20" s="146"/>
      <c r="Q20" s="146"/>
      <c r="R20" s="146"/>
      <c r="S20" s="146"/>
      <c r="T20" s="147"/>
      <c r="U20" s="148"/>
      <c r="V20" s="149"/>
      <c r="W20" s="149"/>
      <c r="X20" s="149"/>
      <c r="Y20" s="150"/>
      <c r="Z20" s="125"/>
      <c r="AE20" s="208"/>
      <c r="AF20" s="208"/>
      <c r="AG20" s="208"/>
      <c r="AH20" s="208"/>
      <c r="AI20" s="208"/>
      <c r="AJ20" s="208"/>
      <c r="AK20" s="208"/>
      <c r="AL20" s="208"/>
      <c r="AM20" s="208"/>
      <c r="AN20" s="208"/>
      <c r="AO20" s="208"/>
      <c r="AP20" s="208"/>
      <c r="AQ20" s="208"/>
      <c r="AR20" s="208"/>
    </row>
    <row r="21" spans="1:44" ht="7.5" customHeight="1">
      <c r="A21" s="125"/>
      <c r="B21" s="140"/>
      <c r="C21" s="128"/>
      <c r="D21" s="178"/>
      <c r="E21" s="178"/>
      <c r="F21" s="178"/>
      <c r="G21" s="178"/>
      <c r="H21" s="178"/>
      <c r="I21" s="178"/>
      <c r="J21" s="178"/>
      <c r="K21" s="178"/>
      <c r="L21" s="178"/>
      <c r="M21" s="178"/>
      <c r="N21" s="178"/>
      <c r="O21" s="178"/>
      <c r="P21" s="178"/>
      <c r="Q21" s="178"/>
      <c r="R21" s="178"/>
      <c r="S21" s="178"/>
      <c r="T21" s="209"/>
      <c r="U21" s="148"/>
      <c r="V21" s="149"/>
      <c r="W21" s="149"/>
      <c r="X21" s="149"/>
      <c r="Y21" s="150"/>
      <c r="Z21" s="125"/>
      <c r="AE21" s="208"/>
      <c r="AF21" s="208"/>
      <c r="AG21" s="208"/>
      <c r="AH21" s="208"/>
      <c r="AI21" s="208"/>
      <c r="AJ21" s="208"/>
      <c r="AK21" s="208"/>
      <c r="AL21" s="208"/>
      <c r="AM21" s="208"/>
      <c r="AN21" s="208"/>
      <c r="AO21" s="208"/>
      <c r="AP21" s="208"/>
      <c r="AQ21" s="208"/>
      <c r="AR21" s="208"/>
    </row>
    <row r="22" spans="1:44" ht="15" customHeight="1">
      <c r="A22" s="125"/>
      <c r="B22" s="140"/>
      <c r="C22" s="125" t="s">
        <v>75</v>
      </c>
      <c r="D22" s="210" t="s">
        <v>133</v>
      </c>
      <c r="E22" s="210"/>
      <c r="F22" s="210"/>
      <c r="G22" s="210"/>
      <c r="H22" s="210"/>
      <c r="I22" s="210"/>
      <c r="J22" s="210"/>
      <c r="K22" s="210"/>
      <c r="L22" s="210"/>
      <c r="M22" s="210"/>
      <c r="N22" s="210"/>
      <c r="O22" s="210"/>
      <c r="P22" s="210"/>
      <c r="Q22" s="210"/>
      <c r="R22" s="210"/>
      <c r="S22" s="210"/>
      <c r="T22" s="211"/>
      <c r="U22" s="148"/>
      <c r="V22" s="149" t="s">
        <v>67</v>
      </c>
      <c r="W22" s="149" t="s">
        <v>68</v>
      </c>
      <c r="X22" s="149" t="s">
        <v>67</v>
      </c>
      <c r="Y22" s="150"/>
      <c r="Z22" s="125"/>
    </row>
    <row r="23" spans="1:44" ht="7.5" customHeight="1">
      <c r="A23" s="125"/>
      <c r="B23" s="140"/>
      <c r="C23" s="125"/>
      <c r="D23" s="125"/>
      <c r="E23" s="125"/>
      <c r="F23" s="125"/>
      <c r="G23" s="125"/>
      <c r="H23" s="125"/>
      <c r="I23" s="125"/>
      <c r="J23" s="125"/>
      <c r="K23" s="125"/>
      <c r="L23" s="125"/>
      <c r="M23" s="125"/>
      <c r="N23" s="125"/>
      <c r="O23" s="125"/>
      <c r="P23" s="125"/>
      <c r="Q23" s="125"/>
      <c r="R23" s="125"/>
      <c r="S23" s="125"/>
      <c r="T23" s="125"/>
      <c r="U23" s="148"/>
      <c r="V23" s="149"/>
      <c r="W23" s="149"/>
      <c r="X23" s="149"/>
      <c r="Y23" s="150"/>
      <c r="Z23" s="125"/>
    </row>
    <row r="24" spans="1:44" ht="15" customHeight="1">
      <c r="A24" s="125"/>
      <c r="B24" s="140"/>
      <c r="C24" s="125" t="s">
        <v>77</v>
      </c>
      <c r="D24" s="154" t="s">
        <v>78</v>
      </c>
      <c r="E24" s="154"/>
      <c r="F24" s="154"/>
      <c r="G24" s="154"/>
      <c r="H24" s="154"/>
      <c r="I24" s="154"/>
      <c r="J24" s="154"/>
      <c r="K24" s="154"/>
      <c r="L24" s="154"/>
      <c r="M24" s="154"/>
      <c r="N24" s="154"/>
      <c r="O24" s="154"/>
      <c r="P24" s="154"/>
      <c r="Q24" s="154"/>
      <c r="R24" s="154"/>
      <c r="S24" s="154"/>
      <c r="T24" s="155"/>
      <c r="U24" s="148"/>
      <c r="V24" s="149" t="s">
        <v>67</v>
      </c>
      <c r="W24" s="149" t="s">
        <v>68</v>
      </c>
      <c r="X24" s="149" t="s">
        <v>67</v>
      </c>
      <c r="Y24" s="150"/>
      <c r="Z24" s="125"/>
    </row>
    <row r="25" spans="1:44" ht="7.5" customHeight="1">
      <c r="A25" s="125"/>
      <c r="B25" s="140"/>
      <c r="C25" s="125"/>
      <c r="D25" s="125"/>
      <c r="E25" s="125"/>
      <c r="F25" s="125"/>
      <c r="G25" s="125"/>
      <c r="H25" s="125"/>
      <c r="I25" s="125"/>
      <c r="J25" s="125"/>
      <c r="K25" s="125"/>
      <c r="L25" s="125"/>
      <c r="M25" s="125"/>
      <c r="N25" s="125"/>
      <c r="O25" s="125"/>
      <c r="P25" s="125"/>
      <c r="Q25" s="125"/>
      <c r="R25" s="125"/>
      <c r="S25" s="125"/>
      <c r="T25" s="125"/>
      <c r="U25" s="148"/>
      <c r="V25" s="149"/>
      <c r="W25" s="149"/>
      <c r="X25" s="149"/>
      <c r="Y25" s="150"/>
      <c r="Z25" s="125"/>
    </row>
    <row r="26" spans="1:44" ht="15" customHeight="1">
      <c r="A26" s="125"/>
      <c r="B26" s="140"/>
      <c r="C26" s="125" t="s">
        <v>79</v>
      </c>
      <c r="D26" s="159" t="s">
        <v>134</v>
      </c>
      <c r="E26" s="159"/>
      <c r="F26" s="159"/>
      <c r="G26" s="159"/>
      <c r="H26" s="159"/>
      <c r="I26" s="159"/>
      <c r="J26" s="159"/>
      <c r="K26" s="159"/>
      <c r="L26" s="159"/>
      <c r="M26" s="159"/>
      <c r="N26" s="159"/>
      <c r="O26" s="159"/>
      <c r="P26" s="159"/>
      <c r="Q26" s="159"/>
      <c r="R26" s="159"/>
      <c r="S26" s="159"/>
      <c r="T26" s="160"/>
      <c r="U26" s="148"/>
      <c r="V26" s="149" t="s">
        <v>67</v>
      </c>
      <c r="W26" s="149" t="s">
        <v>68</v>
      </c>
      <c r="X26" s="149" t="s">
        <v>67</v>
      </c>
      <c r="Y26" s="150"/>
      <c r="Z26" s="125"/>
    </row>
    <row r="27" spans="1:44" ht="15" customHeight="1">
      <c r="A27" s="125"/>
      <c r="B27" s="140"/>
      <c r="C27" s="125" t="s">
        <v>81</v>
      </c>
      <c r="D27" s="159"/>
      <c r="E27" s="159"/>
      <c r="F27" s="159"/>
      <c r="G27" s="159"/>
      <c r="H27" s="159"/>
      <c r="I27" s="159"/>
      <c r="J27" s="159"/>
      <c r="K27" s="159"/>
      <c r="L27" s="159"/>
      <c r="M27" s="159"/>
      <c r="N27" s="159"/>
      <c r="O27" s="159"/>
      <c r="P27" s="159"/>
      <c r="Q27" s="159"/>
      <c r="R27" s="159"/>
      <c r="S27" s="159"/>
      <c r="T27" s="160"/>
      <c r="U27" s="148"/>
      <c r="V27" s="149"/>
      <c r="W27" s="149"/>
      <c r="X27" s="149"/>
      <c r="Y27" s="150"/>
      <c r="Z27" s="125"/>
    </row>
    <row r="28" spans="1:44" ht="7.5" customHeight="1">
      <c r="A28" s="125"/>
      <c r="B28" s="140"/>
      <c r="C28" s="125"/>
      <c r="D28" s="125"/>
      <c r="E28" s="125"/>
      <c r="F28" s="125"/>
      <c r="G28" s="125"/>
      <c r="H28" s="125"/>
      <c r="I28" s="125"/>
      <c r="J28" s="125"/>
      <c r="K28" s="125"/>
      <c r="L28" s="125"/>
      <c r="M28" s="125"/>
      <c r="N28" s="125"/>
      <c r="O28" s="125"/>
      <c r="P28" s="125"/>
      <c r="Q28" s="125"/>
      <c r="R28" s="125"/>
      <c r="S28" s="125"/>
      <c r="T28" s="125"/>
      <c r="U28" s="148"/>
      <c r="V28" s="149"/>
      <c r="W28" s="149"/>
      <c r="X28" s="149"/>
      <c r="Y28" s="150"/>
      <c r="Z28" s="125"/>
    </row>
    <row r="29" spans="1:44" ht="15" customHeight="1">
      <c r="A29" s="125"/>
      <c r="B29" s="140"/>
      <c r="C29" s="125" t="s">
        <v>135</v>
      </c>
      <c r="D29" s="159" t="s">
        <v>136</v>
      </c>
      <c r="E29" s="159"/>
      <c r="F29" s="159"/>
      <c r="G29" s="159"/>
      <c r="H29" s="159"/>
      <c r="I29" s="159"/>
      <c r="J29" s="159"/>
      <c r="K29" s="159"/>
      <c r="L29" s="159"/>
      <c r="M29" s="159"/>
      <c r="N29" s="159"/>
      <c r="O29" s="159"/>
      <c r="P29" s="159"/>
      <c r="Q29" s="159"/>
      <c r="R29" s="159"/>
      <c r="S29" s="159"/>
      <c r="T29" s="160"/>
      <c r="U29" s="148"/>
      <c r="V29" s="149" t="s">
        <v>67</v>
      </c>
      <c r="W29" s="149" t="s">
        <v>68</v>
      </c>
      <c r="X29" s="149" t="s">
        <v>67</v>
      </c>
      <c r="Y29" s="150"/>
      <c r="Z29" s="125"/>
    </row>
    <row r="30" spans="1:44" ht="15" customHeight="1">
      <c r="A30" s="125"/>
      <c r="B30" s="140"/>
      <c r="C30" s="125"/>
      <c r="D30" s="125"/>
      <c r="E30" s="125"/>
      <c r="F30" s="125"/>
      <c r="G30" s="125"/>
      <c r="H30" s="125"/>
      <c r="I30" s="125"/>
      <c r="J30" s="125"/>
      <c r="K30" s="125"/>
      <c r="L30" s="125"/>
      <c r="M30" s="125"/>
      <c r="N30" s="125"/>
      <c r="O30" s="125"/>
      <c r="P30" s="125"/>
      <c r="Q30" s="125"/>
      <c r="R30" s="125"/>
      <c r="S30" s="125"/>
      <c r="T30" s="125"/>
      <c r="U30" s="148"/>
      <c r="V30" s="149"/>
      <c r="W30" s="149"/>
      <c r="X30" s="149"/>
      <c r="Y30" s="150"/>
      <c r="Z30" s="125"/>
    </row>
    <row r="31" spans="1:44" ht="15" customHeight="1">
      <c r="A31" s="125"/>
      <c r="B31" s="140" t="s">
        <v>82</v>
      </c>
      <c r="C31" s="125"/>
      <c r="D31" s="125"/>
      <c r="E31" s="125"/>
      <c r="F31" s="125"/>
      <c r="G31" s="125"/>
      <c r="H31" s="125"/>
      <c r="I31" s="125"/>
      <c r="J31" s="125"/>
      <c r="K31" s="125"/>
      <c r="L31" s="125"/>
      <c r="M31" s="125"/>
      <c r="N31" s="125"/>
      <c r="O31" s="125"/>
      <c r="P31" s="125"/>
      <c r="Q31" s="125"/>
      <c r="R31" s="125"/>
      <c r="S31" s="125"/>
      <c r="T31" s="125"/>
      <c r="U31" s="140"/>
      <c r="V31" s="125"/>
      <c r="W31" s="125"/>
      <c r="X31" s="125"/>
      <c r="Y31" s="144"/>
      <c r="Z31" s="125"/>
    </row>
    <row r="32" spans="1:44" ht="15" customHeight="1">
      <c r="A32" s="125"/>
      <c r="B32" s="140"/>
      <c r="C32" s="125"/>
      <c r="D32" s="125"/>
      <c r="E32" s="125"/>
      <c r="F32" s="125"/>
      <c r="G32" s="125"/>
      <c r="H32" s="125"/>
      <c r="I32" s="125"/>
      <c r="J32" s="125"/>
      <c r="K32" s="125"/>
      <c r="L32" s="125"/>
      <c r="M32" s="125"/>
      <c r="N32" s="125"/>
      <c r="O32" s="125"/>
      <c r="P32" s="125"/>
      <c r="Q32" s="125"/>
      <c r="R32" s="125"/>
      <c r="S32" s="125"/>
      <c r="T32" s="125"/>
      <c r="U32" s="148"/>
      <c r="V32" s="149"/>
      <c r="W32" s="149"/>
      <c r="X32" s="149"/>
      <c r="Y32" s="150"/>
      <c r="Z32" s="125"/>
    </row>
    <row r="33" spans="1:26" ht="15" customHeight="1">
      <c r="A33" s="125"/>
      <c r="B33" s="140"/>
      <c r="C33" s="125" t="s">
        <v>137</v>
      </c>
      <c r="D33" s="125"/>
      <c r="E33" s="125"/>
      <c r="F33" s="125"/>
      <c r="G33" s="125"/>
      <c r="H33" s="125"/>
      <c r="I33" s="125"/>
      <c r="J33" s="125"/>
      <c r="K33" s="125"/>
      <c r="L33" s="125"/>
      <c r="M33" s="125"/>
      <c r="N33" s="125"/>
      <c r="O33" s="125"/>
      <c r="P33" s="125"/>
      <c r="Q33" s="125"/>
      <c r="R33" s="125"/>
      <c r="S33" s="125"/>
      <c r="T33" s="125"/>
      <c r="U33" s="148"/>
      <c r="V33" s="149"/>
      <c r="W33" s="149"/>
      <c r="X33" s="149"/>
      <c r="Y33" s="150"/>
      <c r="Z33" s="125"/>
    </row>
    <row r="34" spans="1:26" ht="15" customHeight="1">
      <c r="A34" s="125"/>
      <c r="B34" s="140"/>
      <c r="C34" s="159" t="s">
        <v>138</v>
      </c>
      <c r="D34" s="159"/>
      <c r="E34" s="159"/>
      <c r="F34" s="159"/>
      <c r="G34" s="159"/>
      <c r="H34" s="159"/>
      <c r="I34" s="159"/>
      <c r="J34" s="159"/>
      <c r="K34" s="159"/>
      <c r="L34" s="159"/>
      <c r="M34" s="159"/>
      <c r="N34" s="159"/>
      <c r="O34" s="159"/>
      <c r="P34" s="159"/>
      <c r="Q34" s="159"/>
      <c r="R34" s="159"/>
      <c r="S34" s="159"/>
      <c r="T34" s="160"/>
      <c r="U34" s="148"/>
      <c r="V34" s="149"/>
      <c r="W34" s="149"/>
      <c r="X34" s="149"/>
      <c r="Y34" s="150"/>
      <c r="Z34" s="125"/>
    </row>
    <row r="35" spans="1:26" ht="7.5" customHeight="1">
      <c r="A35" s="125"/>
      <c r="B35" s="140"/>
      <c r="C35" s="125"/>
      <c r="D35" s="163"/>
      <c r="E35" s="163"/>
      <c r="F35" s="163"/>
      <c r="G35" s="163"/>
      <c r="H35" s="163"/>
      <c r="I35" s="163"/>
      <c r="J35" s="163"/>
      <c r="K35" s="163"/>
      <c r="L35" s="163"/>
      <c r="M35" s="163"/>
      <c r="N35" s="163"/>
      <c r="O35" s="163"/>
      <c r="P35" s="163"/>
      <c r="Q35" s="163"/>
      <c r="R35" s="163"/>
      <c r="S35" s="163"/>
      <c r="T35" s="163"/>
      <c r="U35" s="148"/>
      <c r="V35" s="149"/>
      <c r="W35" s="149"/>
      <c r="X35" s="149"/>
      <c r="Y35" s="150"/>
      <c r="Z35" s="125"/>
    </row>
    <row r="36" spans="1:26" ht="30" customHeight="1">
      <c r="A36" s="125"/>
      <c r="B36" s="140"/>
      <c r="C36" s="164"/>
      <c r="D36" s="165"/>
      <c r="E36" s="166"/>
      <c r="F36" s="166"/>
      <c r="G36" s="166"/>
      <c r="H36" s="166"/>
      <c r="I36" s="166"/>
      <c r="J36" s="166"/>
      <c r="K36" s="167"/>
      <c r="L36" s="168" t="s">
        <v>85</v>
      </c>
      <c r="M36" s="131"/>
      <c r="N36" s="132"/>
      <c r="O36" s="168" t="s">
        <v>86</v>
      </c>
      <c r="P36" s="169"/>
      <c r="Q36" s="170"/>
      <c r="R36" s="171"/>
      <c r="S36" s="171"/>
      <c r="T36" s="171"/>
      <c r="U36" s="161"/>
      <c r="V36" s="142"/>
      <c r="W36" s="142"/>
      <c r="X36" s="142"/>
      <c r="Y36" s="162"/>
      <c r="Z36" s="125"/>
    </row>
    <row r="37" spans="1:26" ht="54.6" customHeight="1">
      <c r="A37" s="125"/>
      <c r="B37" s="140"/>
      <c r="C37" s="172" t="s">
        <v>87</v>
      </c>
      <c r="D37" s="173" t="s">
        <v>139</v>
      </c>
      <c r="E37" s="173"/>
      <c r="F37" s="173"/>
      <c r="G37" s="173"/>
      <c r="H37" s="173"/>
      <c r="I37" s="173"/>
      <c r="J37" s="173"/>
      <c r="K37" s="173"/>
      <c r="L37" s="174" t="s">
        <v>89</v>
      </c>
      <c r="M37" s="175"/>
      <c r="N37" s="176"/>
      <c r="O37" s="177" t="s">
        <v>90</v>
      </c>
      <c r="P37" s="177"/>
      <c r="Q37" s="177"/>
      <c r="R37" s="178"/>
      <c r="S37" s="178"/>
      <c r="T37" s="178"/>
      <c r="U37" s="161" t="s">
        <v>127</v>
      </c>
      <c r="V37" s="142"/>
      <c r="W37" s="142"/>
      <c r="X37" s="142"/>
      <c r="Y37" s="162"/>
      <c r="Z37" s="125"/>
    </row>
    <row r="38" spans="1:26" ht="54.6" customHeight="1">
      <c r="A38" s="125"/>
      <c r="B38" s="140"/>
      <c r="C38" s="172" t="s">
        <v>140</v>
      </c>
      <c r="D38" s="173" t="s">
        <v>141</v>
      </c>
      <c r="E38" s="173"/>
      <c r="F38" s="173"/>
      <c r="G38" s="173"/>
      <c r="H38" s="173"/>
      <c r="I38" s="173"/>
      <c r="J38" s="173"/>
      <c r="K38" s="173"/>
      <c r="L38" s="174" t="s">
        <v>89</v>
      </c>
      <c r="M38" s="175"/>
      <c r="N38" s="176"/>
      <c r="O38" s="179"/>
      <c r="P38" s="179"/>
      <c r="Q38" s="179"/>
      <c r="R38" s="180"/>
      <c r="S38" s="181" t="s">
        <v>93</v>
      </c>
      <c r="T38" s="182"/>
      <c r="U38" s="148"/>
      <c r="V38" s="149" t="s">
        <v>67</v>
      </c>
      <c r="W38" s="149" t="s">
        <v>68</v>
      </c>
      <c r="X38" s="149" t="s">
        <v>67</v>
      </c>
      <c r="Y38" s="150"/>
      <c r="Z38" s="125"/>
    </row>
    <row r="39" spans="1:26" ht="54.6" customHeight="1">
      <c r="A39" s="125"/>
      <c r="B39" s="140"/>
      <c r="C39" s="172" t="s">
        <v>142</v>
      </c>
      <c r="D39" s="173" t="s">
        <v>143</v>
      </c>
      <c r="E39" s="173"/>
      <c r="F39" s="173"/>
      <c r="G39" s="173"/>
      <c r="H39" s="173"/>
      <c r="I39" s="173"/>
      <c r="J39" s="173"/>
      <c r="K39" s="173"/>
      <c r="L39" s="177" t="s">
        <v>89</v>
      </c>
      <c r="M39" s="177"/>
      <c r="N39" s="177"/>
      <c r="O39" s="179"/>
      <c r="P39" s="179"/>
      <c r="Q39" s="179"/>
      <c r="R39" s="180"/>
      <c r="S39" s="181" t="s">
        <v>96</v>
      </c>
      <c r="T39" s="182"/>
      <c r="U39" s="148"/>
      <c r="V39" s="149" t="s">
        <v>67</v>
      </c>
      <c r="W39" s="149" t="s">
        <v>68</v>
      </c>
      <c r="X39" s="149" t="s">
        <v>67</v>
      </c>
      <c r="Y39" s="150"/>
      <c r="Z39" s="125"/>
    </row>
    <row r="40" spans="1:26" ht="54" customHeight="1">
      <c r="A40" s="125"/>
      <c r="B40" s="140"/>
      <c r="C40" s="172" t="s">
        <v>97</v>
      </c>
      <c r="D40" s="173" t="s">
        <v>144</v>
      </c>
      <c r="E40" s="173"/>
      <c r="F40" s="173"/>
      <c r="G40" s="173"/>
      <c r="H40" s="173"/>
      <c r="I40" s="173"/>
      <c r="J40" s="173"/>
      <c r="K40" s="173"/>
      <c r="L40" s="183"/>
      <c r="M40" s="183"/>
      <c r="N40" s="183"/>
      <c r="O40" s="177" t="s">
        <v>90</v>
      </c>
      <c r="P40" s="177"/>
      <c r="Q40" s="177"/>
      <c r="R40" s="184"/>
      <c r="S40" s="181" t="s">
        <v>99</v>
      </c>
      <c r="T40" s="182"/>
      <c r="U40" s="148"/>
      <c r="V40" s="149" t="s">
        <v>67</v>
      </c>
      <c r="W40" s="149" t="s">
        <v>68</v>
      </c>
      <c r="X40" s="149" t="s">
        <v>67</v>
      </c>
      <c r="Y40" s="150"/>
      <c r="Z40" s="125"/>
    </row>
    <row r="41" spans="1:26" ht="15" customHeight="1">
      <c r="A41" s="125"/>
      <c r="B41" s="140"/>
      <c r="C41" s="125"/>
      <c r="D41" s="125"/>
      <c r="E41" s="125"/>
      <c r="F41" s="125"/>
      <c r="G41" s="125"/>
      <c r="H41" s="125"/>
      <c r="I41" s="125"/>
      <c r="J41" s="125"/>
      <c r="K41" s="125"/>
      <c r="L41" s="125"/>
      <c r="M41" s="125"/>
      <c r="N41" s="125"/>
      <c r="O41" s="125"/>
      <c r="P41" s="125"/>
      <c r="Q41" s="125"/>
      <c r="R41" s="125"/>
      <c r="S41" s="125"/>
      <c r="T41" s="125"/>
      <c r="U41" s="148"/>
      <c r="V41" s="149"/>
      <c r="W41" s="149"/>
      <c r="X41" s="149"/>
      <c r="Y41" s="150"/>
      <c r="Z41" s="125"/>
    </row>
    <row r="42" spans="1:26" ht="15" customHeight="1">
      <c r="A42" s="125"/>
      <c r="B42" s="140"/>
      <c r="C42" s="125" t="s">
        <v>100</v>
      </c>
      <c r="D42" s="125"/>
      <c r="E42" s="125"/>
      <c r="F42" s="125"/>
      <c r="G42" s="125"/>
      <c r="H42" s="125"/>
      <c r="I42" s="125"/>
      <c r="J42" s="125"/>
      <c r="K42" s="125"/>
      <c r="L42" s="125"/>
      <c r="M42" s="125"/>
      <c r="N42" s="125"/>
      <c r="O42" s="125"/>
      <c r="P42" s="125"/>
      <c r="Q42" s="125"/>
      <c r="R42" s="125"/>
      <c r="S42" s="125"/>
      <c r="T42" s="125"/>
      <c r="U42" s="161" t="s">
        <v>127</v>
      </c>
      <c r="V42" s="142"/>
      <c r="W42" s="142"/>
      <c r="X42" s="142"/>
      <c r="Y42" s="162"/>
      <c r="Z42" s="125"/>
    </row>
    <row r="43" spans="1:26" ht="15" customHeight="1">
      <c r="A43" s="125"/>
      <c r="B43" s="140"/>
      <c r="C43" s="125"/>
      <c r="D43" s="125"/>
      <c r="E43" s="125"/>
      <c r="F43" s="125"/>
      <c r="G43" s="125"/>
      <c r="H43" s="125"/>
      <c r="I43" s="125"/>
      <c r="J43" s="125"/>
      <c r="K43" s="125"/>
      <c r="L43" s="125"/>
      <c r="M43" s="125"/>
      <c r="N43" s="125"/>
      <c r="O43" s="125"/>
      <c r="P43" s="125"/>
      <c r="Q43" s="125"/>
      <c r="R43" s="125"/>
      <c r="S43" s="125"/>
      <c r="T43" s="125"/>
      <c r="U43" s="148"/>
      <c r="V43" s="149"/>
      <c r="W43" s="149"/>
      <c r="X43" s="149"/>
      <c r="Y43" s="150"/>
      <c r="Z43" s="125"/>
    </row>
    <row r="44" spans="1:26" ht="45" customHeight="1">
      <c r="A44" s="125"/>
      <c r="B44" s="140"/>
      <c r="C44" s="185" t="s">
        <v>145</v>
      </c>
      <c r="D44" s="146" t="s">
        <v>146</v>
      </c>
      <c r="E44" s="146"/>
      <c r="F44" s="146"/>
      <c r="G44" s="146"/>
      <c r="H44" s="146"/>
      <c r="I44" s="146"/>
      <c r="J44" s="146"/>
      <c r="K44" s="146"/>
      <c r="L44" s="146"/>
      <c r="M44" s="146"/>
      <c r="N44" s="146"/>
      <c r="O44" s="146"/>
      <c r="P44" s="146"/>
      <c r="Q44" s="146"/>
      <c r="R44" s="146"/>
      <c r="S44" s="146"/>
      <c r="T44" s="147"/>
      <c r="U44" s="148"/>
      <c r="V44" s="149" t="s">
        <v>67</v>
      </c>
      <c r="W44" s="149" t="s">
        <v>68</v>
      </c>
      <c r="X44" s="149" t="s">
        <v>67</v>
      </c>
      <c r="Y44" s="150"/>
      <c r="Z44" s="125"/>
    </row>
    <row r="45" spans="1:26" ht="30" customHeight="1">
      <c r="A45" s="125"/>
      <c r="B45" s="140"/>
      <c r="C45" s="185" t="s">
        <v>147</v>
      </c>
      <c r="D45" s="146" t="s">
        <v>148</v>
      </c>
      <c r="E45" s="146"/>
      <c r="F45" s="146"/>
      <c r="G45" s="146"/>
      <c r="H45" s="146"/>
      <c r="I45" s="146"/>
      <c r="J45" s="146"/>
      <c r="K45" s="146"/>
      <c r="L45" s="146"/>
      <c r="M45" s="146"/>
      <c r="N45" s="146"/>
      <c r="O45" s="146"/>
      <c r="P45" s="146"/>
      <c r="Q45" s="146"/>
      <c r="R45" s="146"/>
      <c r="S45" s="146"/>
      <c r="T45" s="147"/>
      <c r="U45" s="148"/>
      <c r="V45" s="149" t="s">
        <v>67</v>
      </c>
      <c r="W45" s="149" t="s">
        <v>68</v>
      </c>
      <c r="X45" s="149" t="s">
        <v>67</v>
      </c>
      <c r="Y45" s="150"/>
      <c r="Z45" s="125"/>
    </row>
    <row r="46" spans="1:26" ht="7.5" customHeight="1">
      <c r="A46" s="125"/>
      <c r="B46" s="140"/>
      <c r="C46" s="125"/>
      <c r="D46" s="125"/>
      <c r="E46" s="125"/>
      <c r="F46" s="125"/>
      <c r="G46" s="125"/>
      <c r="H46" s="125"/>
      <c r="I46" s="125"/>
      <c r="J46" s="125"/>
      <c r="K46" s="125"/>
      <c r="L46" s="125"/>
      <c r="M46" s="125"/>
      <c r="N46" s="125"/>
      <c r="O46" s="125"/>
      <c r="P46" s="125"/>
      <c r="Q46" s="125"/>
      <c r="R46" s="125"/>
      <c r="S46" s="125"/>
      <c r="T46" s="125"/>
      <c r="U46" s="148"/>
      <c r="V46" s="149"/>
      <c r="W46" s="149"/>
      <c r="X46" s="149"/>
      <c r="Y46" s="150"/>
      <c r="Z46" s="125"/>
    </row>
    <row r="47" spans="1:26" ht="26.25" customHeight="1">
      <c r="A47" s="125"/>
      <c r="B47" s="140"/>
      <c r="C47" s="130" t="s">
        <v>107</v>
      </c>
      <c r="D47" s="131"/>
      <c r="E47" s="131"/>
      <c r="F47" s="131"/>
      <c r="G47" s="131"/>
      <c r="H47" s="132"/>
      <c r="I47" s="186" t="s">
        <v>90</v>
      </c>
      <c r="J47" s="187"/>
      <c r="K47" s="148"/>
      <c r="L47" s="130" t="s">
        <v>149</v>
      </c>
      <c r="M47" s="131"/>
      <c r="N47" s="131"/>
      <c r="O47" s="131"/>
      <c r="P47" s="131"/>
      <c r="Q47" s="132"/>
      <c r="R47" s="186" t="s">
        <v>89</v>
      </c>
      <c r="S47" s="188"/>
      <c r="T47" s="125"/>
      <c r="U47" s="148"/>
      <c r="V47" s="149"/>
      <c r="W47" s="149"/>
      <c r="X47" s="149"/>
      <c r="Y47" s="150"/>
      <c r="Z47" s="125"/>
    </row>
    <row r="48" spans="1:26" ht="7.5" customHeight="1">
      <c r="A48" s="125"/>
      <c r="B48" s="140"/>
      <c r="C48" s="125"/>
      <c r="D48" s="125"/>
      <c r="E48" s="125"/>
      <c r="F48" s="125"/>
      <c r="G48" s="125"/>
      <c r="H48" s="125"/>
      <c r="I48" s="125"/>
      <c r="J48" s="125"/>
      <c r="K48" s="125"/>
      <c r="L48" s="125"/>
      <c r="M48" s="125"/>
      <c r="N48" s="125"/>
      <c r="O48" s="125"/>
      <c r="P48" s="125"/>
      <c r="Q48" s="125"/>
      <c r="R48" s="125"/>
      <c r="S48" s="125"/>
      <c r="T48" s="125"/>
      <c r="U48" s="148"/>
      <c r="V48" s="149"/>
      <c r="W48" s="149"/>
      <c r="X48" s="149"/>
      <c r="Y48" s="150"/>
      <c r="Z48" s="125"/>
    </row>
    <row r="49" spans="1:26" ht="22.5" customHeight="1">
      <c r="A49" s="125"/>
      <c r="B49" s="140"/>
      <c r="C49" s="189"/>
      <c r="D49" s="190"/>
      <c r="E49" s="190"/>
      <c r="F49" s="190"/>
      <c r="G49" s="190"/>
      <c r="H49" s="190"/>
      <c r="I49" s="191"/>
      <c r="J49" s="133" t="s">
        <v>109</v>
      </c>
      <c r="K49" s="133"/>
      <c r="L49" s="133"/>
      <c r="M49" s="133"/>
      <c r="N49" s="133"/>
      <c r="O49" s="212" t="s">
        <v>110</v>
      </c>
      <c r="P49" s="213"/>
      <c r="Q49" s="214"/>
      <c r="R49" s="148"/>
      <c r="S49" s="156"/>
      <c r="T49" s="125"/>
      <c r="U49" s="148"/>
      <c r="V49" s="149"/>
      <c r="W49" s="149"/>
      <c r="X49" s="149"/>
      <c r="Y49" s="150"/>
      <c r="Z49" s="125"/>
    </row>
    <row r="50" spans="1:26" ht="22.5" customHeight="1">
      <c r="A50" s="125"/>
      <c r="B50" s="140"/>
      <c r="C50" s="192" t="s">
        <v>150</v>
      </c>
      <c r="D50" s="193"/>
      <c r="E50" s="194"/>
      <c r="F50" s="173" t="s">
        <v>151</v>
      </c>
      <c r="G50" s="173"/>
      <c r="H50" s="173"/>
      <c r="I50" s="173"/>
      <c r="J50" s="186" t="s">
        <v>89</v>
      </c>
      <c r="K50" s="187"/>
      <c r="L50" s="187"/>
      <c r="M50" s="187"/>
      <c r="N50" s="188"/>
      <c r="O50" s="215" t="s">
        <v>89</v>
      </c>
      <c r="P50" s="216"/>
      <c r="Q50" s="217"/>
      <c r="R50" s="148"/>
      <c r="S50" s="156"/>
      <c r="T50" s="125"/>
      <c r="U50" s="148"/>
      <c r="V50" s="149"/>
      <c r="W50" s="149"/>
      <c r="X50" s="149"/>
      <c r="Y50" s="150"/>
      <c r="Z50" s="125"/>
    </row>
    <row r="51" spans="1:26" ht="22.5" customHeight="1">
      <c r="A51" s="125"/>
      <c r="B51" s="140"/>
      <c r="C51" s="218"/>
      <c r="D51" s="219"/>
      <c r="E51" s="220"/>
      <c r="F51" s="221" t="s">
        <v>152</v>
      </c>
      <c r="G51" s="221"/>
      <c r="H51" s="221"/>
      <c r="I51" s="221"/>
      <c r="J51" s="177" t="s">
        <v>89</v>
      </c>
      <c r="K51" s="177"/>
      <c r="L51" s="177"/>
      <c r="M51" s="177"/>
      <c r="N51" s="177"/>
      <c r="O51" s="222"/>
      <c r="P51" s="223"/>
      <c r="Q51" s="223"/>
      <c r="R51" s="148"/>
      <c r="S51" s="156"/>
      <c r="T51" s="125"/>
      <c r="U51" s="148"/>
      <c r="V51" s="149"/>
      <c r="W51" s="149"/>
      <c r="X51" s="149"/>
      <c r="Y51" s="150"/>
      <c r="Z51" s="125"/>
    </row>
    <row r="52" spans="1:26" ht="22.5" customHeight="1">
      <c r="A52" s="125"/>
      <c r="B52" s="140"/>
      <c r="C52" s="196"/>
      <c r="D52" s="197"/>
      <c r="E52" s="198"/>
      <c r="F52" s="221" t="s">
        <v>153</v>
      </c>
      <c r="G52" s="221"/>
      <c r="H52" s="221"/>
      <c r="I52" s="221"/>
      <c r="J52" s="177" t="s">
        <v>89</v>
      </c>
      <c r="K52" s="177"/>
      <c r="L52" s="177"/>
      <c r="M52" s="177"/>
      <c r="N52" s="177"/>
      <c r="O52" s="186" t="s">
        <v>89</v>
      </c>
      <c r="P52" s="187"/>
      <c r="Q52" s="187"/>
      <c r="R52" s="148"/>
      <c r="S52" s="156"/>
      <c r="T52" s="125"/>
      <c r="U52" s="148"/>
      <c r="V52" s="149"/>
      <c r="W52" s="149"/>
      <c r="X52" s="149"/>
      <c r="Y52" s="150"/>
      <c r="Z52" s="125"/>
    </row>
    <row r="53" spans="1:26">
      <c r="A53" s="125"/>
      <c r="B53" s="140"/>
      <c r="C53" s="125"/>
      <c r="D53" s="125"/>
      <c r="E53" s="125"/>
      <c r="F53" s="125"/>
      <c r="G53" s="125"/>
      <c r="H53" s="125"/>
      <c r="I53" s="125"/>
      <c r="J53" s="125"/>
      <c r="K53" s="125"/>
      <c r="L53" s="125"/>
      <c r="M53" s="125"/>
      <c r="N53" s="125"/>
      <c r="O53" s="125"/>
      <c r="P53" s="125"/>
      <c r="Q53" s="125"/>
      <c r="R53" s="125"/>
      <c r="S53" s="125"/>
      <c r="T53" s="125"/>
      <c r="U53" s="148"/>
      <c r="V53" s="149"/>
      <c r="W53" s="149"/>
      <c r="X53" s="149"/>
      <c r="Y53" s="150"/>
      <c r="Z53" s="125"/>
    </row>
    <row r="54" spans="1:26" ht="17.25">
      <c r="A54" s="125"/>
      <c r="B54" s="140" t="s">
        <v>114</v>
      </c>
      <c r="C54" s="125"/>
      <c r="D54" s="125"/>
      <c r="E54" s="125"/>
      <c r="F54" s="125"/>
      <c r="G54" s="125"/>
      <c r="H54" s="125"/>
      <c r="I54" s="125"/>
      <c r="J54" s="125"/>
      <c r="K54" s="125"/>
      <c r="L54" s="125"/>
      <c r="M54" s="125"/>
      <c r="N54" s="125"/>
      <c r="O54" s="125"/>
      <c r="P54" s="125"/>
      <c r="Q54" s="125"/>
      <c r="R54" s="125"/>
      <c r="S54" s="125"/>
      <c r="T54" s="125"/>
      <c r="U54" s="161" t="s">
        <v>127</v>
      </c>
      <c r="V54" s="142"/>
      <c r="W54" s="142"/>
      <c r="X54" s="142"/>
      <c r="Y54" s="162"/>
      <c r="Z54" s="125"/>
    </row>
    <row r="55" spans="1:26">
      <c r="A55" s="125"/>
      <c r="B55" s="140"/>
      <c r="C55" s="125"/>
      <c r="D55" s="125"/>
      <c r="E55" s="125"/>
      <c r="F55" s="125"/>
      <c r="G55" s="125"/>
      <c r="H55" s="125"/>
      <c r="I55" s="125"/>
      <c r="J55" s="125"/>
      <c r="K55" s="125"/>
      <c r="L55" s="125"/>
      <c r="M55" s="125"/>
      <c r="N55" s="125"/>
      <c r="O55" s="125"/>
      <c r="P55" s="125"/>
      <c r="Q55" s="125"/>
      <c r="R55" s="125"/>
      <c r="S55" s="125"/>
      <c r="T55" s="125"/>
      <c r="U55" s="148"/>
      <c r="V55" s="149"/>
      <c r="W55" s="149"/>
      <c r="X55" s="149"/>
      <c r="Y55" s="150"/>
      <c r="Z55" s="125"/>
    </row>
    <row r="56" spans="1:26" ht="15" customHeight="1">
      <c r="A56" s="125"/>
      <c r="B56" s="140"/>
      <c r="C56" s="178" t="s">
        <v>81</v>
      </c>
      <c r="D56" s="146" t="s">
        <v>154</v>
      </c>
      <c r="E56" s="146"/>
      <c r="F56" s="146"/>
      <c r="G56" s="146"/>
      <c r="H56" s="146"/>
      <c r="I56" s="146"/>
      <c r="J56" s="146"/>
      <c r="K56" s="146"/>
      <c r="L56" s="146"/>
      <c r="M56" s="146"/>
      <c r="N56" s="146"/>
      <c r="O56" s="146"/>
      <c r="P56" s="146"/>
      <c r="Q56" s="146"/>
      <c r="R56" s="146"/>
      <c r="S56" s="146"/>
      <c r="T56" s="147"/>
      <c r="U56" s="148"/>
      <c r="V56" s="149" t="s">
        <v>67</v>
      </c>
      <c r="W56" s="149" t="s">
        <v>68</v>
      </c>
      <c r="X56" s="149" t="s">
        <v>67</v>
      </c>
      <c r="Y56" s="150"/>
      <c r="Z56" s="125"/>
    </row>
    <row r="57" spans="1:26" ht="15" customHeight="1">
      <c r="A57" s="125"/>
      <c r="B57" s="200"/>
      <c r="C57" s="224"/>
      <c r="D57" s="225"/>
      <c r="E57" s="225"/>
      <c r="F57" s="225"/>
      <c r="G57" s="225"/>
      <c r="H57" s="225"/>
      <c r="I57" s="225"/>
      <c r="J57" s="225"/>
      <c r="K57" s="225"/>
      <c r="L57" s="225"/>
      <c r="M57" s="225"/>
      <c r="N57" s="225"/>
      <c r="O57" s="225"/>
      <c r="P57" s="225"/>
      <c r="Q57" s="225"/>
      <c r="R57" s="225"/>
      <c r="S57" s="225"/>
      <c r="T57" s="226"/>
      <c r="U57" s="227"/>
      <c r="V57" s="228"/>
      <c r="W57" s="228"/>
      <c r="X57" s="228"/>
      <c r="Y57" s="229"/>
      <c r="Z57" s="125"/>
    </row>
    <row r="58" spans="1:26" ht="15" customHeight="1">
      <c r="A58" s="125"/>
      <c r="B58" s="138"/>
      <c r="C58" s="230"/>
      <c r="D58" s="230"/>
      <c r="E58" s="230"/>
      <c r="F58" s="230"/>
      <c r="G58" s="230"/>
      <c r="H58" s="230"/>
      <c r="I58" s="230"/>
      <c r="J58" s="230"/>
      <c r="K58" s="230"/>
      <c r="L58" s="230"/>
      <c r="M58" s="230"/>
      <c r="N58" s="230"/>
      <c r="O58" s="230"/>
      <c r="P58" s="230"/>
      <c r="Q58" s="230"/>
      <c r="R58" s="230"/>
      <c r="S58" s="230"/>
      <c r="T58" s="230"/>
      <c r="U58" s="231"/>
      <c r="V58" s="206"/>
      <c r="W58" s="206"/>
      <c r="X58" s="206"/>
      <c r="Y58" s="231"/>
      <c r="Z58" s="125"/>
    </row>
    <row r="59" spans="1:26" ht="15" customHeight="1">
      <c r="A59" s="125"/>
      <c r="B59" s="125" t="s">
        <v>155</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row>
    <row r="60" spans="1:26" ht="15" customHeight="1">
      <c r="A60" s="125"/>
      <c r="B60" s="152">
        <v>1</v>
      </c>
      <c r="C60" s="154" t="s">
        <v>119</v>
      </c>
      <c r="D60" s="154"/>
      <c r="E60" s="154"/>
      <c r="F60" s="154"/>
      <c r="G60" s="154"/>
      <c r="H60" s="154"/>
      <c r="I60" s="154"/>
      <c r="J60" s="154"/>
      <c r="K60" s="154"/>
      <c r="L60" s="154"/>
      <c r="M60" s="154"/>
      <c r="N60" s="154"/>
      <c r="O60" s="154"/>
      <c r="P60" s="154"/>
      <c r="Q60" s="154"/>
      <c r="R60" s="154"/>
      <c r="S60" s="154"/>
      <c r="T60" s="154"/>
      <c r="U60" s="154"/>
      <c r="V60" s="154"/>
      <c r="W60" s="154"/>
      <c r="X60" s="154"/>
      <c r="Y60" s="154"/>
      <c r="Z60" s="125"/>
    </row>
    <row r="61" spans="1:26" ht="30" customHeight="1">
      <c r="A61" s="125"/>
      <c r="B61" s="232">
        <v>2</v>
      </c>
      <c r="C61" s="159" t="s">
        <v>156</v>
      </c>
      <c r="D61" s="159"/>
      <c r="E61" s="159"/>
      <c r="F61" s="159"/>
      <c r="G61" s="159"/>
      <c r="H61" s="159"/>
      <c r="I61" s="159"/>
      <c r="J61" s="159"/>
      <c r="K61" s="159"/>
      <c r="L61" s="159"/>
      <c r="M61" s="159"/>
      <c r="N61" s="159"/>
      <c r="O61" s="159"/>
      <c r="P61" s="159"/>
      <c r="Q61" s="159"/>
      <c r="R61" s="159"/>
      <c r="S61" s="159"/>
      <c r="T61" s="159"/>
      <c r="U61" s="159"/>
      <c r="V61" s="159"/>
      <c r="W61" s="159"/>
      <c r="X61" s="159"/>
      <c r="Y61" s="159"/>
      <c r="Z61" s="156"/>
    </row>
    <row r="62" spans="1:26" ht="15" customHeight="1">
      <c r="A62" s="125"/>
      <c r="B62" s="157"/>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6"/>
    </row>
    <row r="63" spans="1:26" ht="15" customHeight="1">
      <c r="A63" s="125"/>
      <c r="B63" s="232">
        <v>3</v>
      </c>
      <c r="C63" s="159" t="s">
        <v>121</v>
      </c>
      <c r="D63" s="159"/>
      <c r="E63" s="159"/>
      <c r="F63" s="159"/>
      <c r="G63" s="159"/>
      <c r="H63" s="159"/>
      <c r="I63" s="159"/>
      <c r="J63" s="159"/>
      <c r="K63" s="159"/>
      <c r="L63" s="159"/>
      <c r="M63" s="159"/>
      <c r="N63" s="159"/>
      <c r="O63" s="159"/>
      <c r="P63" s="159"/>
      <c r="Q63" s="159"/>
      <c r="R63" s="159"/>
      <c r="S63" s="159"/>
      <c r="T63" s="159"/>
      <c r="U63" s="159"/>
      <c r="V63" s="159"/>
      <c r="W63" s="159"/>
      <c r="X63" s="159"/>
      <c r="Y63" s="159"/>
      <c r="Z63" s="157"/>
    </row>
    <row r="67" spans="5:5">
      <c r="E67" s="126" t="s">
        <v>81</v>
      </c>
    </row>
  </sheetData>
  <mergeCells count="64">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B8:F8"/>
    <mergeCell ref="G8:Y8"/>
    <mergeCell ref="U11:Y11"/>
    <mergeCell ref="D13:T14"/>
    <mergeCell ref="D16:T17"/>
    <mergeCell ref="AE18:AR21"/>
    <mergeCell ref="D19:T20"/>
    <mergeCell ref="Q2:Y2"/>
    <mergeCell ref="C3:D3"/>
    <mergeCell ref="B4:Y4"/>
    <mergeCell ref="B6:F6"/>
    <mergeCell ref="G6:Y6"/>
    <mergeCell ref="B7:F7"/>
    <mergeCell ref="G7:Y7"/>
  </mergeCells>
  <phoneticPr fontId="1"/>
  <pageMargins left="0.7" right="0.7" top="0.75" bottom="0.75" header="0.3" footer="0.3"/>
  <pageSetup paperSize="9" scale="63" orientation="portrait" r:id="rId1"/>
  <rowBreaks count="1" manualBreakCount="1">
    <brk id="64" max="25" man="1"/>
  </rowBreaks>
  <colBreaks count="1" manualBreakCount="1">
    <brk id="2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90C4FC1-A618-462C-A33F-7C0D25A6E54B}">
          <x14:formula1>
            <xm:f>"□,■"</xm:f>
          </x14:formula1>
          <xm:sqref>V13:V14 JR13:JR14 TN13:TN14 ADJ13:ADJ14 ANF13:ANF14 AXB13:AXB14 BGX13:BGX14 BQT13:BQT14 CAP13:CAP14 CKL13:CKL14 CUH13:CUH14 DED13:DED14 DNZ13:DNZ14 DXV13:DXV14 EHR13:EHR14 ERN13:ERN14 FBJ13:FBJ14 FLF13:FLF14 FVB13:FVB14 GEX13:GEX14 GOT13:GOT14 GYP13:GYP14 HIL13:HIL14 HSH13:HSH14 ICD13:ICD14 ILZ13:ILZ14 IVV13:IVV14 JFR13:JFR14 JPN13:JPN14 JZJ13:JZJ14 KJF13:KJF14 KTB13:KTB14 LCX13:LCX14 LMT13:LMT14 LWP13:LWP14 MGL13:MGL14 MQH13:MQH14 NAD13:NAD14 NJZ13:NJZ14 NTV13:NTV14 ODR13:ODR14 ONN13:ONN14 OXJ13:OXJ14 PHF13:PHF14 PRB13:PRB14 QAX13:QAX14 QKT13:QKT14 QUP13:QUP14 REL13:REL14 ROH13:ROH14 RYD13:RYD14 SHZ13:SHZ14 SRV13:SRV14 TBR13:TBR14 TLN13:TLN14 TVJ13:TVJ14 UFF13:UFF14 UPB13:UPB14 UYX13:UYX14 VIT13:VIT14 VSP13:VSP14 WCL13:WCL14 WMH13:WMH14 WWD13:WWD14 V65549:V65550 JR65549:JR65550 TN65549:TN65550 ADJ65549:ADJ65550 ANF65549:ANF65550 AXB65549:AXB65550 BGX65549:BGX65550 BQT65549:BQT65550 CAP65549:CAP65550 CKL65549:CKL65550 CUH65549:CUH65550 DED65549:DED65550 DNZ65549:DNZ65550 DXV65549:DXV65550 EHR65549:EHR65550 ERN65549:ERN65550 FBJ65549:FBJ65550 FLF65549:FLF65550 FVB65549:FVB65550 GEX65549:GEX65550 GOT65549:GOT65550 GYP65549:GYP65550 HIL65549:HIL65550 HSH65549:HSH65550 ICD65549:ICD65550 ILZ65549:ILZ65550 IVV65549:IVV65550 JFR65549:JFR65550 JPN65549:JPN65550 JZJ65549:JZJ65550 KJF65549:KJF65550 KTB65549:KTB65550 LCX65549:LCX65550 LMT65549:LMT65550 LWP65549:LWP65550 MGL65549:MGL65550 MQH65549:MQH65550 NAD65549:NAD65550 NJZ65549:NJZ65550 NTV65549:NTV65550 ODR65549:ODR65550 ONN65549:ONN65550 OXJ65549:OXJ65550 PHF65549:PHF65550 PRB65549:PRB65550 QAX65549:QAX65550 QKT65549:QKT65550 QUP65549:QUP65550 REL65549:REL65550 ROH65549:ROH65550 RYD65549:RYD65550 SHZ65549:SHZ65550 SRV65549:SRV65550 TBR65549:TBR65550 TLN65549:TLN65550 TVJ65549:TVJ65550 UFF65549:UFF65550 UPB65549:UPB65550 UYX65549:UYX65550 VIT65549:VIT65550 VSP65549:VSP65550 WCL65549:WCL65550 WMH65549:WMH65550 WWD65549:WWD65550 V131085:V131086 JR131085:JR131086 TN131085:TN131086 ADJ131085:ADJ131086 ANF131085:ANF131086 AXB131085:AXB131086 BGX131085:BGX131086 BQT131085:BQT131086 CAP131085:CAP131086 CKL131085:CKL131086 CUH131085:CUH131086 DED131085:DED131086 DNZ131085:DNZ131086 DXV131085:DXV131086 EHR131085:EHR131086 ERN131085:ERN131086 FBJ131085:FBJ131086 FLF131085:FLF131086 FVB131085:FVB131086 GEX131085:GEX131086 GOT131085:GOT131086 GYP131085:GYP131086 HIL131085:HIL131086 HSH131085:HSH131086 ICD131085:ICD131086 ILZ131085:ILZ131086 IVV131085:IVV131086 JFR131085:JFR131086 JPN131085:JPN131086 JZJ131085:JZJ131086 KJF131085:KJF131086 KTB131085:KTB131086 LCX131085:LCX131086 LMT131085:LMT131086 LWP131085:LWP131086 MGL131085:MGL131086 MQH131085:MQH131086 NAD131085:NAD131086 NJZ131085:NJZ131086 NTV131085:NTV131086 ODR131085:ODR131086 ONN131085:ONN131086 OXJ131085:OXJ131086 PHF131085:PHF131086 PRB131085:PRB131086 QAX131085:QAX131086 QKT131085:QKT131086 QUP131085:QUP131086 REL131085:REL131086 ROH131085:ROH131086 RYD131085:RYD131086 SHZ131085:SHZ131086 SRV131085:SRV131086 TBR131085:TBR131086 TLN131085:TLN131086 TVJ131085:TVJ131086 UFF131085:UFF131086 UPB131085:UPB131086 UYX131085:UYX131086 VIT131085:VIT131086 VSP131085:VSP131086 WCL131085:WCL131086 WMH131085:WMH131086 WWD131085:WWD131086 V196621:V196622 JR196621:JR196622 TN196621:TN196622 ADJ196621:ADJ196622 ANF196621:ANF196622 AXB196621:AXB196622 BGX196621:BGX196622 BQT196621:BQT196622 CAP196621:CAP196622 CKL196621:CKL196622 CUH196621:CUH196622 DED196621:DED196622 DNZ196621:DNZ196622 DXV196621:DXV196622 EHR196621:EHR196622 ERN196621:ERN196622 FBJ196621:FBJ196622 FLF196621:FLF196622 FVB196621:FVB196622 GEX196621:GEX196622 GOT196621:GOT196622 GYP196621:GYP196622 HIL196621:HIL196622 HSH196621:HSH196622 ICD196621:ICD196622 ILZ196621:ILZ196622 IVV196621:IVV196622 JFR196621:JFR196622 JPN196621:JPN196622 JZJ196621:JZJ196622 KJF196621:KJF196622 KTB196621:KTB196622 LCX196621:LCX196622 LMT196621:LMT196622 LWP196621:LWP196622 MGL196621:MGL196622 MQH196621:MQH196622 NAD196621:NAD196622 NJZ196621:NJZ196622 NTV196621:NTV196622 ODR196621:ODR196622 ONN196621:ONN196622 OXJ196621:OXJ196622 PHF196621:PHF196622 PRB196621:PRB196622 QAX196621:QAX196622 QKT196621:QKT196622 QUP196621:QUP196622 REL196621:REL196622 ROH196621:ROH196622 RYD196621:RYD196622 SHZ196621:SHZ196622 SRV196621:SRV196622 TBR196621:TBR196622 TLN196621:TLN196622 TVJ196621:TVJ196622 UFF196621:UFF196622 UPB196621:UPB196622 UYX196621:UYX196622 VIT196621:VIT196622 VSP196621:VSP196622 WCL196621:WCL196622 WMH196621:WMH196622 WWD196621:WWD196622 V262157:V262158 JR262157:JR262158 TN262157:TN262158 ADJ262157:ADJ262158 ANF262157:ANF262158 AXB262157:AXB262158 BGX262157:BGX262158 BQT262157:BQT262158 CAP262157:CAP262158 CKL262157:CKL262158 CUH262157:CUH262158 DED262157:DED262158 DNZ262157:DNZ262158 DXV262157:DXV262158 EHR262157:EHR262158 ERN262157:ERN262158 FBJ262157:FBJ262158 FLF262157:FLF262158 FVB262157:FVB262158 GEX262157:GEX262158 GOT262157:GOT262158 GYP262157:GYP262158 HIL262157:HIL262158 HSH262157:HSH262158 ICD262157:ICD262158 ILZ262157:ILZ262158 IVV262157:IVV262158 JFR262157:JFR262158 JPN262157:JPN262158 JZJ262157:JZJ262158 KJF262157:KJF262158 KTB262157:KTB262158 LCX262157:LCX262158 LMT262157:LMT262158 LWP262157:LWP262158 MGL262157:MGL262158 MQH262157:MQH262158 NAD262157:NAD262158 NJZ262157:NJZ262158 NTV262157:NTV262158 ODR262157:ODR262158 ONN262157:ONN262158 OXJ262157:OXJ262158 PHF262157:PHF262158 PRB262157:PRB262158 QAX262157:QAX262158 QKT262157:QKT262158 QUP262157:QUP262158 REL262157:REL262158 ROH262157:ROH262158 RYD262157:RYD262158 SHZ262157:SHZ262158 SRV262157:SRV262158 TBR262157:TBR262158 TLN262157:TLN262158 TVJ262157:TVJ262158 UFF262157:UFF262158 UPB262157:UPB262158 UYX262157:UYX262158 VIT262157:VIT262158 VSP262157:VSP262158 WCL262157:WCL262158 WMH262157:WMH262158 WWD262157:WWD262158 V327693:V327694 JR327693:JR327694 TN327693:TN327694 ADJ327693:ADJ327694 ANF327693:ANF327694 AXB327693:AXB327694 BGX327693:BGX327694 BQT327693:BQT327694 CAP327693:CAP327694 CKL327693:CKL327694 CUH327693:CUH327694 DED327693:DED327694 DNZ327693:DNZ327694 DXV327693:DXV327694 EHR327693:EHR327694 ERN327693:ERN327694 FBJ327693:FBJ327694 FLF327693:FLF327694 FVB327693:FVB327694 GEX327693:GEX327694 GOT327693:GOT327694 GYP327693:GYP327694 HIL327693:HIL327694 HSH327693:HSH327694 ICD327693:ICD327694 ILZ327693:ILZ327694 IVV327693:IVV327694 JFR327693:JFR327694 JPN327693:JPN327694 JZJ327693:JZJ327694 KJF327693:KJF327694 KTB327693:KTB327694 LCX327693:LCX327694 LMT327693:LMT327694 LWP327693:LWP327694 MGL327693:MGL327694 MQH327693:MQH327694 NAD327693:NAD327694 NJZ327693:NJZ327694 NTV327693:NTV327694 ODR327693:ODR327694 ONN327693:ONN327694 OXJ327693:OXJ327694 PHF327693:PHF327694 PRB327693:PRB327694 QAX327693:QAX327694 QKT327693:QKT327694 QUP327693:QUP327694 REL327693:REL327694 ROH327693:ROH327694 RYD327693:RYD327694 SHZ327693:SHZ327694 SRV327693:SRV327694 TBR327693:TBR327694 TLN327693:TLN327694 TVJ327693:TVJ327694 UFF327693:UFF327694 UPB327693:UPB327694 UYX327693:UYX327694 VIT327693:VIT327694 VSP327693:VSP327694 WCL327693:WCL327694 WMH327693:WMH327694 WWD327693:WWD327694 V393229:V393230 JR393229:JR393230 TN393229:TN393230 ADJ393229:ADJ393230 ANF393229:ANF393230 AXB393229:AXB393230 BGX393229:BGX393230 BQT393229:BQT393230 CAP393229:CAP393230 CKL393229:CKL393230 CUH393229:CUH393230 DED393229:DED393230 DNZ393229:DNZ393230 DXV393229:DXV393230 EHR393229:EHR393230 ERN393229:ERN393230 FBJ393229:FBJ393230 FLF393229:FLF393230 FVB393229:FVB393230 GEX393229:GEX393230 GOT393229:GOT393230 GYP393229:GYP393230 HIL393229:HIL393230 HSH393229:HSH393230 ICD393229:ICD393230 ILZ393229:ILZ393230 IVV393229:IVV393230 JFR393229:JFR393230 JPN393229:JPN393230 JZJ393229:JZJ393230 KJF393229:KJF393230 KTB393229:KTB393230 LCX393229:LCX393230 LMT393229:LMT393230 LWP393229:LWP393230 MGL393229:MGL393230 MQH393229:MQH393230 NAD393229:NAD393230 NJZ393229:NJZ393230 NTV393229:NTV393230 ODR393229:ODR393230 ONN393229:ONN393230 OXJ393229:OXJ393230 PHF393229:PHF393230 PRB393229:PRB393230 QAX393229:QAX393230 QKT393229:QKT393230 QUP393229:QUP393230 REL393229:REL393230 ROH393229:ROH393230 RYD393229:RYD393230 SHZ393229:SHZ393230 SRV393229:SRV393230 TBR393229:TBR393230 TLN393229:TLN393230 TVJ393229:TVJ393230 UFF393229:UFF393230 UPB393229:UPB393230 UYX393229:UYX393230 VIT393229:VIT393230 VSP393229:VSP393230 WCL393229:WCL393230 WMH393229:WMH393230 WWD393229:WWD393230 V458765:V458766 JR458765:JR458766 TN458765:TN458766 ADJ458765:ADJ458766 ANF458765:ANF458766 AXB458765:AXB458766 BGX458765:BGX458766 BQT458765:BQT458766 CAP458765:CAP458766 CKL458765:CKL458766 CUH458765:CUH458766 DED458765:DED458766 DNZ458765:DNZ458766 DXV458765:DXV458766 EHR458765:EHR458766 ERN458765:ERN458766 FBJ458765:FBJ458766 FLF458765:FLF458766 FVB458765:FVB458766 GEX458765:GEX458766 GOT458765:GOT458766 GYP458765:GYP458766 HIL458765:HIL458766 HSH458765:HSH458766 ICD458765:ICD458766 ILZ458765:ILZ458766 IVV458765:IVV458766 JFR458765:JFR458766 JPN458765:JPN458766 JZJ458765:JZJ458766 KJF458765:KJF458766 KTB458765:KTB458766 LCX458765:LCX458766 LMT458765:LMT458766 LWP458765:LWP458766 MGL458765:MGL458766 MQH458765:MQH458766 NAD458765:NAD458766 NJZ458765:NJZ458766 NTV458765:NTV458766 ODR458765:ODR458766 ONN458765:ONN458766 OXJ458765:OXJ458766 PHF458765:PHF458766 PRB458765:PRB458766 QAX458765:QAX458766 QKT458765:QKT458766 QUP458765:QUP458766 REL458765:REL458766 ROH458765:ROH458766 RYD458765:RYD458766 SHZ458765:SHZ458766 SRV458765:SRV458766 TBR458765:TBR458766 TLN458765:TLN458766 TVJ458765:TVJ458766 UFF458765:UFF458766 UPB458765:UPB458766 UYX458765:UYX458766 VIT458765:VIT458766 VSP458765:VSP458766 WCL458765:WCL458766 WMH458765:WMH458766 WWD458765:WWD458766 V524301:V524302 JR524301:JR524302 TN524301:TN524302 ADJ524301:ADJ524302 ANF524301:ANF524302 AXB524301:AXB524302 BGX524301:BGX524302 BQT524301:BQT524302 CAP524301:CAP524302 CKL524301:CKL524302 CUH524301:CUH524302 DED524301:DED524302 DNZ524301:DNZ524302 DXV524301:DXV524302 EHR524301:EHR524302 ERN524301:ERN524302 FBJ524301:FBJ524302 FLF524301:FLF524302 FVB524301:FVB524302 GEX524301:GEX524302 GOT524301:GOT524302 GYP524301:GYP524302 HIL524301:HIL524302 HSH524301:HSH524302 ICD524301:ICD524302 ILZ524301:ILZ524302 IVV524301:IVV524302 JFR524301:JFR524302 JPN524301:JPN524302 JZJ524301:JZJ524302 KJF524301:KJF524302 KTB524301:KTB524302 LCX524301:LCX524302 LMT524301:LMT524302 LWP524301:LWP524302 MGL524301:MGL524302 MQH524301:MQH524302 NAD524301:NAD524302 NJZ524301:NJZ524302 NTV524301:NTV524302 ODR524301:ODR524302 ONN524301:ONN524302 OXJ524301:OXJ524302 PHF524301:PHF524302 PRB524301:PRB524302 QAX524301:QAX524302 QKT524301:QKT524302 QUP524301:QUP524302 REL524301:REL524302 ROH524301:ROH524302 RYD524301:RYD524302 SHZ524301:SHZ524302 SRV524301:SRV524302 TBR524301:TBR524302 TLN524301:TLN524302 TVJ524301:TVJ524302 UFF524301:UFF524302 UPB524301:UPB524302 UYX524301:UYX524302 VIT524301:VIT524302 VSP524301:VSP524302 WCL524301:WCL524302 WMH524301:WMH524302 WWD524301:WWD524302 V589837:V589838 JR589837:JR589838 TN589837:TN589838 ADJ589837:ADJ589838 ANF589837:ANF589838 AXB589837:AXB589838 BGX589837:BGX589838 BQT589837:BQT589838 CAP589837:CAP589838 CKL589837:CKL589838 CUH589837:CUH589838 DED589837:DED589838 DNZ589837:DNZ589838 DXV589837:DXV589838 EHR589837:EHR589838 ERN589837:ERN589838 FBJ589837:FBJ589838 FLF589837:FLF589838 FVB589837:FVB589838 GEX589837:GEX589838 GOT589837:GOT589838 GYP589837:GYP589838 HIL589837:HIL589838 HSH589837:HSH589838 ICD589837:ICD589838 ILZ589837:ILZ589838 IVV589837:IVV589838 JFR589837:JFR589838 JPN589837:JPN589838 JZJ589837:JZJ589838 KJF589837:KJF589838 KTB589837:KTB589838 LCX589837:LCX589838 LMT589837:LMT589838 LWP589837:LWP589838 MGL589837:MGL589838 MQH589837:MQH589838 NAD589837:NAD589838 NJZ589837:NJZ589838 NTV589837:NTV589838 ODR589837:ODR589838 ONN589837:ONN589838 OXJ589837:OXJ589838 PHF589837:PHF589838 PRB589837:PRB589838 QAX589837:QAX589838 QKT589837:QKT589838 QUP589837:QUP589838 REL589837:REL589838 ROH589837:ROH589838 RYD589837:RYD589838 SHZ589837:SHZ589838 SRV589837:SRV589838 TBR589837:TBR589838 TLN589837:TLN589838 TVJ589837:TVJ589838 UFF589837:UFF589838 UPB589837:UPB589838 UYX589837:UYX589838 VIT589837:VIT589838 VSP589837:VSP589838 WCL589837:WCL589838 WMH589837:WMH589838 WWD589837:WWD589838 V655373:V655374 JR655373:JR655374 TN655373:TN655374 ADJ655373:ADJ655374 ANF655373:ANF655374 AXB655373:AXB655374 BGX655373:BGX655374 BQT655373:BQT655374 CAP655373:CAP655374 CKL655373:CKL655374 CUH655373:CUH655374 DED655373:DED655374 DNZ655373:DNZ655374 DXV655373:DXV655374 EHR655373:EHR655374 ERN655373:ERN655374 FBJ655373:FBJ655374 FLF655373:FLF655374 FVB655373:FVB655374 GEX655373:GEX655374 GOT655373:GOT655374 GYP655373:GYP655374 HIL655373:HIL655374 HSH655373:HSH655374 ICD655373:ICD655374 ILZ655373:ILZ655374 IVV655373:IVV655374 JFR655373:JFR655374 JPN655373:JPN655374 JZJ655373:JZJ655374 KJF655373:KJF655374 KTB655373:KTB655374 LCX655373:LCX655374 LMT655373:LMT655374 LWP655373:LWP655374 MGL655373:MGL655374 MQH655373:MQH655374 NAD655373:NAD655374 NJZ655373:NJZ655374 NTV655373:NTV655374 ODR655373:ODR655374 ONN655373:ONN655374 OXJ655373:OXJ655374 PHF655373:PHF655374 PRB655373:PRB655374 QAX655373:QAX655374 QKT655373:QKT655374 QUP655373:QUP655374 REL655373:REL655374 ROH655373:ROH655374 RYD655373:RYD655374 SHZ655373:SHZ655374 SRV655373:SRV655374 TBR655373:TBR655374 TLN655373:TLN655374 TVJ655373:TVJ655374 UFF655373:UFF655374 UPB655373:UPB655374 UYX655373:UYX655374 VIT655373:VIT655374 VSP655373:VSP655374 WCL655373:WCL655374 WMH655373:WMH655374 WWD655373:WWD655374 V720909:V720910 JR720909:JR720910 TN720909:TN720910 ADJ720909:ADJ720910 ANF720909:ANF720910 AXB720909:AXB720910 BGX720909:BGX720910 BQT720909:BQT720910 CAP720909:CAP720910 CKL720909:CKL720910 CUH720909:CUH720910 DED720909:DED720910 DNZ720909:DNZ720910 DXV720909:DXV720910 EHR720909:EHR720910 ERN720909:ERN720910 FBJ720909:FBJ720910 FLF720909:FLF720910 FVB720909:FVB720910 GEX720909:GEX720910 GOT720909:GOT720910 GYP720909:GYP720910 HIL720909:HIL720910 HSH720909:HSH720910 ICD720909:ICD720910 ILZ720909:ILZ720910 IVV720909:IVV720910 JFR720909:JFR720910 JPN720909:JPN720910 JZJ720909:JZJ720910 KJF720909:KJF720910 KTB720909:KTB720910 LCX720909:LCX720910 LMT720909:LMT720910 LWP720909:LWP720910 MGL720909:MGL720910 MQH720909:MQH720910 NAD720909:NAD720910 NJZ720909:NJZ720910 NTV720909:NTV720910 ODR720909:ODR720910 ONN720909:ONN720910 OXJ720909:OXJ720910 PHF720909:PHF720910 PRB720909:PRB720910 QAX720909:QAX720910 QKT720909:QKT720910 QUP720909:QUP720910 REL720909:REL720910 ROH720909:ROH720910 RYD720909:RYD720910 SHZ720909:SHZ720910 SRV720909:SRV720910 TBR720909:TBR720910 TLN720909:TLN720910 TVJ720909:TVJ720910 UFF720909:UFF720910 UPB720909:UPB720910 UYX720909:UYX720910 VIT720909:VIT720910 VSP720909:VSP720910 WCL720909:WCL720910 WMH720909:WMH720910 WWD720909:WWD720910 V786445:V786446 JR786445:JR786446 TN786445:TN786446 ADJ786445:ADJ786446 ANF786445:ANF786446 AXB786445:AXB786446 BGX786445:BGX786446 BQT786445:BQT786446 CAP786445:CAP786446 CKL786445:CKL786446 CUH786445:CUH786446 DED786445:DED786446 DNZ786445:DNZ786446 DXV786445:DXV786446 EHR786445:EHR786446 ERN786445:ERN786446 FBJ786445:FBJ786446 FLF786445:FLF786446 FVB786445:FVB786446 GEX786445:GEX786446 GOT786445:GOT786446 GYP786445:GYP786446 HIL786445:HIL786446 HSH786445:HSH786446 ICD786445:ICD786446 ILZ786445:ILZ786446 IVV786445:IVV786446 JFR786445:JFR786446 JPN786445:JPN786446 JZJ786445:JZJ786446 KJF786445:KJF786446 KTB786445:KTB786446 LCX786445:LCX786446 LMT786445:LMT786446 LWP786445:LWP786446 MGL786445:MGL786446 MQH786445:MQH786446 NAD786445:NAD786446 NJZ786445:NJZ786446 NTV786445:NTV786446 ODR786445:ODR786446 ONN786445:ONN786446 OXJ786445:OXJ786446 PHF786445:PHF786446 PRB786445:PRB786446 QAX786445:QAX786446 QKT786445:QKT786446 QUP786445:QUP786446 REL786445:REL786446 ROH786445:ROH786446 RYD786445:RYD786446 SHZ786445:SHZ786446 SRV786445:SRV786446 TBR786445:TBR786446 TLN786445:TLN786446 TVJ786445:TVJ786446 UFF786445:UFF786446 UPB786445:UPB786446 UYX786445:UYX786446 VIT786445:VIT786446 VSP786445:VSP786446 WCL786445:WCL786446 WMH786445:WMH786446 WWD786445:WWD786446 V851981:V851982 JR851981:JR851982 TN851981:TN851982 ADJ851981:ADJ851982 ANF851981:ANF851982 AXB851981:AXB851982 BGX851981:BGX851982 BQT851981:BQT851982 CAP851981:CAP851982 CKL851981:CKL851982 CUH851981:CUH851982 DED851981:DED851982 DNZ851981:DNZ851982 DXV851981:DXV851982 EHR851981:EHR851982 ERN851981:ERN851982 FBJ851981:FBJ851982 FLF851981:FLF851982 FVB851981:FVB851982 GEX851981:GEX851982 GOT851981:GOT851982 GYP851981:GYP851982 HIL851981:HIL851982 HSH851981:HSH851982 ICD851981:ICD851982 ILZ851981:ILZ851982 IVV851981:IVV851982 JFR851981:JFR851982 JPN851981:JPN851982 JZJ851981:JZJ851982 KJF851981:KJF851982 KTB851981:KTB851982 LCX851981:LCX851982 LMT851981:LMT851982 LWP851981:LWP851982 MGL851981:MGL851982 MQH851981:MQH851982 NAD851981:NAD851982 NJZ851981:NJZ851982 NTV851981:NTV851982 ODR851981:ODR851982 ONN851981:ONN851982 OXJ851981:OXJ851982 PHF851981:PHF851982 PRB851981:PRB851982 QAX851981:QAX851982 QKT851981:QKT851982 QUP851981:QUP851982 REL851981:REL851982 ROH851981:ROH851982 RYD851981:RYD851982 SHZ851981:SHZ851982 SRV851981:SRV851982 TBR851981:TBR851982 TLN851981:TLN851982 TVJ851981:TVJ851982 UFF851981:UFF851982 UPB851981:UPB851982 UYX851981:UYX851982 VIT851981:VIT851982 VSP851981:VSP851982 WCL851981:WCL851982 WMH851981:WMH851982 WWD851981:WWD851982 V917517:V917518 JR917517:JR917518 TN917517:TN917518 ADJ917517:ADJ917518 ANF917517:ANF917518 AXB917517:AXB917518 BGX917517:BGX917518 BQT917517:BQT917518 CAP917517:CAP917518 CKL917517:CKL917518 CUH917517:CUH917518 DED917517:DED917518 DNZ917517:DNZ917518 DXV917517:DXV917518 EHR917517:EHR917518 ERN917517:ERN917518 FBJ917517:FBJ917518 FLF917517:FLF917518 FVB917517:FVB917518 GEX917517:GEX917518 GOT917517:GOT917518 GYP917517:GYP917518 HIL917517:HIL917518 HSH917517:HSH917518 ICD917517:ICD917518 ILZ917517:ILZ917518 IVV917517:IVV917518 JFR917517:JFR917518 JPN917517:JPN917518 JZJ917517:JZJ917518 KJF917517:KJF917518 KTB917517:KTB917518 LCX917517:LCX917518 LMT917517:LMT917518 LWP917517:LWP917518 MGL917517:MGL917518 MQH917517:MQH917518 NAD917517:NAD917518 NJZ917517:NJZ917518 NTV917517:NTV917518 ODR917517:ODR917518 ONN917517:ONN917518 OXJ917517:OXJ917518 PHF917517:PHF917518 PRB917517:PRB917518 QAX917517:QAX917518 QKT917517:QKT917518 QUP917517:QUP917518 REL917517:REL917518 ROH917517:ROH917518 RYD917517:RYD917518 SHZ917517:SHZ917518 SRV917517:SRV917518 TBR917517:TBR917518 TLN917517:TLN917518 TVJ917517:TVJ917518 UFF917517:UFF917518 UPB917517:UPB917518 UYX917517:UYX917518 VIT917517:VIT917518 VSP917517:VSP917518 WCL917517:WCL917518 WMH917517:WMH917518 WWD917517:WWD917518 V983053:V983054 JR983053:JR983054 TN983053:TN983054 ADJ983053:ADJ983054 ANF983053:ANF983054 AXB983053:AXB983054 BGX983053:BGX983054 BQT983053:BQT983054 CAP983053:CAP983054 CKL983053:CKL983054 CUH983053:CUH983054 DED983053:DED983054 DNZ983053:DNZ983054 DXV983053:DXV983054 EHR983053:EHR983054 ERN983053:ERN983054 FBJ983053:FBJ983054 FLF983053:FLF983054 FVB983053:FVB983054 GEX983053:GEX983054 GOT983053:GOT983054 GYP983053:GYP983054 HIL983053:HIL983054 HSH983053:HSH983054 ICD983053:ICD983054 ILZ983053:ILZ983054 IVV983053:IVV983054 JFR983053:JFR983054 JPN983053:JPN983054 JZJ983053:JZJ983054 KJF983053:KJF983054 KTB983053:KTB983054 LCX983053:LCX983054 LMT983053:LMT983054 LWP983053:LWP983054 MGL983053:MGL983054 MQH983053:MQH983054 NAD983053:NAD983054 NJZ983053:NJZ983054 NTV983053:NTV983054 ODR983053:ODR983054 ONN983053:ONN983054 OXJ983053:OXJ983054 PHF983053:PHF983054 PRB983053:PRB983054 QAX983053:QAX983054 QKT983053:QKT983054 QUP983053:QUP983054 REL983053:REL983054 ROH983053:ROH983054 RYD983053:RYD983054 SHZ983053:SHZ983054 SRV983053:SRV983054 TBR983053:TBR983054 TLN983053:TLN983054 TVJ983053:TVJ983054 UFF983053:UFF983054 UPB983053:UPB983054 UYX983053:UYX983054 VIT983053:VIT983054 VSP983053:VSP983054 WCL983053:WCL983054 WMH983053:WMH983054 WWD983053:WWD983054 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X22 JT22 TP22 ADL22 ANH22 AXD22 BGZ22 BQV22 CAR22 CKN22 CUJ22 DEF22 DOB22 DXX22 EHT22 ERP22 FBL22 FLH22 FVD22 GEZ22 GOV22 GYR22 HIN22 HSJ22 ICF22 IMB22 IVX22 JFT22 JPP22 JZL22 KJH22 KTD22 LCZ22 LMV22 LWR22 MGN22 MQJ22 NAF22 NKB22 NTX22 ODT22 ONP22 OXL22 PHH22 PRD22 QAZ22 QKV22 QUR22 REN22 ROJ22 RYF22 SIB22 SRX22 TBT22 TLP22 TVL22 UFH22 UPD22 UYZ22 VIV22 VSR22 WCN22 WMJ22 WWF22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V131098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V196634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V262170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V327706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V393242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V458778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V524314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V589850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V655386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V720922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V786458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V851994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V917530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V983066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X65562 JT65562 TP65562 ADL65562 ANH65562 AXD65562 BGZ65562 BQV65562 CAR65562 CKN65562 CUJ65562 DEF65562 DOB65562 DXX65562 EHT65562 ERP65562 FBL65562 FLH65562 FVD65562 GEZ65562 GOV65562 GYR65562 HIN65562 HSJ65562 ICF65562 IMB65562 IVX65562 JFT65562 JPP65562 JZL65562 KJH65562 KTD65562 LCZ65562 LMV65562 LWR65562 MGN65562 MQJ65562 NAF65562 NKB65562 NTX65562 ODT65562 ONP65562 OXL65562 PHH65562 PRD65562 QAZ65562 QKV65562 QUR65562 REN65562 ROJ65562 RYF65562 SIB65562 SRX65562 TBT65562 TLP65562 TVL65562 UFH65562 UPD65562 UYZ65562 VIV65562 VSR65562 WCN65562 WMJ65562 WWF65562 X131098 JT131098 TP131098 ADL131098 ANH131098 AXD131098 BGZ131098 BQV131098 CAR131098 CKN131098 CUJ131098 DEF131098 DOB131098 DXX131098 EHT131098 ERP131098 FBL131098 FLH131098 FVD131098 GEZ131098 GOV131098 GYR131098 HIN131098 HSJ131098 ICF131098 IMB131098 IVX131098 JFT131098 JPP131098 JZL131098 KJH131098 KTD131098 LCZ131098 LMV131098 LWR131098 MGN131098 MQJ131098 NAF131098 NKB131098 NTX131098 ODT131098 ONP131098 OXL131098 PHH131098 PRD131098 QAZ131098 QKV131098 QUR131098 REN131098 ROJ131098 RYF131098 SIB131098 SRX131098 TBT131098 TLP131098 TVL131098 UFH131098 UPD131098 UYZ131098 VIV131098 VSR131098 WCN131098 WMJ131098 WWF131098 X196634 JT196634 TP196634 ADL196634 ANH196634 AXD196634 BGZ196634 BQV196634 CAR196634 CKN196634 CUJ196634 DEF196634 DOB196634 DXX196634 EHT196634 ERP196634 FBL196634 FLH196634 FVD196634 GEZ196634 GOV196634 GYR196634 HIN196634 HSJ196634 ICF196634 IMB196634 IVX196634 JFT196634 JPP196634 JZL196634 KJH196634 KTD196634 LCZ196634 LMV196634 LWR196634 MGN196634 MQJ196634 NAF196634 NKB196634 NTX196634 ODT196634 ONP196634 OXL196634 PHH196634 PRD196634 QAZ196634 QKV196634 QUR196634 REN196634 ROJ196634 RYF196634 SIB196634 SRX196634 TBT196634 TLP196634 TVL196634 UFH196634 UPD196634 UYZ196634 VIV196634 VSR196634 WCN196634 WMJ196634 WWF196634 X262170 JT262170 TP262170 ADL262170 ANH262170 AXD262170 BGZ262170 BQV262170 CAR262170 CKN262170 CUJ262170 DEF262170 DOB262170 DXX262170 EHT262170 ERP262170 FBL262170 FLH262170 FVD262170 GEZ262170 GOV262170 GYR262170 HIN262170 HSJ262170 ICF262170 IMB262170 IVX262170 JFT262170 JPP262170 JZL262170 KJH262170 KTD262170 LCZ262170 LMV262170 LWR262170 MGN262170 MQJ262170 NAF262170 NKB262170 NTX262170 ODT262170 ONP262170 OXL262170 PHH262170 PRD262170 QAZ262170 QKV262170 QUR262170 REN262170 ROJ262170 RYF262170 SIB262170 SRX262170 TBT262170 TLP262170 TVL262170 UFH262170 UPD262170 UYZ262170 VIV262170 VSR262170 WCN262170 WMJ262170 WWF262170 X327706 JT327706 TP327706 ADL327706 ANH327706 AXD327706 BGZ327706 BQV327706 CAR327706 CKN327706 CUJ327706 DEF327706 DOB327706 DXX327706 EHT327706 ERP327706 FBL327706 FLH327706 FVD327706 GEZ327706 GOV327706 GYR327706 HIN327706 HSJ327706 ICF327706 IMB327706 IVX327706 JFT327706 JPP327706 JZL327706 KJH327706 KTD327706 LCZ327706 LMV327706 LWR327706 MGN327706 MQJ327706 NAF327706 NKB327706 NTX327706 ODT327706 ONP327706 OXL327706 PHH327706 PRD327706 QAZ327706 QKV327706 QUR327706 REN327706 ROJ327706 RYF327706 SIB327706 SRX327706 TBT327706 TLP327706 TVL327706 UFH327706 UPD327706 UYZ327706 VIV327706 VSR327706 WCN327706 WMJ327706 WWF327706 X393242 JT393242 TP393242 ADL393242 ANH393242 AXD393242 BGZ393242 BQV393242 CAR393242 CKN393242 CUJ393242 DEF393242 DOB393242 DXX393242 EHT393242 ERP393242 FBL393242 FLH393242 FVD393242 GEZ393242 GOV393242 GYR393242 HIN393242 HSJ393242 ICF393242 IMB393242 IVX393242 JFT393242 JPP393242 JZL393242 KJH393242 KTD393242 LCZ393242 LMV393242 LWR393242 MGN393242 MQJ393242 NAF393242 NKB393242 NTX393242 ODT393242 ONP393242 OXL393242 PHH393242 PRD393242 QAZ393242 QKV393242 QUR393242 REN393242 ROJ393242 RYF393242 SIB393242 SRX393242 TBT393242 TLP393242 TVL393242 UFH393242 UPD393242 UYZ393242 VIV393242 VSR393242 WCN393242 WMJ393242 WWF393242 X458778 JT458778 TP458778 ADL458778 ANH458778 AXD458778 BGZ458778 BQV458778 CAR458778 CKN458778 CUJ458778 DEF458778 DOB458778 DXX458778 EHT458778 ERP458778 FBL458778 FLH458778 FVD458778 GEZ458778 GOV458778 GYR458778 HIN458778 HSJ458778 ICF458778 IMB458778 IVX458778 JFT458778 JPP458778 JZL458778 KJH458778 KTD458778 LCZ458778 LMV458778 LWR458778 MGN458778 MQJ458778 NAF458778 NKB458778 NTX458778 ODT458778 ONP458778 OXL458778 PHH458778 PRD458778 QAZ458778 QKV458778 QUR458778 REN458778 ROJ458778 RYF458778 SIB458778 SRX458778 TBT458778 TLP458778 TVL458778 UFH458778 UPD458778 UYZ458778 VIV458778 VSR458778 WCN458778 WMJ458778 WWF458778 X524314 JT524314 TP524314 ADL524314 ANH524314 AXD524314 BGZ524314 BQV524314 CAR524314 CKN524314 CUJ524314 DEF524314 DOB524314 DXX524314 EHT524314 ERP524314 FBL524314 FLH524314 FVD524314 GEZ524314 GOV524314 GYR524314 HIN524314 HSJ524314 ICF524314 IMB524314 IVX524314 JFT524314 JPP524314 JZL524314 KJH524314 KTD524314 LCZ524314 LMV524314 LWR524314 MGN524314 MQJ524314 NAF524314 NKB524314 NTX524314 ODT524314 ONP524314 OXL524314 PHH524314 PRD524314 QAZ524314 QKV524314 QUR524314 REN524314 ROJ524314 RYF524314 SIB524314 SRX524314 TBT524314 TLP524314 TVL524314 UFH524314 UPD524314 UYZ524314 VIV524314 VSR524314 WCN524314 WMJ524314 WWF524314 X589850 JT589850 TP589850 ADL589850 ANH589850 AXD589850 BGZ589850 BQV589850 CAR589850 CKN589850 CUJ589850 DEF589850 DOB589850 DXX589850 EHT589850 ERP589850 FBL589850 FLH589850 FVD589850 GEZ589850 GOV589850 GYR589850 HIN589850 HSJ589850 ICF589850 IMB589850 IVX589850 JFT589850 JPP589850 JZL589850 KJH589850 KTD589850 LCZ589850 LMV589850 LWR589850 MGN589850 MQJ589850 NAF589850 NKB589850 NTX589850 ODT589850 ONP589850 OXL589850 PHH589850 PRD589850 QAZ589850 QKV589850 QUR589850 REN589850 ROJ589850 RYF589850 SIB589850 SRX589850 TBT589850 TLP589850 TVL589850 UFH589850 UPD589850 UYZ589850 VIV589850 VSR589850 WCN589850 WMJ589850 WWF589850 X655386 JT655386 TP655386 ADL655386 ANH655386 AXD655386 BGZ655386 BQV655386 CAR655386 CKN655386 CUJ655386 DEF655386 DOB655386 DXX655386 EHT655386 ERP655386 FBL655386 FLH655386 FVD655386 GEZ655386 GOV655386 GYR655386 HIN655386 HSJ655386 ICF655386 IMB655386 IVX655386 JFT655386 JPP655386 JZL655386 KJH655386 KTD655386 LCZ655386 LMV655386 LWR655386 MGN655386 MQJ655386 NAF655386 NKB655386 NTX655386 ODT655386 ONP655386 OXL655386 PHH655386 PRD655386 QAZ655386 QKV655386 QUR655386 REN655386 ROJ655386 RYF655386 SIB655386 SRX655386 TBT655386 TLP655386 TVL655386 UFH655386 UPD655386 UYZ655386 VIV655386 VSR655386 WCN655386 WMJ655386 WWF655386 X720922 JT720922 TP720922 ADL720922 ANH720922 AXD720922 BGZ720922 BQV720922 CAR720922 CKN720922 CUJ720922 DEF720922 DOB720922 DXX720922 EHT720922 ERP720922 FBL720922 FLH720922 FVD720922 GEZ720922 GOV720922 GYR720922 HIN720922 HSJ720922 ICF720922 IMB720922 IVX720922 JFT720922 JPP720922 JZL720922 KJH720922 KTD720922 LCZ720922 LMV720922 LWR720922 MGN720922 MQJ720922 NAF720922 NKB720922 NTX720922 ODT720922 ONP720922 OXL720922 PHH720922 PRD720922 QAZ720922 QKV720922 QUR720922 REN720922 ROJ720922 RYF720922 SIB720922 SRX720922 TBT720922 TLP720922 TVL720922 UFH720922 UPD720922 UYZ720922 VIV720922 VSR720922 WCN720922 WMJ720922 WWF720922 X786458 JT786458 TP786458 ADL786458 ANH786458 AXD786458 BGZ786458 BQV786458 CAR786458 CKN786458 CUJ786458 DEF786458 DOB786458 DXX786458 EHT786458 ERP786458 FBL786458 FLH786458 FVD786458 GEZ786458 GOV786458 GYR786458 HIN786458 HSJ786458 ICF786458 IMB786458 IVX786458 JFT786458 JPP786458 JZL786458 KJH786458 KTD786458 LCZ786458 LMV786458 LWR786458 MGN786458 MQJ786458 NAF786458 NKB786458 NTX786458 ODT786458 ONP786458 OXL786458 PHH786458 PRD786458 QAZ786458 QKV786458 QUR786458 REN786458 ROJ786458 RYF786458 SIB786458 SRX786458 TBT786458 TLP786458 TVL786458 UFH786458 UPD786458 UYZ786458 VIV786458 VSR786458 WCN786458 WMJ786458 WWF786458 X851994 JT851994 TP851994 ADL851994 ANH851994 AXD851994 BGZ851994 BQV851994 CAR851994 CKN851994 CUJ851994 DEF851994 DOB851994 DXX851994 EHT851994 ERP851994 FBL851994 FLH851994 FVD851994 GEZ851994 GOV851994 GYR851994 HIN851994 HSJ851994 ICF851994 IMB851994 IVX851994 JFT851994 JPP851994 JZL851994 KJH851994 KTD851994 LCZ851994 LMV851994 LWR851994 MGN851994 MQJ851994 NAF851994 NKB851994 NTX851994 ODT851994 ONP851994 OXL851994 PHH851994 PRD851994 QAZ851994 QKV851994 QUR851994 REN851994 ROJ851994 RYF851994 SIB851994 SRX851994 TBT851994 TLP851994 TVL851994 UFH851994 UPD851994 UYZ851994 VIV851994 VSR851994 WCN851994 WMJ851994 WWF851994 X917530 JT917530 TP917530 ADL917530 ANH917530 AXD917530 BGZ917530 BQV917530 CAR917530 CKN917530 CUJ917530 DEF917530 DOB917530 DXX917530 EHT917530 ERP917530 FBL917530 FLH917530 FVD917530 GEZ917530 GOV917530 GYR917530 HIN917530 HSJ917530 ICF917530 IMB917530 IVX917530 JFT917530 JPP917530 JZL917530 KJH917530 KTD917530 LCZ917530 LMV917530 LWR917530 MGN917530 MQJ917530 NAF917530 NKB917530 NTX917530 ODT917530 ONP917530 OXL917530 PHH917530 PRD917530 QAZ917530 QKV917530 QUR917530 REN917530 ROJ917530 RYF917530 SIB917530 SRX917530 TBT917530 TLP917530 TVL917530 UFH917530 UPD917530 UYZ917530 VIV917530 VSR917530 WCN917530 WMJ917530 WWF917530 X983066 JT983066 TP983066 ADL983066 ANH983066 AXD983066 BGZ983066 BQV983066 CAR983066 CKN983066 CUJ983066 DEF983066 DOB983066 DXX983066 EHT983066 ERP983066 FBL983066 FLH983066 FVD983066 GEZ983066 GOV983066 GYR983066 HIN983066 HSJ983066 ICF983066 IMB983066 IVX983066 JFT983066 JPP983066 JZL983066 KJH983066 KTD983066 LCZ983066 LMV983066 LWR983066 MGN983066 MQJ983066 NAF983066 NKB983066 NTX983066 ODT983066 ONP983066 OXL983066 PHH983066 PRD983066 QAZ983066 QKV983066 QUR983066 REN983066 ROJ983066 RYF983066 SIB983066 SRX983066 TBT983066 TLP983066 TVL983066 UFH983066 UPD983066 UYZ983066 VIV983066 VSR983066 WCN983066 WMJ983066 WWF983066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X29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X65565 JT65565 TP65565 ADL65565 ANH65565 AXD65565 BGZ65565 BQV65565 CAR65565 CKN65565 CUJ65565 DEF65565 DOB65565 DXX65565 EHT65565 ERP65565 FBL65565 FLH65565 FVD65565 GEZ65565 GOV65565 GYR65565 HIN65565 HSJ65565 ICF65565 IMB65565 IVX65565 JFT65565 JPP65565 JZL65565 KJH65565 KTD65565 LCZ65565 LMV65565 LWR65565 MGN65565 MQJ65565 NAF65565 NKB65565 NTX65565 ODT65565 ONP65565 OXL65565 PHH65565 PRD65565 QAZ65565 QKV65565 QUR65565 REN65565 ROJ65565 RYF65565 SIB65565 SRX65565 TBT65565 TLP65565 TVL65565 UFH65565 UPD65565 UYZ65565 VIV65565 VSR65565 WCN65565 WMJ65565 WWF65565 X131101 JT131101 TP131101 ADL131101 ANH131101 AXD131101 BGZ131101 BQV131101 CAR131101 CKN131101 CUJ131101 DEF131101 DOB131101 DXX131101 EHT131101 ERP131101 FBL131101 FLH131101 FVD131101 GEZ131101 GOV131101 GYR131101 HIN131101 HSJ131101 ICF131101 IMB131101 IVX131101 JFT131101 JPP131101 JZL131101 KJH131101 KTD131101 LCZ131101 LMV131101 LWR131101 MGN131101 MQJ131101 NAF131101 NKB131101 NTX131101 ODT131101 ONP131101 OXL131101 PHH131101 PRD131101 QAZ131101 QKV131101 QUR131101 REN131101 ROJ131101 RYF131101 SIB131101 SRX131101 TBT131101 TLP131101 TVL131101 UFH131101 UPD131101 UYZ131101 VIV131101 VSR131101 WCN131101 WMJ131101 WWF131101 X196637 JT196637 TP196637 ADL196637 ANH196637 AXD196637 BGZ196637 BQV196637 CAR196637 CKN196637 CUJ196637 DEF196637 DOB196637 DXX196637 EHT196637 ERP196637 FBL196637 FLH196637 FVD196637 GEZ196637 GOV196637 GYR196637 HIN196637 HSJ196637 ICF196637 IMB196637 IVX196637 JFT196637 JPP196637 JZL196637 KJH196637 KTD196637 LCZ196637 LMV196637 LWR196637 MGN196637 MQJ196637 NAF196637 NKB196637 NTX196637 ODT196637 ONP196637 OXL196637 PHH196637 PRD196637 QAZ196637 QKV196637 QUR196637 REN196637 ROJ196637 RYF196637 SIB196637 SRX196637 TBT196637 TLP196637 TVL196637 UFH196637 UPD196637 UYZ196637 VIV196637 VSR196637 WCN196637 WMJ196637 WWF196637 X262173 JT262173 TP262173 ADL262173 ANH262173 AXD262173 BGZ262173 BQV262173 CAR262173 CKN262173 CUJ262173 DEF262173 DOB262173 DXX262173 EHT262173 ERP262173 FBL262173 FLH262173 FVD262173 GEZ262173 GOV262173 GYR262173 HIN262173 HSJ262173 ICF262173 IMB262173 IVX262173 JFT262173 JPP262173 JZL262173 KJH262173 KTD262173 LCZ262173 LMV262173 LWR262173 MGN262173 MQJ262173 NAF262173 NKB262173 NTX262173 ODT262173 ONP262173 OXL262173 PHH262173 PRD262173 QAZ262173 QKV262173 QUR262173 REN262173 ROJ262173 RYF262173 SIB262173 SRX262173 TBT262173 TLP262173 TVL262173 UFH262173 UPD262173 UYZ262173 VIV262173 VSR262173 WCN262173 WMJ262173 WWF262173 X327709 JT327709 TP327709 ADL327709 ANH327709 AXD327709 BGZ327709 BQV327709 CAR327709 CKN327709 CUJ327709 DEF327709 DOB327709 DXX327709 EHT327709 ERP327709 FBL327709 FLH327709 FVD327709 GEZ327709 GOV327709 GYR327709 HIN327709 HSJ327709 ICF327709 IMB327709 IVX327709 JFT327709 JPP327709 JZL327709 KJH327709 KTD327709 LCZ327709 LMV327709 LWR327709 MGN327709 MQJ327709 NAF327709 NKB327709 NTX327709 ODT327709 ONP327709 OXL327709 PHH327709 PRD327709 QAZ327709 QKV327709 QUR327709 REN327709 ROJ327709 RYF327709 SIB327709 SRX327709 TBT327709 TLP327709 TVL327709 UFH327709 UPD327709 UYZ327709 VIV327709 VSR327709 WCN327709 WMJ327709 WWF327709 X393245 JT393245 TP393245 ADL393245 ANH393245 AXD393245 BGZ393245 BQV393245 CAR393245 CKN393245 CUJ393245 DEF393245 DOB393245 DXX393245 EHT393245 ERP393245 FBL393245 FLH393245 FVD393245 GEZ393245 GOV393245 GYR393245 HIN393245 HSJ393245 ICF393245 IMB393245 IVX393245 JFT393245 JPP393245 JZL393245 KJH393245 KTD393245 LCZ393245 LMV393245 LWR393245 MGN393245 MQJ393245 NAF393245 NKB393245 NTX393245 ODT393245 ONP393245 OXL393245 PHH393245 PRD393245 QAZ393245 QKV393245 QUR393245 REN393245 ROJ393245 RYF393245 SIB393245 SRX393245 TBT393245 TLP393245 TVL393245 UFH393245 UPD393245 UYZ393245 VIV393245 VSR393245 WCN393245 WMJ393245 WWF393245 X458781 JT458781 TP458781 ADL458781 ANH458781 AXD458781 BGZ458781 BQV458781 CAR458781 CKN458781 CUJ458781 DEF458781 DOB458781 DXX458781 EHT458781 ERP458781 FBL458781 FLH458781 FVD458781 GEZ458781 GOV458781 GYR458781 HIN458781 HSJ458781 ICF458781 IMB458781 IVX458781 JFT458781 JPP458781 JZL458781 KJH458781 KTD458781 LCZ458781 LMV458781 LWR458781 MGN458781 MQJ458781 NAF458781 NKB458781 NTX458781 ODT458781 ONP458781 OXL458781 PHH458781 PRD458781 QAZ458781 QKV458781 QUR458781 REN458781 ROJ458781 RYF458781 SIB458781 SRX458781 TBT458781 TLP458781 TVL458781 UFH458781 UPD458781 UYZ458781 VIV458781 VSR458781 WCN458781 WMJ458781 WWF458781 X524317 JT524317 TP524317 ADL524317 ANH524317 AXD524317 BGZ524317 BQV524317 CAR524317 CKN524317 CUJ524317 DEF524317 DOB524317 DXX524317 EHT524317 ERP524317 FBL524317 FLH524317 FVD524317 GEZ524317 GOV524317 GYR524317 HIN524317 HSJ524317 ICF524317 IMB524317 IVX524317 JFT524317 JPP524317 JZL524317 KJH524317 KTD524317 LCZ524317 LMV524317 LWR524317 MGN524317 MQJ524317 NAF524317 NKB524317 NTX524317 ODT524317 ONP524317 OXL524317 PHH524317 PRD524317 QAZ524317 QKV524317 QUR524317 REN524317 ROJ524317 RYF524317 SIB524317 SRX524317 TBT524317 TLP524317 TVL524317 UFH524317 UPD524317 UYZ524317 VIV524317 VSR524317 WCN524317 WMJ524317 WWF524317 X589853 JT589853 TP589853 ADL589853 ANH589853 AXD589853 BGZ589853 BQV589853 CAR589853 CKN589853 CUJ589853 DEF589853 DOB589853 DXX589853 EHT589853 ERP589853 FBL589853 FLH589853 FVD589853 GEZ589853 GOV589853 GYR589853 HIN589853 HSJ589853 ICF589853 IMB589853 IVX589853 JFT589853 JPP589853 JZL589853 KJH589853 KTD589853 LCZ589853 LMV589853 LWR589853 MGN589853 MQJ589853 NAF589853 NKB589853 NTX589853 ODT589853 ONP589853 OXL589853 PHH589853 PRD589853 QAZ589853 QKV589853 QUR589853 REN589853 ROJ589853 RYF589853 SIB589853 SRX589853 TBT589853 TLP589853 TVL589853 UFH589853 UPD589853 UYZ589853 VIV589853 VSR589853 WCN589853 WMJ589853 WWF589853 X655389 JT655389 TP655389 ADL655389 ANH655389 AXD655389 BGZ655389 BQV655389 CAR655389 CKN655389 CUJ655389 DEF655389 DOB655389 DXX655389 EHT655389 ERP655389 FBL655389 FLH655389 FVD655389 GEZ655389 GOV655389 GYR655389 HIN655389 HSJ655389 ICF655389 IMB655389 IVX655389 JFT655389 JPP655389 JZL655389 KJH655389 KTD655389 LCZ655389 LMV655389 LWR655389 MGN655389 MQJ655389 NAF655389 NKB655389 NTX655389 ODT655389 ONP655389 OXL655389 PHH655389 PRD655389 QAZ655389 QKV655389 QUR655389 REN655389 ROJ655389 RYF655389 SIB655389 SRX655389 TBT655389 TLP655389 TVL655389 UFH655389 UPD655389 UYZ655389 VIV655389 VSR655389 WCN655389 WMJ655389 WWF655389 X720925 JT720925 TP720925 ADL720925 ANH720925 AXD720925 BGZ720925 BQV720925 CAR720925 CKN720925 CUJ720925 DEF720925 DOB720925 DXX720925 EHT720925 ERP720925 FBL720925 FLH720925 FVD720925 GEZ720925 GOV720925 GYR720925 HIN720925 HSJ720925 ICF720925 IMB720925 IVX720925 JFT720925 JPP720925 JZL720925 KJH720925 KTD720925 LCZ720925 LMV720925 LWR720925 MGN720925 MQJ720925 NAF720925 NKB720925 NTX720925 ODT720925 ONP720925 OXL720925 PHH720925 PRD720925 QAZ720925 QKV720925 QUR720925 REN720925 ROJ720925 RYF720925 SIB720925 SRX720925 TBT720925 TLP720925 TVL720925 UFH720925 UPD720925 UYZ720925 VIV720925 VSR720925 WCN720925 WMJ720925 WWF720925 X786461 JT786461 TP786461 ADL786461 ANH786461 AXD786461 BGZ786461 BQV786461 CAR786461 CKN786461 CUJ786461 DEF786461 DOB786461 DXX786461 EHT786461 ERP786461 FBL786461 FLH786461 FVD786461 GEZ786461 GOV786461 GYR786461 HIN786461 HSJ786461 ICF786461 IMB786461 IVX786461 JFT786461 JPP786461 JZL786461 KJH786461 KTD786461 LCZ786461 LMV786461 LWR786461 MGN786461 MQJ786461 NAF786461 NKB786461 NTX786461 ODT786461 ONP786461 OXL786461 PHH786461 PRD786461 QAZ786461 QKV786461 QUR786461 REN786461 ROJ786461 RYF786461 SIB786461 SRX786461 TBT786461 TLP786461 TVL786461 UFH786461 UPD786461 UYZ786461 VIV786461 VSR786461 WCN786461 WMJ786461 WWF786461 X851997 JT851997 TP851997 ADL851997 ANH851997 AXD851997 BGZ851997 BQV851997 CAR851997 CKN851997 CUJ851997 DEF851997 DOB851997 DXX851997 EHT851997 ERP851997 FBL851997 FLH851997 FVD851997 GEZ851997 GOV851997 GYR851997 HIN851997 HSJ851997 ICF851997 IMB851997 IVX851997 JFT851997 JPP851997 JZL851997 KJH851997 KTD851997 LCZ851997 LMV851997 LWR851997 MGN851997 MQJ851997 NAF851997 NKB851997 NTX851997 ODT851997 ONP851997 OXL851997 PHH851997 PRD851997 QAZ851997 QKV851997 QUR851997 REN851997 ROJ851997 RYF851997 SIB851997 SRX851997 TBT851997 TLP851997 TVL851997 UFH851997 UPD851997 UYZ851997 VIV851997 VSR851997 WCN851997 WMJ851997 WWF851997 X917533 JT917533 TP917533 ADL917533 ANH917533 AXD917533 BGZ917533 BQV917533 CAR917533 CKN917533 CUJ917533 DEF917533 DOB917533 DXX917533 EHT917533 ERP917533 FBL917533 FLH917533 FVD917533 GEZ917533 GOV917533 GYR917533 HIN917533 HSJ917533 ICF917533 IMB917533 IVX917533 JFT917533 JPP917533 JZL917533 KJH917533 KTD917533 LCZ917533 LMV917533 LWR917533 MGN917533 MQJ917533 NAF917533 NKB917533 NTX917533 ODT917533 ONP917533 OXL917533 PHH917533 PRD917533 QAZ917533 QKV917533 QUR917533 REN917533 ROJ917533 RYF917533 SIB917533 SRX917533 TBT917533 TLP917533 TVL917533 UFH917533 UPD917533 UYZ917533 VIV917533 VSR917533 WCN917533 WMJ917533 WWF917533 X983069 JT983069 TP983069 ADL983069 ANH983069 AXD983069 BGZ983069 BQV983069 CAR983069 CKN983069 CUJ983069 DEF983069 DOB983069 DXX983069 EHT983069 ERP983069 FBL983069 FLH983069 FVD983069 GEZ983069 GOV983069 GYR983069 HIN983069 HSJ983069 ICF983069 IMB983069 IVX983069 JFT983069 JPP983069 JZL983069 KJH983069 KTD983069 LCZ983069 LMV983069 LWR983069 MGN983069 MQJ983069 NAF983069 NKB983069 NTX983069 ODT983069 ONP983069 OXL983069 PHH983069 PRD983069 QAZ983069 QKV983069 QUR983069 REN983069 ROJ983069 RYF983069 SIB983069 SRX983069 TBT983069 TLP983069 TVL983069 UFH983069 UPD983069 UYZ983069 VIV983069 VSR983069 WCN983069 WMJ983069 WWF983069 V38:V40 JR38:JR40 TN38:TN40 ADJ38:ADJ40 ANF38:ANF40 AXB38:AXB40 BGX38:BGX40 BQT38:BQT40 CAP38:CAP40 CKL38:CKL40 CUH38:CUH40 DED38:DED40 DNZ38:DNZ40 DXV38:DXV40 EHR38:EHR40 ERN38:ERN40 FBJ38:FBJ40 FLF38:FLF40 FVB38:FVB40 GEX38:GEX40 GOT38:GOT40 GYP38:GYP40 HIL38:HIL40 HSH38:HSH40 ICD38:ICD40 ILZ38:ILZ40 IVV38:IVV40 JFR38:JFR40 JPN38:JPN40 JZJ38:JZJ40 KJF38:KJF40 KTB38:KTB40 LCX38:LCX40 LMT38:LMT40 LWP38:LWP40 MGL38:MGL40 MQH38:MQH40 NAD38:NAD40 NJZ38:NJZ40 NTV38:NTV40 ODR38:ODR40 ONN38:ONN40 OXJ38:OXJ40 PHF38:PHF40 PRB38:PRB40 QAX38:QAX40 QKT38:QKT40 QUP38:QUP40 REL38:REL40 ROH38:ROH40 RYD38:RYD40 SHZ38:SHZ40 SRV38:SRV40 TBR38:TBR40 TLN38:TLN40 TVJ38:TVJ40 UFF38:UFF40 UPB38:UPB40 UYX38:UYX40 VIT38:VIT40 VSP38:VSP40 WCL38:WCL40 WMH38:WMH40 WWD38:WWD40 V65574:V65576 JR65574:JR65576 TN65574:TN65576 ADJ65574:ADJ65576 ANF65574:ANF65576 AXB65574:AXB65576 BGX65574:BGX65576 BQT65574:BQT65576 CAP65574:CAP65576 CKL65574:CKL65576 CUH65574:CUH65576 DED65574:DED65576 DNZ65574:DNZ65576 DXV65574:DXV65576 EHR65574:EHR65576 ERN65574:ERN65576 FBJ65574:FBJ65576 FLF65574:FLF65576 FVB65574:FVB65576 GEX65574:GEX65576 GOT65574:GOT65576 GYP65574:GYP65576 HIL65574:HIL65576 HSH65574:HSH65576 ICD65574:ICD65576 ILZ65574:ILZ65576 IVV65574:IVV65576 JFR65574:JFR65576 JPN65574:JPN65576 JZJ65574:JZJ65576 KJF65574:KJF65576 KTB65574:KTB65576 LCX65574:LCX65576 LMT65574:LMT65576 LWP65574:LWP65576 MGL65574:MGL65576 MQH65574:MQH65576 NAD65574:NAD65576 NJZ65574:NJZ65576 NTV65574:NTV65576 ODR65574:ODR65576 ONN65574:ONN65576 OXJ65574:OXJ65576 PHF65574:PHF65576 PRB65574:PRB65576 QAX65574:QAX65576 QKT65574:QKT65576 QUP65574:QUP65576 REL65574:REL65576 ROH65574:ROH65576 RYD65574:RYD65576 SHZ65574:SHZ65576 SRV65574:SRV65576 TBR65574:TBR65576 TLN65574:TLN65576 TVJ65574:TVJ65576 UFF65574:UFF65576 UPB65574:UPB65576 UYX65574:UYX65576 VIT65574:VIT65576 VSP65574:VSP65576 WCL65574:WCL65576 WMH65574:WMH65576 WWD65574:WWD65576 V131110:V131112 JR131110:JR131112 TN131110:TN131112 ADJ131110:ADJ131112 ANF131110:ANF131112 AXB131110:AXB131112 BGX131110:BGX131112 BQT131110:BQT131112 CAP131110:CAP131112 CKL131110:CKL131112 CUH131110:CUH131112 DED131110:DED131112 DNZ131110:DNZ131112 DXV131110:DXV131112 EHR131110:EHR131112 ERN131110:ERN131112 FBJ131110:FBJ131112 FLF131110:FLF131112 FVB131110:FVB131112 GEX131110:GEX131112 GOT131110:GOT131112 GYP131110:GYP131112 HIL131110:HIL131112 HSH131110:HSH131112 ICD131110:ICD131112 ILZ131110:ILZ131112 IVV131110:IVV131112 JFR131110:JFR131112 JPN131110:JPN131112 JZJ131110:JZJ131112 KJF131110:KJF131112 KTB131110:KTB131112 LCX131110:LCX131112 LMT131110:LMT131112 LWP131110:LWP131112 MGL131110:MGL131112 MQH131110:MQH131112 NAD131110:NAD131112 NJZ131110:NJZ131112 NTV131110:NTV131112 ODR131110:ODR131112 ONN131110:ONN131112 OXJ131110:OXJ131112 PHF131110:PHF131112 PRB131110:PRB131112 QAX131110:QAX131112 QKT131110:QKT131112 QUP131110:QUP131112 REL131110:REL131112 ROH131110:ROH131112 RYD131110:RYD131112 SHZ131110:SHZ131112 SRV131110:SRV131112 TBR131110:TBR131112 TLN131110:TLN131112 TVJ131110:TVJ131112 UFF131110:UFF131112 UPB131110:UPB131112 UYX131110:UYX131112 VIT131110:VIT131112 VSP131110:VSP131112 WCL131110:WCL131112 WMH131110:WMH131112 WWD131110:WWD131112 V196646:V196648 JR196646:JR196648 TN196646:TN196648 ADJ196646:ADJ196648 ANF196646:ANF196648 AXB196646:AXB196648 BGX196646:BGX196648 BQT196646:BQT196648 CAP196646:CAP196648 CKL196646:CKL196648 CUH196646:CUH196648 DED196646:DED196648 DNZ196646:DNZ196648 DXV196646:DXV196648 EHR196646:EHR196648 ERN196646:ERN196648 FBJ196646:FBJ196648 FLF196646:FLF196648 FVB196646:FVB196648 GEX196646:GEX196648 GOT196646:GOT196648 GYP196646:GYP196648 HIL196646:HIL196648 HSH196646:HSH196648 ICD196646:ICD196648 ILZ196646:ILZ196648 IVV196646:IVV196648 JFR196646:JFR196648 JPN196646:JPN196648 JZJ196646:JZJ196648 KJF196646:KJF196648 KTB196646:KTB196648 LCX196646:LCX196648 LMT196646:LMT196648 LWP196646:LWP196648 MGL196646:MGL196648 MQH196646:MQH196648 NAD196646:NAD196648 NJZ196646:NJZ196648 NTV196646:NTV196648 ODR196646:ODR196648 ONN196646:ONN196648 OXJ196646:OXJ196648 PHF196646:PHF196648 PRB196646:PRB196648 QAX196646:QAX196648 QKT196646:QKT196648 QUP196646:QUP196648 REL196646:REL196648 ROH196646:ROH196648 RYD196646:RYD196648 SHZ196646:SHZ196648 SRV196646:SRV196648 TBR196646:TBR196648 TLN196646:TLN196648 TVJ196646:TVJ196648 UFF196646:UFF196648 UPB196646:UPB196648 UYX196646:UYX196648 VIT196646:VIT196648 VSP196646:VSP196648 WCL196646:WCL196648 WMH196646:WMH196648 WWD196646:WWD196648 V262182:V262184 JR262182:JR262184 TN262182:TN262184 ADJ262182:ADJ262184 ANF262182:ANF262184 AXB262182:AXB262184 BGX262182:BGX262184 BQT262182:BQT262184 CAP262182:CAP262184 CKL262182:CKL262184 CUH262182:CUH262184 DED262182:DED262184 DNZ262182:DNZ262184 DXV262182:DXV262184 EHR262182:EHR262184 ERN262182:ERN262184 FBJ262182:FBJ262184 FLF262182:FLF262184 FVB262182:FVB262184 GEX262182:GEX262184 GOT262182:GOT262184 GYP262182:GYP262184 HIL262182:HIL262184 HSH262182:HSH262184 ICD262182:ICD262184 ILZ262182:ILZ262184 IVV262182:IVV262184 JFR262182:JFR262184 JPN262182:JPN262184 JZJ262182:JZJ262184 KJF262182:KJF262184 KTB262182:KTB262184 LCX262182:LCX262184 LMT262182:LMT262184 LWP262182:LWP262184 MGL262182:MGL262184 MQH262182:MQH262184 NAD262182:NAD262184 NJZ262182:NJZ262184 NTV262182:NTV262184 ODR262182:ODR262184 ONN262182:ONN262184 OXJ262182:OXJ262184 PHF262182:PHF262184 PRB262182:PRB262184 QAX262182:QAX262184 QKT262182:QKT262184 QUP262182:QUP262184 REL262182:REL262184 ROH262182:ROH262184 RYD262182:RYD262184 SHZ262182:SHZ262184 SRV262182:SRV262184 TBR262182:TBR262184 TLN262182:TLN262184 TVJ262182:TVJ262184 UFF262182:UFF262184 UPB262182:UPB262184 UYX262182:UYX262184 VIT262182:VIT262184 VSP262182:VSP262184 WCL262182:WCL262184 WMH262182:WMH262184 WWD262182:WWD262184 V327718:V327720 JR327718:JR327720 TN327718:TN327720 ADJ327718:ADJ327720 ANF327718:ANF327720 AXB327718:AXB327720 BGX327718:BGX327720 BQT327718:BQT327720 CAP327718:CAP327720 CKL327718:CKL327720 CUH327718:CUH327720 DED327718:DED327720 DNZ327718:DNZ327720 DXV327718:DXV327720 EHR327718:EHR327720 ERN327718:ERN327720 FBJ327718:FBJ327720 FLF327718:FLF327720 FVB327718:FVB327720 GEX327718:GEX327720 GOT327718:GOT327720 GYP327718:GYP327720 HIL327718:HIL327720 HSH327718:HSH327720 ICD327718:ICD327720 ILZ327718:ILZ327720 IVV327718:IVV327720 JFR327718:JFR327720 JPN327718:JPN327720 JZJ327718:JZJ327720 KJF327718:KJF327720 KTB327718:KTB327720 LCX327718:LCX327720 LMT327718:LMT327720 LWP327718:LWP327720 MGL327718:MGL327720 MQH327718:MQH327720 NAD327718:NAD327720 NJZ327718:NJZ327720 NTV327718:NTV327720 ODR327718:ODR327720 ONN327718:ONN327720 OXJ327718:OXJ327720 PHF327718:PHF327720 PRB327718:PRB327720 QAX327718:QAX327720 QKT327718:QKT327720 QUP327718:QUP327720 REL327718:REL327720 ROH327718:ROH327720 RYD327718:RYD327720 SHZ327718:SHZ327720 SRV327718:SRV327720 TBR327718:TBR327720 TLN327718:TLN327720 TVJ327718:TVJ327720 UFF327718:UFF327720 UPB327718:UPB327720 UYX327718:UYX327720 VIT327718:VIT327720 VSP327718:VSP327720 WCL327718:WCL327720 WMH327718:WMH327720 WWD327718:WWD327720 V393254:V393256 JR393254:JR393256 TN393254:TN393256 ADJ393254:ADJ393256 ANF393254:ANF393256 AXB393254:AXB393256 BGX393254:BGX393256 BQT393254:BQT393256 CAP393254:CAP393256 CKL393254:CKL393256 CUH393254:CUH393256 DED393254:DED393256 DNZ393254:DNZ393256 DXV393254:DXV393256 EHR393254:EHR393256 ERN393254:ERN393256 FBJ393254:FBJ393256 FLF393254:FLF393256 FVB393254:FVB393256 GEX393254:GEX393256 GOT393254:GOT393256 GYP393254:GYP393256 HIL393254:HIL393256 HSH393254:HSH393256 ICD393254:ICD393256 ILZ393254:ILZ393256 IVV393254:IVV393256 JFR393254:JFR393256 JPN393254:JPN393256 JZJ393254:JZJ393256 KJF393254:KJF393256 KTB393254:KTB393256 LCX393254:LCX393256 LMT393254:LMT393256 LWP393254:LWP393256 MGL393254:MGL393256 MQH393254:MQH393256 NAD393254:NAD393256 NJZ393254:NJZ393256 NTV393254:NTV393256 ODR393254:ODR393256 ONN393254:ONN393256 OXJ393254:OXJ393256 PHF393254:PHF393256 PRB393254:PRB393256 QAX393254:QAX393256 QKT393254:QKT393256 QUP393254:QUP393256 REL393254:REL393256 ROH393254:ROH393256 RYD393254:RYD393256 SHZ393254:SHZ393256 SRV393254:SRV393256 TBR393254:TBR393256 TLN393254:TLN393256 TVJ393254:TVJ393256 UFF393254:UFF393256 UPB393254:UPB393256 UYX393254:UYX393256 VIT393254:VIT393256 VSP393254:VSP393256 WCL393254:WCL393256 WMH393254:WMH393256 WWD393254:WWD393256 V458790:V458792 JR458790:JR458792 TN458790:TN458792 ADJ458790:ADJ458792 ANF458790:ANF458792 AXB458790:AXB458792 BGX458790:BGX458792 BQT458790:BQT458792 CAP458790:CAP458792 CKL458790:CKL458792 CUH458790:CUH458792 DED458790:DED458792 DNZ458790:DNZ458792 DXV458790:DXV458792 EHR458790:EHR458792 ERN458790:ERN458792 FBJ458790:FBJ458792 FLF458790:FLF458792 FVB458790:FVB458792 GEX458790:GEX458792 GOT458790:GOT458792 GYP458790:GYP458792 HIL458790:HIL458792 HSH458790:HSH458792 ICD458790:ICD458792 ILZ458790:ILZ458792 IVV458790:IVV458792 JFR458790:JFR458792 JPN458790:JPN458792 JZJ458790:JZJ458792 KJF458790:KJF458792 KTB458790:KTB458792 LCX458790:LCX458792 LMT458790:LMT458792 LWP458790:LWP458792 MGL458790:MGL458792 MQH458790:MQH458792 NAD458790:NAD458792 NJZ458790:NJZ458792 NTV458790:NTV458792 ODR458790:ODR458792 ONN458790:ONN458792 OXJ458790:OXJ458792 PHF458790:PHF458792 PRB458790:PRB458792 QAX458790:QAX458792 QKT458790:QKT458792 QUP458790:QUP458792 REL458790:REL458792 ROH458790:ROH458792 RYD458790:RYD458792 SHZ458790:SHZ458792 SRV458790:SRV458792 TBR458790:TBR458792 TLN458790:TLN458792 TVJ458790:TVJ458792 UFF458790:UFF458792 UPB458790:UPB458792 UYX458790:UYX458792 VIT458790:VIT458792 VSP458790:VSP458792 WCL458790:WCL458792 WMH458790:WMH458792 WWD458790:WWD458792 V524326:V524328 JR524326:JR524328 TN524326:TN524328 ADJ524326:ADJ524328 ANF524326:ANF524328 AXB524326:AXB524328 BGX524326:BGX524328 BQT524326:BQT524328 CAP524326:CAP524328 CKL524326:CKL524328 CUH524326:CUH524328 DED524326:DED524328 DNZ524326:DNZ524328 DXV524326:DXV524328 EHR524326:EHR524328 ERN524326:ERN524328 FBJ524326:FBJ524328 FLF524326:FLF524328 FVB524326:FVB524328 GEX524326:GEX524328 GOT524326:GOT524328 GYP524326:GYP524328 HIL524326:HIL524328 HSH524326:HSH524328 ICD524326:ICD524328 ILZ524326:ILZ524328 IVV524326:IVV524328 JFR524326:JFR524328 JPN524326:JPN524328 JZJ524326:JZJ524328 KJF524326:KJF524328 KTB524326:KTB524328 LCX524326:LCX524328 LMT524326:LMT524328 LWP524326:LWP524328 MGL524326:MGL524328 MQH524326:MQH524328 NAD524326:NAD524328 NJZ524326:NJZ524328 NTV524326:NTV524328 ODR524326:ODR524328 ONN524326:ONN524328 OXJ524326:OXJ524328 PHF524326:PHF524328 PRB524326:PRB524328 QAX524326:QAX524328 QKT524326:QKT524328 QUP524326:QUP524328 REL524326:REL524328 ROH524326:ROH524328 RYD524326:RYD524328 SHZ524326:SHZ524328 SRV524326:SRV524328 TBR524326:TBR524328 TLN524326:TLN524328 TVJ524326:TVJ524328 UFF524326:UFF524328 UPB524326:UPB524328 UYX524326:UYX524328 VIT524326:VIT524328 VSP524326:VSP524328 WCL524326:WCL524328 WMH524326:WMH524328 WWD524326:WWD524328 V589862:V589864 JR589862:JR589864 TN589862:TN589864 ADJ589862:ADJ589864 ANF589862:ANF589864 AXB589862:AXB589864 BGX589862:BGX589864 BQT589862:BQT589864 CAP589862:CAP589864 CKL589862:CKL589864 CUH589862:CUH589864 DED589862:DED589864 DNZ589862:DNZ589864 DXV589862:DXV589864 EHR589862:EHR589864 ERN589862:ERN589864 FBJ589862:FBJ589864 FLF589862:FLF589864 FVB589862:FVB589864 GEX589862:GEX589864 GOT589862:GOT589864 GYP589862:GYP589864 HIL589862:HIL589864 HSH589862:HSH589864 ICD589862:ICD589864 ILZ589862:ILZ589864 IVV589862:IVV589864 JFR589862:JFR589864 JPN589862:JPN589864 JZJ589862:JZJ589864 KJF589862:KJF589864 KTB589862:KTB589864 LCX589862:LCX589864 LMT589862:LMT589864 LWP589862:LWP589864 MGL589862:MGL589864 MQH589862:MQH589864 NAD589862:NAD589864 NJZ589862:NJZ589864 NTV589862:NTV589864 ODR589862:ODR589864 ONN589862:ONN589864 OXJ589862:OXJ589864 PHF589862:PHF589864 PRB589862:PRB589864 QAX589862:QAX589864 QKT589862:QKT589864 QUP589862:QUP589864 REL589862:REL589864 ROH589862:ROH589864 RYD589862:RYD589864 SHZ589862:SHZ589864 SRV589862:SRV589864 TBR589862:TBR589864 TLN589862:TLN589864 TVJ589862:TVJ589864 UFF589862:UFF589864 UPB589862:UPB589864 UYX589862:UYX589864 VIT589862:VIT589864 VSP589862:VSP589864 WCL589862:WCL589864 WMH589862:WMH589864 WWD589862:WWD589864 V655398:V655400 JR655398:JR655400 TN655398:TN655400 ADJ655398:ADJ655400 ANF655398:ANF655400 AXB655398:AXB655400 BGX655398:BGX655400 BQT655398:BQT655400 CAP655398:CAP655400 CKL655398:CKL655400 CUH655398:CUH655400 DED655398:DED655400 DNZ655398:DNZ655400 DXV655398:DXV655400 EHR655398:EHR655400 ERN655398:ERN655400 FBJ655398:FBJ655400 FLF655398:FLF655400 FVB655398:FVB655400 GEX655398:GEX655400 GOT655398:GOT655400 GYP655398:GYP655400 HIL655398:HIL655400 HSH655398:HSH655400 ICD655398:ICD655400 ILZ655398:ILZ655400 IVV655398:IVV655400 JFR655398:JFR655400 JPN655398:JPN655400 JZJ655398:JZJ655400 KJF655398:KJF655400 KTB655398:KTB655400 LCX655398:LCX655400 LMT655398:LMT655400 LWP655398:LWP655400 MGL655398:MGL655400 MQH655398:MQH655400 NAD655398:NAD655400 NJZ655398:NJZ655400 NTV655398:NTV655400 ODR655398:ODR655400 ONN655398:ONN655400 OXJ655398:OXJ655400 PHF655398:PHF655400 PRB655398:PRB655400 QAX655398:QAX655400 QKT655398:QKT655400 QUP655398:QUP655400 REL655398:REL655400 ROH655398:ROH655400 RYD655398:RYD655400 SHZ655398:SHZ655400 SRV655398:SRV655400 TBR655398:TBR655400 TLN655398:TLN655400 TVJ655398:TVJ655400 UFF655398:UFF655400 UPB655398:UPB655400 UYX655398:UYX655400 VIT655398:VIT655400 VSP655398:VSP655400 WCL655398:WCL655400 WMH655398:WMH655400 WWD655398:WWD655400 V720934:V720936 JR720934:JR720936 TN720934:TN720936 ADJ720934:ADJ720936 ANF720934:ANF720936 AXB720934:AXB720936 BGX720934:BGX720936 BQT720934:BQT720936 CAP720934:CAP720936 CKL720934:CKL720936 CUH720934:CUH720936 DED720934:DED720936 DNZ720934:DNZ720936 DXV720934:DXV720936 EHR720934:EHR720936 ERN720934:ERN720936 FBJ720934:FBJ720936 FLF720934:FLF720936 FVB720934:FVB720936 GEX720934:GEX720936 GOT720934:GOT720936 GYP720934:GYP720936 HIL720934:HIL720936 HSH720934:HSH720936 ICD720934:ICD720936 ILZ720934:ILZ720936 IVV720934:IVV720936 JFR720934:JFR720936 JPN720934:JPN720936 JZJ720934:JZJ720936 KJF720934:KJF720936 KTB720934:KTB720936 LCX720934:LCX720936 LMT720934:LMT720936 LWP720934:LWP720936 MGL720934:MGL720936 MQH720934:MQH720936 NAD720934:NAD720936 NJZ720934:NJZ720936 NTV720934:NTV720936 ODR720934:ODR720936 ONN720934:ONN720936 OXJ720934:OXJ720936 PHF720934:PHF720936 PRB720934:PRB720936 QAX720934:QAX720936 QKT720934:QKT720936 QUP720934:QUP720936 REL720934:REL720936 ROH720934:ROH720936 RYD720934:RYD720936 SHZ720934:SHZ720936 SRV720934:SRV720936 TBR720934:TBR720936 TLN720934:TLN720936 TVJ720934:TVJ720936 UFF720934:UFF720936 UPB720934:UPB720936 UYX720934:UYX720936 VIT720934:VIT720936 VSP720934:VSP720936 WCL720934:WCL720936 WMH720934:WMH720936 WWD720934:WWD720936 V786470:V786472 JR786470:JR786472 TN786470:TN786472 ADJ786470:ADJ786472 ANF786470:ANF786472 AXB786470:AXB786472 BGX786470:BGX786472 BQT786470:BQT786472 CAP786470:CAP786472 CKL786470:CKL786472 CUH786470:CUH786472 DED786470:DED786472 DNZ786470:DNZ786472 DXV786470:DXV786472 EHR786470:EHR786472 ERN786470:ERN786472 FBJ786470:FBJ786472 FLF786470:FLF786472 FVB786470:FVB786472 GEX786470:GEX786472 GOT786470:GOT786472 GYP786470:GYP786472 HIL786470:HIL786472 HSH786470:HSH786472 ICD786470:ICD786472 ILZ786470:ILZ786472 IVV786470:IVV786472 JFR786470:JFR786472 JPN786470:JPN786472 JZJ786470:JZJ786472 KJF786470:KJF786472 KTB786470:KTB786472 LCX786470:LCX786472 LMT786470:LMT786472 LWP786470:LWP786472 MGL786470:MGL786472 MQH786470:MQH786472 NAD786470:NAD786472 NJZ786470:NJZ786472 NTV786470:NTV786472 ODR786470:ODR786472 ONN786470:ONN786472 OXJ786470:OXJ786472 PHF786470:PHF786472 PRB786470:PRB786472 QAX786470:QAX786472 QKT786470:QKT786472 QUP786470:QUP786472 REL786470:REL786472 ROH786470:ROH786472 RYD786470:RYD786472 SHZ786470:SHZ786472 SRV786470:SRV786472 TBR786470:TBR786472 TLN786470:TLN786472 TVJ786470:TVJ786472 UFF786470:UFF786472 UPB786470:UPB786472 UYX786470:UYX786472 VIT786470:VIT786472 VSP786470:VSP786472 WCL786470:WCL786472 WMH786470:WMH786472 WWD786470:WWD786472 V852006:V852008 JR852006:JR852008 TN852006:TN852008 ADJ852006:ADJ852008 ANF852006:ANF852008 AXB852006:AXB852008 BGX852006:BGX852008 BQT852006:BQT852008 CAP852006:CAP852008 CKL852006:CKL852008 CUH852006:CUH852008 DED852006:DED852008 DNZ852006:DNZ852008 DXV852006:DXV852008 EHR852006:EHR852008 ERN852006:ERN852008 FBJ852006:FBJ852008 FLF852006:FLF852008 FVB852006:FVB852008 GEX852006:GEX852008 GOT852006:GOT852008 GYP852006:GYP852008 HIL852006:HIL852008 HSH852006:HSH852008 ICD852006:ICD852008 ILZ852006:ILZ852008 IVV852006:IVV852008 JFR852006:JFR852008 JPN852006:JPN852008 JZJ852006:JZJ852008 KJF852006:KJF852008 KTB852006:KTB852008 LCX852006:LCX852008 LMT852006:LMT852008 LWP852006:LWP852008 MGL852006:MGL852008 MQH852006:MQH852008 NAD852006:NAD852008 NJZ852006:NJZ852008 NTV852006:NTV852008 ODR852006:ODR852008 ONN852006:ONN852008 OXJ852006:OXJ852008 PHF852006:PHF852008 PRB852006:PRB852008 QAX852006:QAX852008 QKT852006:QKT852008 QUP852006:QUP852008 REL852006:REL852008 ROH852006:ROH852008 RYD852006:RYD852008 SHZ852006:SHZ852008 SRV852006:SRV852008 TBR852006:TBR852008 TLN852006:TLN852008 TVJ852006:TVJ852008 UFF852006:UFF852008 UPB852006:UPB852008 UYX852006:UYX852008 VIT852006:VIT852008 VSP852006:VSP852008 WCL852006:WCL852008 WMH852006:WMH852008 WWD852006:WWD852008 V917542:V917544 JR917542:JR917544 TN917542:TN917544 ADJ917542:ADJ917544 ANF917542:ANF917544 AXB917542:AXB917544 BGX917542:BGX917544 BQT917542:BQT917544 CAP917542:CAP917544 CKL917542:CKL917544 CUH917542:CUH917544 DED917542:DED917544 DNZ917542:DNZ917544 DXV917542:DXV917544 EHR917542:EHR917544 ERN917542:ERN917544 FBJ917542:FBJ917544 FLF917542:FLF917544 FVB917542:FVB917544 GEX917542:GEX917544 GOT917542:GOT917544 GYP917542:GYP917544 HIL917542:HIL917544 HSH917542:HSH917544 ICD917542:ICD917544 ILZ917542:ILZ917544 IVV917542:IVV917544 JFR917542:JFR917544 JPN917542:JPN917544 JZJ917542:JZJ917544 KJF917542:KJF917544 KTB917542:KTB917544 LCX917542:LCX917544 LMT917542:LMT917544 LWP917542:LWP917544 MGL917542:MGL917544 MQH917542:MQH917544 NAD917542:NAD917544 NJZ917542:NJZ917544 NTV917542:NTV917544 ODR917542:ODR917544 ONN917542:ONN917544 OXJ917542:OXJ917544 PHF917542:PHF917544 PRB917542:PRB917544 QAX917542:QAX917544 QKT917542:QKT917544 QUP917542:QUP917544 REL917542:REL917544 ROH917542:ROH917544 RYD917542:RYD917544 SHZ917542:SHZ917544 SRV917542:SRV917544 TBR917542:TBR917544 TLN917542:TLN917544 TVJ917542:TVJ917544 UFF917542:UFF917544 UPB917542:UPB917544 UYX917542:UYX917544 VIT917542:VIT917544 VSP917542:VSP917544 WCL917542:WCL917544 WMH917542:WMH917544 WWD917542:WWD917544 V983078:V983080 JR983078:JR983080 TN983078:TN983080 ADJ983078:ADJ983080 ANF983078:ANF983080 AXB983078:AXB983080 BGX983078:BGX983080 BQT983078:BQT983080 CAP983078:CAP983080 CKL983078:CKL983080 CUH983078:CUH983080 DED983078:DED983080 DNZ983078:DNZ983080 DXV983078:DXV983080 EHR983078:EHR983080 ERN983078:ERN983080 FBJ983078:FBJ983080 FLF983078:FLF983080 FVB983078:FVB983080 GEX983078:GEX983080 GOT983078:GOT983080 GYP983078:GYP983080 HIL983078:HIL983080 HSH983078:HSH983080 ICD983078:ICD983080 ILZ983078:ILZ983080 IVV983078:IVV983080 JFR983078:JFR983080 JPN983078:JPN983080 JZJ983078:JZJ983080 KJF983078:KJF983080 KTB983078:KTB983080 LCX983078:LCX983080 LMT983078:LMT983080 LWP983078:LWP983080 MGL983078:MGL983080 MQH983078:MQH983080 NAD983078:NAD983080 NJZ983078:NJZ983080 NTV983078:NTV983080 ODR983078:ODR983080 ONN983078:ONN983080 OXJ983078:OXJ983080 PHF983078:PHF983080 PRB983078:PRB983080 QAX983078:QAX983080 QKT983078:QKT983080 QUP983078:QUP983080 REL983078:REL983080 ROH983078:ROH983080 RYD983078:RYD983080 SHZ983078:SHZ983080 SRV983078:SRV983080 TBR983078:TBR983080 TLN983078:TLN983080 TVJ983078:TVJ983080 UFF983078:UFF983080 UPB983078:UPB983080 UYX983078:UYX983080 VIT983078:VIT983080 VSP983078:VSP983080 WCL983078:WCL983080 WMH983078:WMH983080 WWD983078:WWD983080 X38:X40 JT38:JT40 TP38:TP40 ADL38:ADL40 ANH38:ANH40 AXD38:AXD40 BGZ38:BGZ40 BQV38:BQV40 CAR38:CAR40 CKN38:CKN40 CUJ38:CUJ40 DEF38:DEF40 DOB38:DOB40 DXX38:DXX40 EHT38:EHT40 ERP38:ERP40 FBL38:FBL40 FLH38:FLH40 FVD38:FVD40 GEZ38:GEZ40 GOV38:GOV40 GYR38:GYR40 HIN38:HIN40 HSJ38:HSJ40 ICF38:ICF40 IMB38:IMB40 IVX38:IVX40 JFT38:JFT40 JPP38:JPP40 JZL38:JZL40 KJH38:KJH40 KTD38:KTD40 LCZ38:LCZ40 LMV38:LMV40 LWR38:LWR40 MGN38:MGN40 MQJ38:MQJ40 NAF38:NAF40 NKB38:NKB40 NTX38:NTX40 ODT38:ODT40 ONP38:ONP40 OXL38:OXL40 PHH38:PHH40 PRD38:PRD40 QAZ38:QAZ40 QKV38:QKV40 QUR38:QUR40 REN38:REN40 ROJ38:ROJ40 RYF38:RYF40 SIB38:SIB40 SRX38:SRX40 TBT38:TBT40 TLP38:TLP40 TVL38:TVL40 UFH38:UFH40 UPD38:UPD40 UYZ38:UYZ40 VIV38:VIV40 VSR38:VSR40 WCN38:WCN40 WMJ38:WMJ40 WWF38:WWF40 X65574:X65576 JT65574:JT65576 TP65574:TP65576 ADL65574:ADL65576 ANH65574:ANH65576 AXD65574:AXD65576 BGZ65574:BGZ65576 BQV65574:BQV65576 CAR65574:CAR65576 CKN65574:CKN65576 CUJ65574:CUJ65576 DEF65574:DEF65576 DOB65574:DOB65576 DXX65574:DXX65576 EHT65574:EHT65576 ERP65574:ERP65576 FBL65574:FBL65576 FLH65574:FLH65576 FVD65574:FVD65576 GEZ65574:GEZ65576 GOV65574:GOV65576 GYR65574:GYR65576 HIN65574:HIN65576 HSJ65574:HSJ65576 ICF65574:ICF65576 IMB65574:IMB65576 IVX65574:IVX65576 JFT65574:JFT65576 JPP65574:JPP65576 JZL65574:JZL65576 KJH65574:KJH65576 KTD65574:KTD65576 LCZ65574:LCZ65576 LMV65574:LMV65576 LWR65574:LWR65576 MGN65574:MGN65576 MQJ65574:MQJ65576 NAF65574:NAF65576 NKB65574:NKB65576 NTX65574:NTX65576 ODT65574:ODT65576 ONP65574:ONP65576 OXL65574:OXL65576 PHH65574:PHH65576 PRD65574:PRD65576 QAZ65574:QAZ65576 QKV65574:QKV65576 QUR65574:QUR65576 REN65574:REN65576 ROJ65574:ROJ65576 RYF65574:RYF65576 SIB65574:SIB65576 SRX65574:SRX65576 TBT65574:TBT65576 TLP65574:TLP65576 TVL65574:TVL65576 UFH65574:UFH65576 UPD65574:UPD65576 UYZ65574:UYZ65576 VIV65574:VIV65576 VSR65574:VSR65576 WCN65574:WCN65576 WMJ65574:WMJ65576 WWF65574:WWF65576 X131110:X131112 JT131110:JT131112 TP131110:TP131112 ADL131110:ADL131112 ANH131110:ANH131112 AXD131110:AXD131112 BGZ131110:BGZ131112 BQV131110:BQV131112 CAR131110:CAR131112 CKN131110:CKN131112 CUJ131110:CUJ131112 DEF131110:DEF131112 DOB131110:DOB131112 DXX131110:DXX131112 EHT131110:EHT131112 ERP131110:ERP131112 FBL131110:FBL131112 FLH131110:FLH131112 FVD131110:FVD131112 GEZ131110:GEZ131112 GOV131110:GOV131112 GYR131110:GYR131112 HIN131110:HIN131112 HSJ131110:HSJ131112 ICF131110:ICF131112 IMB131110:IMB131112 IVX131110:IVX131112 JFT131110:JFT131112 JPP131110:JPP131112 JZL131110:JZL131112 KJH131110:KJH131112 KTD131110:KTD131112 LCZ131110:LCZ131112 LMV131110:LMV131112 LWR131110:LWR131112 MGN131110:MGN131112 MQJ131110:MQJ131112 NAF131110:NAF131112 NKB131110:NKB131112 NTX131110:NTX131112 ODT131110:ODT131112 ONP131110:ONP131112 OXL131110:OXL131112 PHH131110:PHH131112 PRD131110:PRD131112 QAZ131110:QAZ131112 QKV131110:QKV131112 QUR131110:QUR131112 REN131110:REN131112 ROJ131110:ROJ131112 RYF131110:RYF131112 SIB131110:SIB131112 SRX131110:SRX131112 TBT131110:TBT131112 TLP131110:TLP131112 TVL131110:TVL131112 UFH131110:UFH131112 UPD131110:UPD131112 UYZ131110:UYZ131112 VIV131110:VIV131112 VSR131110:VSR131112 WCN131110:WCN131112 WMJ131110:WMJ131112 WWF131110:WWF131112 X196646:X196648 JT196646:JT196648 TP196646:TP196648 ADL196646:ADL196648 ANH196646:ANH196648 AXD196646:AXD196648 BGZ196646:BGZ196648 BQV196646:BQV196648 CAR196646:CAR196648 CKN196646:CKN196648 CUJ196646:CUJ196648 DEF196646:DEF196648 DOB196646:DOB196648 DXX196646:DXX196648 EHT196646:EHT196648 ERP196646:ERP196648 FBL196646:FBL196648 FLH196646:FLH196648 FVD196646:FVD196648 GEZ196646:GEZ196648 GOV196646:GOV196648 GYR196646:GYR196648 HIN196646:HIN196648 HSJ196646:HSJ196648 ICF196646:ICF196648 IMB196646:IMB196648 IVX196646:IVX196648 JFT196646:JFT196648 JPP196646:JPP196648 JZL196646:JZL196648 KJH196646:KJH196648 KTD196646:KTD196648 LCZ196646:LCZ196648 LMV196646:LMV196648 LWR196646:LWR196648 MGN196646:MGN196648 MQJ196646:MQJ196648 NAF196646:NAF196648 NKB196646:NKB196648 NTX196646:NTX196648 ODT196646:ODT196648 ONP196646:ONP196648 OXL196646:OXL196648 PHH196646:PHH196648 PRD196646:PRD196648 QAZ196646:QAZ196648 QKV196646:QKV196648 QUR196646:QUR196648 REN196646:REN196648 ROJ196646:ROJ196648 RYF196646:RYF196648 SIB196646:SIB196648 SRX196646:SRX196648 TBT196646:TBT196648 TLP196646:TLP196648 TVL196646:TVL196648 UFH196646:UFH196648 UPD196646:UPD196648 UYZ196646:UYZ196648 VIV196646:VIV196648 VSR196646:VSR196648 WCN196646:WCN196648 WMJ196646:WMJ196648 WWF196646:WWF196648 X262182:X262184 JT262182:JT262184 TP262182:TP262184 ADL262182:ADL262184 ANH262182:ANH262184 AXD262182:AXD262184 BGZ262182:BGZ262184 BQV262182:BQV262184 CAR262182:CAR262184 CKN262182:CKN262184 CUJ262182:CUJ262184 DEF262182:DEF262184 DOB262182:DOB262184 DXX262182:DXX262184 EHT262182:EHT262184 ERP262182:ERP262184 FBL262182:FBL262184 FLH262182:FLH262184 FVD262182:FVD262184 GEZ262182:GEZ262184 GOV262182:GOV262184 GYR262182:GYR262184 HIN262182:HIN262184 HSJ262182:HSJ262184 ICF262182:ICF262184 IMB262182:IMB262184 IVX262182:IVX262184 JFT262182:JFT262184 JPP262182:JPP262184 JZL262182:JZL262184 KJH262182:KJH262184 KTD262182:KTD262184 LCZ262182:LCZ262184 LMV262182:LMV262184 LWR262182:LWR262184 MGN262182:MGN262184 MQJ262182:MQJ262184 NAF262182:NAF262184 NKB262182:NKB262184 NTX262182:NTX262184 ODT262182:ODT262184 ONP262182:ONP262184 OXL262182:OXL262184 PHH262182:PHH262184 PRD262182:PRD262184 QAZ262182:QAZ262184 QKV262182:QKV262184 QUR262182:QUR262184 REN262182:REN262184 ROJ262182:ROJ262184 RYF262182:RYF262184 SIB262182:SIB262184 SRX262182:SRX262184 TBT262182:TBT262184 TLP262182:TLP262184 TVL262182:TVL262184 UFH262182:UFH262184 UPD262182:UPD262184 UYZ262182:UYZ262184 VIV262182:VIV262184 VSR262182:VSR262184 WCN262182:WCN262184 WMJ262182:WMJ262184 WWF262182:WWF262184 X327718:X327720 JT327718:JT327720 TP327718:TP327720 ADL327718:ADL327720 ANH327718:ANH327720 AXD327718:AXD327720 BGZ327718:BGZ327720 BQV327718:BQV327720 CAR327718:CAR327720 CKN327718:CKN327720 CUJ327718:CUJ327720 DEF327718:DEF327720 DOB327718:DOB327720 DXX327718:DXX327720 EHT327718:EHT327720 ERP327718:ERP327720 FBL327718:FBL327720 FLH327718:FLH327720 FVD327718:FVD327720 GEZ327718:GEZ327720 GOV327718:GOV327720 GYR327718:GYR327720 HIN327718:HIN327720 HSJ327718:HSJ327720 ICF327718:ICF327720 IMB327718:IMB327720 IVX327718:IVX327720 JFT327718:JFT327720 JPP327718:JPP327720 JZL327718:JZL327720 KJH327718:KJH327720 KTD327718:KTD327720 LCZ327718:LCZ327720 LMV327718:LMV327720 LWR327718:LWR327720 MGN327718:MGN327720 MQJ327718:MQJ327720 NAF327718:NAF327720 NKB327718:NKB327720 NTX327718:NTX327720 ODT327718:ODT327720 ONP327718:ONP327720 OXL327718:OXL327720 PHH327718:PHH327720 PRD327718:PRD327720 QAZ327718:QAZ327720 QKV327718:QKV327720 QUR327718:QUR327720 REN327718:REN327720 ROJ327718:ROJ327720 RYF327718:RYF327720 SIB327718:SIB327720 SRX327718:SRX327720 TBT327718:TBT327720 TLP327718:TLP327720 TVL327718:TVL327720 UFH327718:UFH327720 UPD327718:UPD327720 UYZ327718:UYZ327720 VIV327718:VIV327720 VSR327718:VSR327720 WCN327718:WCN327720 WMJ327718:WMJ327720 WWF327718:WWF327720 X393254:X393256 JT393254:JT393256 TP393254:TP393256 ADL393254:ADL393256 ANH393254:ANH393256 AXD393254:AXD393256 BGZ393254:BGZ393256 BQV393254:BQV393256 CAR393254:CAR393256 CKN393254:CKN393256 CUJ393254:CUJ393256 DEF393254:DEF393256 DOB393254:DOB393256 DXX393254:DXX393256 EHT393254:EHT393256 ERP393254:ERP393256 FBL393254:FBL393256 FLH393254:FLH393256 FVD393254:FVD393256 GEZ393254:GEZ393256 GOV393254:GOV393256 GYR393254:GYR393256 HIN393254:HIN393256 HSJ393254:HSJ393256 ICF393254:ICF393256 IMB393254:IMB393256 IVX393254:IVX393256 JFT393254:JFT393256 JPP393254:JPP393256 JZL393254:JZL393256 KJH393254:KJH393256 KTD393254:KTD393256 LCZ393254:LCZ393256 LMV393254:LMV393256 LWR393254:LWR393256 MGN393254:MGN393256 MQJ393254:MQJ393256 NAF393254:NAF393256 NKB393254:NKB393256 NTX393254:NTX393256 ODT393254:ODT393256 ONP393254:ONP393256 OXL393254:OXL393256 PHH393254:PHH393256 PRD393254:PRD393256 QAZ393254:QAZ393256 QKV393254:QKV393256 QUR393254:QUR393256 REN393254:REN393256 ROJ393254:ROJ393256 RYF393254:RYF393256 SIB393254:SIB393256 SRX393254:SRX393256 TBT393254:TBT393256 TLP393254:TLP393256 TVL393254:TVL393256 UFH393254:UFH393256 UPD393254:UPD393256 UYZ393254:UYZ393256 VIV393254:VIV393256 VSR393254:VSR393256 WCN393254:WCN393256 WMJ393254:WMJ393256 WWF393254:WWF393256 X458790:X458792 JT458790:JT458792 TP458790:TP458792 ADL458790:ADL458792 ANH458790:ANH458792 AXD458790:AXD458792 BGZ458790:BGZ458792 BQV458790:BQV458792 CAR458790:CAR458792 CKN458790:CKN458792 CUJ458790:CUJ458792 DEF458790:DEF458792 DOB458790:DOB458792 DXX458790:DXX458792 EHT458790:EHT458792 ERP458790:ERP458792 FBL458790:FBL458792 FLH458790:FLH458792 FVD458790:FVD458792 GEZ458790:GEZ458792 GOV458790:GOV458792 GYR458790:GYR458792 HIN458790:HIN458792 HSJ458790:HSJ458792 ICF458790:ICF458792 IMB458790:IMB458792 IVX458790:IVX458792 JFT458790:JFT458792 JPP458790:JPP458792 JZL458790:JZL458792 KJH458790:KJH458792 KTD458790:KTD458792 LCZ458790:LCZ458792 LMV458790:LMV458792 LWR458790:LWR458792 MGN458790:MGN458792 MQJ458790:MQJ458792 NAF458790:NAF458792 NKB458790:NKB458792 NTX458790:NTX458792 ODT458790:ODT458792 ONP458790:ONP458792 OXL458790:OXL458792 PHH458790:PHH458792 PRD458790:PRD458792 QAZ458790:QAZ458792 QKV458790:QKV458792 QUR458790:QUR458792 REN458790:REN458792 ROJ458790:ROJ458792 RYF458790:RYF458792 SIB458790:SIB458792 SRX458790:SRX458792 TBT458790:TBT458792 TLP458790:TLP458792 TVL458790:TVL458792 UFH458790:UFH458792 UPD458790:UPD458792 UYZ458790:UYZ458792 VIV458790:VIV458792 VSR458790:VSR458792 WCN458790:WCN458792 WMJ458790:WMJ458792 WWF458790:WWF458792 X524326:X524328 JT524326:JT524328 TP524326:TP524328 ADL524326:ADL524328 ANH524326:ANH524328 AXD524326:AXD524328 BGZ524326:BGZ524328 BQV524326:BQV524328 CAR524326:CAR524328 CKN524326:CKN524328 CUJ524326:CUJ524328 DEF524326:DEF524328 DOB524326:DOB524328 DXX524326:DXX524328 EHT524326:EHT524328 ERP524326:ERP524328 FBL524326:FBL524328 FLH524326:FLH524328 FVD524326:FVD524328 GEZ524326:GEZ524328 GOV524326:GOV524328 GYR524326:GYR524328 HIN524326:HIN524328 HSJ524326:HSJ524328 ICF524326:ICF524328 IMB524326:IMB524328 IVX524326:IVX524328 JFT524326:JFT524328 JPP524326:JPP524328 JZL524326:JZL524328 KJH524326:KJH524328 KTD524326:KTD524328 LCZ524326:LCZ524328 LMV524326:LMV524328 LWR524326:LWR524328 MGN524326:MGN524328 MQJ524326:MQJ524328 NAF524326:NAF524328 NKB524326:NKB524328 NTX524326:NTX524328 ODT524326:ODT524328 ONP524326:ONP524328 OXL524326:OXL524328 PHH524326:PHH524328 PRD524326:PRD524328 QAZ524326:QAZ524328 QKV524326:QKV524328 QUR524326:QUR524328 REN524326:REN524328 ROJ524326:ROJ524328 RYF524326:RYF524328 SIB524326:SIB524328 SRX524326:SRX524328 TBT524326:TBT524328 TLP524326:TLP524328 TVL524326:TVL524328 UFH524326:UFH524328 UPD524326:UPD524328 UYZ524326:UYZ524328 VIV524326:VIV524328 VSR524326:VSR524328 WCN524326:WCN524328 WMJ524326:WMJ524328 WWF524326:WWF524328 X589862:X589864 JT589862:JT589864 TP589862:TP589864 ADL589862:ADL589864 ANH589862:ANH589864 AXD589862:AXD589864 BGZ589862:BGZ589864 BQV589862:BQV589864 CAR589862:CAR589864 CKN589862:CKN589864 CUJ589862:CUJ589864 DEF589862:DEF589864 DOB589862:DOB589864 DXX589862:DXX589864 EHT589862:EHT589864 ERP589862:ERP589864 FBL589862:FBL589864 FLH589862:FLH589864 FVD589862:FVD589864 GEZ589862:GEZ589864 GOV589862:GOV589864 GYR589862:GYR589864 HIN589862:HIN589864 HSJ589862:HSJ589864 ICF589862:ICF589864 IMB589862:IMB589864 IVX589862:IVX589864 JFT589862:JFT589864 JPP589862:JPP589864 JZL589862:JZL589864 KJH589862:KJH589864 KTD589862:KTD589864 LCZ589862:LCZ589864 LMV589862:LMV589864 LWR589862:LWR589864 MGN589862:MGN589864 MQJ589862:MQJ589864 NAF589862:NAF589864 NKB589862:NKB589864 NTX589862:NTX589864 ODT589862:ODT589864 ONP589862:ONP589864 OXL589862:OXL589864 PHH589862:PHH589864 PRD589862:PRD589864 QAZ589862:QAZ589864 QKV589862:QKV589864 QUR589862:QUR589864 REN589862:REN589864 ROJ589862:ROJ589864 RYF589862:RYF589864 SIB589862:SIB589864 SRX589862:SRX589864 TBT589862:TBT589864 TLP589862:TLP589864 TVL589862:TVL589864 UFH589862:UFH589864 UPD589862:UPD589864 UYZ589862:UYZ589864 VIV589862:VIV589864 VSR589862:VSR589864 WCN589862:WCN589864 WMJ589862:WMJ589864 WWF589862:WWF589864 X655398:X655400 JT655398:JT655400 TP655398:TP655400 ADL655398:ADL655400 ANH655398:ANH655400 AXD655398:AXD655400 BGZ655398:BGZ655400 BQV655398:BQV655400 CAR655398:CAR655400 CKN655398:CKN655400 CUJ655398:CUJ655400 DEF655398:DEF655400 DOB655398:DOB655400 DXX655398:DXX655400 EHT655398:EHT655400 ERP655398:ERP655400 FBL655398:FBL655400 FLH655398:FLH655400 FVD655398:FVD655400 GEZ655398:GEZ655400 GOV655398:GOV655400 GYR655398:GYR655400 HIN655398:HIN655400 HSJ655398:HSJ655400 ICF655398:ICF655400 IMB655398:IMB655400 IVX655398:IVX655400 JFT655398:JFT655400 JPP655398:JPP655400 JZL655398:JZL655400 KJH655398:KJH655400 KTD655398:KTD655400 LCZ655398:LCZ655400 LMV655398:LMV655400 LWR655398:LWR655400 MGN655398:MGN655400 MQJ655398:MQJ655400 NAF655398:NAF655400 NKB655398:NKB655400 NTX655398:NTX655400 ODT655398:ODT655400 ONP655398:ONP655400 OXL655398:OXL655400 PHH655398:PHH655400 PRD655398:PRD655400 QAZ655398:QAZ655400 QKV655398:QKV655400 QUR655398:QUR655400 REN655398:REN655400 ROJ655398:ROJ655400 RYF655398:RYF655400 SIB655398:SIB655400 SRX655398:SRX655400 TBT655398:TBT655400 TLP655398:TLP655400 TVL655398:TVL655400 UFH655398:UFH655400 UPD655398:UPD655400 UYZ655398:UYZ655400 VIV655398:VIV655400 VSR655398:VSR655400 WCN655398:WCN655400 WMJ655398:WMJ655400 WWF655398:WWF655400 X720934:X720936 JT720934:JT720936 TP720934:TP720936 ADL720934:ADL720936 ANH720934:ANH720936 AXD720934:AXD720936 BGZ720934:BGZ720936 BQV720934:BQV720936 CAR720934:CAR720936 CKN720934:CKN720936 CUJ720934:CUJ720936 DEF720934:DEF720936 DOB720934:DOB720936 DXX720934:DXX720936 EHT720934:EHT720936 ERP720934:ERP720936 FBL720934:FBL720936 FLH720934:FLH720936 FVD720934:FVD720936 GEZ720934:GEZ720936 GOV720934:GOV720936 GYR720934:GYR720936 HIN720934:HIN720936 HSJ720934:HSJ720936 ICF720934:ICF720936 IMB720934:IMB720936 IVX720934:IVX720936 JFT720934:JFT720936 JPP720934:JPP720936 JZL720934:JZL720936 KJH720934:KJH720936 KTD720934:KTD720936 LCZ720934:LCZ720936 LMV720934:LMV720936 LWR720934:LWR720936 MGN720934:MGN720936 MQJ720934:MQJ720936 NAF720934:NAF720936 NKB720934:NKB720936 NTX720934:NTX720936 ODT720934:ODT720936 ONP720934:ONP720936 OXL720934:OXL720936 PHH720934:PHH720936 PRD720934:PRD720936 QAZ720934:QAZ720936 QKV720934:QKV720936 QUR720934:QUR720936 REN720934:REN720936 ROJ720934:ROJ720936 RYF720934:RYF720936 SIB720934:SIB720936 SRX720934:SRX720936 TBT720934:TBT720936 TLP720934:TLP720936 TVL720934:TVL720936 UFH720934:UFH720936 UPD720934:UPD720936 UYZ720934:UYZ720936 VIV720934:VIV720936 VSR720934:VSR720936 WCN720934:WCN720936 WMJ720934:WMJ720936 WWF720934:WWF720936 X786470:X786472 JT786470:JT786472 TP786470:TP786472 ADL786470:ADL786472 ANH786470:ANH786472 AXD786470:AXD786472 BGZ786470:BGZ786472 BQV786470:BQV786472 CAR786470:CAR786472 CKN786470:CKN786472 CUJ786470:CUJ786472 DEF786470:DEF786472 DOB786470:DOB786472 DXX786470:DXX786472 EHT786470:EHT786472 ERP786470:ERP786472 FBL786470:FBL786472 FLH786470:FLH786472 FVD786470:FVD786472 GEZ786470:GEZ786472 GOV786470:GOV786472 GYR786470:GYR786472 HIN786470:HIN786472 HSJ786470:HSJ786472 ICF786470:ICF786472 IMB786470:IMB786472 IVX786470:IVX786472 JFT786470:JFT786472 JPP786470:JPP786472 JZL786470:JZL786472 KJH786470:KJH786472 KTD786470:KTD786472 LCZ786470:LCZ786472 LMV786470:LMV786472 LWR786470:LWR786472 MGN786470:MGN786472 MQJ786470:MQJ786472 NAF786470:NAF786472 NKB786470:NKB786472 NTX786470:NTX786472 ODT786470:ODT786472 ONP786470:ONP786472 OXL786470:OXL786472 PHH786470:PHH786472 PRD786470:PRD786472 QAZ786470:QAZ786472 QKV786470:QKV786472 QUR786470:QUR786472 REN786470:REN786472 ROJ786470:ROJ786472 RYF786470:RYF786472 SIB786470:SIB786472 SRX786470:SRX786472 TBT786470:TBT786472 TLP786470:TLP786472 TVL786470:TVL786472 UFH786470:UFH786472 UPD786470:UPD786472 UYZ786470:UYZ786472 VIV786470:VIV786472 VSR786470:VSR786472 WCN786470:WCN786472 WMJ786470:WMJ786472 WWF786470:WWF786472 X852006:X852008 JT852006:JT852008 TP852006:TP852008 ADL852006:ADL852008 ANH852006:ANH852008 AXD852006:AXD852008 BGZ852006:BGZ852008 BQV852006:BQV852008 CAR852006:CAR852008 CKN852006:CKN852008 CUJ852006:CUJ852008 DEF852006:DEF852008 DOB852006:DOB852008 DXX852006:DXX852008 EHT852006:EHT852008 ERP852006:ERP852008 FBL852006:FBL852008 FLH852006:FLH852008 FVD852006:FVD852008 GEZ852006:GEZ852008 GOV852006:GOV852008 GYR852006:GYR852008 HIN852006:HIN852008 HSJ852006:HSJ852008 ICF852006:ICF852008 IMB852006:IMB852008 IVX852006:IVX852008 JFT852006:JFT852008 JPP852006:JPP852008 JZL852006:JZL852008 KJH852006:KJH852008 KTD852006:KTD852008 LCZ852006:LCZ852008 LMV852006:LMV852008 LWR852006:LWR852008 MGN852006:MGN852008 MQJ852006:MQJ852008 NAF852006:NAF852008 NKB852006:NKB852008 NTX852006:NTX852008 ODT852006:ODT852008 ONP852006:ONP852008 OXL852006:OXL852008 PHH852006:PHH852008 PRD852006:PRD852008 QAZ852006:QAZ852008 QKV852006:QKV852008 QUR852006:QUR852008 REN852006:REN852008 ROJ852006:ROJ852008 RYF852006:RYF852008 SIB852006:SIB852008 SRX852006:SRX852008 TBT852006:TBT852008 TLP852006:TLP852008 TVL852006:TVL852008 UFH852006:UFH852008 UPD852006:UPD852008 UYZ852006:UYZ852008 VIV852006:VIV852008 VSR852006:VSR852008 WCN852006:WCN852008 WMJ852006:WMJ852008 WWF852006:WWF852008 X917542:X917544 JT917542:JT917544 TP917542:TP917544 ADL917542:ADL917544 ANH917542:ANH917544 AXD917542:AXD917544 BGZ917542:BGZ917544 BQV917542:BQV917544 CAR917542:CAR917544 CKN917542:CKN917544 CUJ917542:CUJ917544 DEF917542:DEF917544 DOB917542:DOB917544 DXX917542:DXX917544 EHT917542:EHT917544 ERP917542:ERP917544 FBL917542:FBL917544 FLH917542:FLH917544 FVD917542:FVD917544 GEZ917542:GEZ917544 GOV917542:GOV917544 GYR917542:GYR917544 HIN917542:HIN917544 HSJ917542:HSJ917544 ICF917542:ICF917544 IMB917542:IMB917544 IVX917542:IVX917544 JFT917542:JFT917544 JPP917542:JPP917544 JZL917542:JZL917544 KJH917542:KJH917544 KTD917542:KTD917544 LCZ917542:LCZ917544 LMV917542:LMV917544 LWR917542:LWR917544 MGN917542:MGN917544 MQJ917542:MQJ917544 NAF917542:NAF917544 NKB917542:NKB917544 NTX917542:NTX917544 ODT917542:ODT917544 ONP917542:ONP917544 OXL917542:OXL917544 PHH917542:PHH917544 PRD917542:PRD917544 QAZ917542:QAZ917544 QKV917542:QKV917544 QUR917542:QUR917544 REN917542:REN917544 ROJ917542:ROJ917544 RYF917542:RYF917544 SIB917542:SIB917544 SRX917542:SRX917544 TBT917542:TBT917544 TLP917542:TLP917544 TVL917542:TVL917544 UFH917542:UFH917544 UPD917542:UPD917544 UYZ917542:UYZ917544 VIV917542:VIV917544 VSR917542:VSR917544 WCN917542:WCN917544 WMJ917542:WMJ917544 WWF917542:WWF917544 X983078:X983080 JT983078:JT983080 TP983078:TP983080 ADL983078:ADL983080 ANH983078:ANH983080 AXD983078:AXD983080 BGZ983078:BGZ983080 BQV983078:BQV983080 CAR983078:CAR983080 CKN983078:CKN983080 CUJ983078:CUJ983080 DEF983078:DEF983080 DOB983078:DOB983080 DXX983078:DXX983080 EHT983078:EHT983080 ERP983078:ERP983080 FBL983078:FBL983080 FLH983078:FLH983080 FVD983078:FVD983080 GEZ983078:GEZ983080 GOV983078:GOV983080 GYR983078:GYR983080 HIN983078:HIN983080 HSJ983078:HSJ983080 ICF983078:ICF983080 IMB983078:IMB983080 IVX983078:IVX983080 JFT983078:JFT983080 JPP983078:JPP983080 JZL983078:JZL983080 KJH983078:KJH983080 KTD983078:KTD983080 LCZ983078:LCZ983080 LMV983078:LMV983080 LWR983078:LWR983080 MGN983078:MGN983080 MQJ983078:MQJ983080 NAF983078:NAF983080 NKB983078:NKB983080 NTX983078:NTX983080 ODT983078:ODT983080 ONP983078:ONP983080 OXL983078:OXL983080 PHH983078:PHH983080 PRD983078:PRD983080 QAZ983078:QAZ983080 QKV983078:QKV983080 QUR983078:QUR983080 REN983078:REN983080 ROJ983078:ROJ983080 RYF983078:RYF983080 SIB983078:SIB983080 SRX983078:SRX983080 TBT983078:TBT983080 TLP983078:TLP983080 TVL983078:TVL983080 UFH983078:UFH983080 UPD983078:UPD983080 UYZ983078:UYZ983080 VIV983078:VIV983080 VSR983078:VSR983080 WCN983078:WCN983080 WMJ983078:WMJ983080 WWF983078:WWF983080 V44:V45 JR44:JR45 TN44:TN45 ADJ44:ADJ45 ANF44:ANF45 AXB44:AXB45 BGX44:BGX45 BQT44:BQT45 CAP44:CAP45 CKL44:CKL45 CUH44:CUH45 DED44:DED45 DNZ44:DNZ45 DXV44:DXV45 EHR44:EHR45 ERN44:ERN45 FBJ44:FBJ45 FLF44:FLF45 FVB44:FVB45 GEX44:GEX45 GOT44:GOT45 GYP44:GYP45 HIL44:HIL45 HSH44:HSH45 ICD44:ICD45 ILZ44:ILZ45 IVV44:IVV45 JFR44:JFR45 JPN44:JPN45 JZJ44:JZJ45 KJF44:KJF45 KTB44:KTB45 LCX44:LCX45 LMT44:LMT45 LWP44:LWP45 MGL44:MGL45 MQH44:MQH45 NAD44:NAD45 NJZ44:NJZ45 NTV44:NTV45 ODR44:ODR45 ONN44:ONN45 OXJ44:OXJ45 PHF44:PHF45 PRB44:PRB45 QAX44:QAX45 QKT44:QKT45 QUP44:QUP45 REL44:REL45 ROH44:ROH45 RYD44:RYD45 SHZ44:SHZ45 SRV44:SRV45 TBR44:TBR45 TLN44:TLN45 TVJ44:TVJ45 UFF44:UFF45 UPB44:UPB45 UYX44:UYX45 VIT44:VIT45 VSP44:VSP45 WCL44:WCL45 WMH44:WMH45 WWD44:WWD45 V65580:V65581 JR65580:JR65581 TN65580:TN65581 ADJ65580:ADJ65581 ANF65580:ANF65581 AXB65580:AXB65581 BGX65580:BGX65581 BQT65580:BQT65581 CAP65580:CAP65581 CKL65580:CKL65581 CUH65580:CUH65581 DED65580:DED65581 DNZ65580:DNZ65581 DXV65580:DXV65581 EHR65580:EHR65581 ERN65580:ERN65581 FBJ65580:FBJ65581 FLF65580:FLF65581 FVB65580:FVB65581 GEX65580:GEX65581 GOT65580:GOT65581 GYP65580:GYP65581 HIL65580:HIL65581 HSH65580:HSH65581 ICD65580:ICD65581 ILZ65580:ILZ65581 IVV65580:IVV65581 JFR65580:JFR65581 JPN65580:JPN65581 JZJ65580:JZJ65581 KJF65580:KJF65581 KTB65580:KTB65581 LCX65580:LCX65581 LMT65580:LMT65581 LWP65580:LWP65581 MGL65580:MGL65581 MQH65580:MQH65581 NAD65580:NAD65581 NJZ65580:NJZ65581 NTV65580:NTV65581 ODR65580:ODR65581 ONN65580:ONN65581 OXJ65580:OXJ65581 PHF65580:PHF65581 PRB65580:PRB65581 QAX65580:QAX65581 QKT65580:QKT65581 QUP65580:QUP65581 REL65580:REL65581 ROH65580:ROH65581 RYD65580:RYD65581 SHZ65580:SHZ65581 SRV65580:SRV65581 TBR65580:TBR65581 TLN65580:TLN65581 TVJ65580:TVJ65581 UFF65580:UFF65581 UPB65580:UPB65581 UYX65580:UYX65581 VIT65580:VIT65581 VSP65580:VSP65581 WCL65580:WCL65581 WMH65580:WMH65581 WWD65580:WWD65581 V131116:V131117 JR131116:JR131117 TN131116:TN131117 ADJ131116:ADJ131117 ANF131116:ANF131117 AXB131116:AXB131117 BGX131116:BGX131117 BQT131116:BQT131117 CAP131116:CAP131117 CKL131116:CKL131117 CUH131116:CUH131117 DED131116:DED131117 DNZ131116:DNZ131117 DXV131116:DXV131117 EHR131116:EHR131117 ERN131116:ERN131117 FBJ131116:FBJ131117 FLF131116:FLF131117 FVB131116:FVB131117 GEX131116:GEX131117 GOT131116:GOT131117 GYP131116:GYP131117 HIL131116:HIL131117 HSH131116:HSH131117 ICD131116:ICD131117 ILZ131116:ILZ131117 IVV131116:IVV131117 JFR131116:JFR131117 JPN131116:JPN131117 JZJ131116:JZJ131117 KJF131116:KJF131117 KTB131116:KTB131117 LCX131116:LCX131117 LMT131116:LMT131117 LWP131116:LWP131117 MGL131116:MGL131117 MQH131116:MQH131117 NAD131116:NAD131117 NJZ131116:NJZ131117 NTV131116:NTV131117 ODR131116:ODR131117 ONN131116:ONN131117 OXJ131116:OXJ131117 PHF131116:PHF131117 PRB131116:PRB131117 QAX131116:QAX131117 QKT131116:QKT131117 QUP131116:QUP131117 REL131116:REL131117 ROH131116:ROH131117 RYD131116:RYD131117 SHZ131116:SHZ131117 SRV131116:SRV131117 TBR131116:TBR131117 TLN131116:TLN131117 TVJ131116:TVJ131117 UFF131116:UFF131117 UPB131116:UPB131117 UYX131116:UYX131117 VIT131116:VIT131117 VSP131116:VSP131117 WCL131116:WCL131117 WMH131116:WMH131117 WWD131116:WWD131117 V196652:V196653 JR196652:JR196653 TN196652:TN196653 ADJ196652:ADJ196653 ANF196652:ANF196653 AXB196652:AXB196653 BGX196652:BGX196653 BQT196652:BQT196653 CAP196652:CAP196653 CKL196652:CKL196653 CUH196652:CUH196653 DED196652:DED196653 DNZ196652:DNZ196653 DXV196652:DXV196653 EHR196652:EHR196653 ERN196652:ERN196653 FBJ196652:FBJ196653 FLF196652:FLF196653 FVB196652:FVB196653 GEX196652:GEX196653 GOT196652:GOT196653 GYP196652:GYP196653 HIL196652:HIL196653 HSH196652:HSH196653 ICD196652:ICD196653 ILZ196652:ILZ196653 IVV196652:IVV196653 JFR196652:JFR196653 JPN196652:JPN196653 JZJ196652:JZJ196653 KJF196652:KJF196653 KTB196652:KTB196653 LCX196652:LCX196653 LMT196652:LMT196653 LWP196652:LWP196653 MGL196652:MGL196653 MQH196652:MQH196653 NAD196652:NAD196653 NJZ196652:NJZ196653 NTV196652:NTV196653 ODR196652:ODR196653 ONN196652:ONN196653 OXJ196652:OXJ196653 PHF196652:PHF196653 PRB196652:PRB196653 QAX196652:QAX196653 QKT196652:QKT196653 QUP196652:QUP196653 REL196652:REL196653 ROH196652:ROH196653 RYD196652:RYD196653 SHZ196652:SHZ196653 SRV196652:SRV196653 TBR196652:TBR196653 TLN196652:TLN196653 TVJ196652:TVJ196653 UFF196652:UFF196653 UPB196652:UPB196653 UYX196652:UYX196653 VIT196652:VIT196653 VSP196652:VSP196653 WCL196652:WCL196653 WMH196652:WMH196653 WWD196652:WWD196653 V262188:V262189 JR262188:JR262189 TN262188:TN262189 ADJ262188:ADJ262189 ANF262188:ANF262189 AXB262188:AXB262189 BGX262188:BGX262189 BQT262188:BQT262189 CAP262188:CAP262189 CKL262188:CKL262189 CUH262188:CUH262189 DED262188:DED262189 DNZ262188:DNZ262189 DXV262188:DXV262189 EHR262188:EHR262189 ERN262188:ERN262189 FBJ262188:FBJ262189 FLF262188:FLF262189 FVB262188:FVB262189 GEX262188:GEX262189 GOT262188:GOT262189 GYP262188:GYP262189 HIL262188:HIL262189 HSH262188:HSH262189 ICD262188:ICD262189 ILZ262188:ILZ262189 IVV262188:IVV262189 JFR262188:JFR262189 JPN262188:JPN262189 JZJ262188:JZJ262189 KJF262188:KJF262189 KTB262188:KTB262189 LCX262188:LCX262189 LMT262188:LMT262189 LWP262188:LWP262189 MGL262188:MGL262189 MQH262188:MQH262189 NAD262188:NAD262189 NJZ262188:NJZ262189 NTV262188:NTV262189 ODR262188:ODR262189 ONN262188:ONN262189 OXJ262188:OXJ262189 PHF262188:PHF262189 PRB262188:PRB262189 QAX262188:QAX262189 QKT262188:QKT262189 QUP262188:QUP262189 REL262188:REL262189 ROH262188:ROH262189 RYD262188:RYD262189 SHZ262188:SHZ262189 SRV262188:SRV262189 TBR262188:TBR262189 TLN262188:TLN262189 TVJ262188:TVJ262189 UFF262188:UFF262189 UPB262188:UPB262189 UYX262188:UYX262189 VIT262188:VIT262189 VSP262188:VSP262189 WCL262188:WCL262189 WMH262188:WMH262189 WWD262188:WWD262189 V327724:V327725 JR327724:JR327725 TN327724:TN327725 ADJ327724:ADJ327725 ANF327724:ANF327725 AXB327724:AXB327725 BGX327724:BGX327725 BQT327724:BQT327725 CAP327724:CAP327725 CKL327724:CKL327725 CUH327724:CUH327725 DED327724:DED327725 DNZ327724:DNZ327725 DXV327724:DXV327725 EHR327724:EHR327725 ERN327724:ERN327725 FBJ327724:FBJ327725 FLF327724:FLF327725 FVB327724:FVB327725 GEX327724:GEX327725 GOT327724:GOT327725 GYP327724:GYP327725 HIL327724:HIL327725 HSH327724:HSH327725 ICD327724:ICD327725 ILZ327724:ILZ327725 IVV327724:IVV327725 JFR327724:JFR327725 JPN327724:JPN327725 JZJ327724:JZJ327725 KJF327724:KJF327725 KTB327724:KTB327725 LCX327724:LCX327725 LMT327724:LMT327725 LWP327724:LWP327725 MGL327724:MGL327725 MQH327724:MQH327725 NAD327724:NAD327725 NJZ327724:NJZ327725 NTV327724:NTV327725 ODR327724:ODR327725 ONN327724:ONN327725 OXJ327724:OXJ327725 PHF327724:PHF327725 PRB327724:PRB327725 QAX327724:QAX327725 QKT327724:QKT327725 QUP327724:QUP327725 REL327724:REL327725 ROH327724:ROH327725 RYD327724:RYD327725 SHZ327724:SHZ327725 SRV327724:SRV327725 TBR327724:TBR327725 TLN327724:TLN327725 TVJ327724:TVJ327725 UFF327724:UFF327725 UPB327724:UPB327725 UYX327724:UYX327725 VIT327724:VIT327725 VSP327724:VSP327725 WCL327724:WCL327725 WMH327724:WMH327725 WWD327724:WWD327725 V393260:V393261 JR393260:JR393261 TN393260:TN393261 ADJ393260:ADJ393261 ANF393260:ANF393261 AXB393260:AXB393261 BGX393260:BGX393261 BQT393260:BQT393261 CAP393260:CAP393261 CKL393260:CKL393261 CUH393260:CUH393261 DED393260:DED393261 DNZ393260:DNZ393261 DXV393260:DXV393261 EHR393260:EHR393261 ERN393260:ERN393261 FBJ393260:FBJ393261 FLF393260:FLF393261 FVB393260:FVB393261 GEX393260:GEX393261 GOT393260:GOT393261 GYP393260:GYP393261 HIL393260:HIL393261 HSH393260:HSH393261 ICD393260:ICD393261 ILZ393260:ILZ393261 IVV393260:IVV393261 JFR393260:JFR393261 JPN393260:JPN393261 JZJ393260:JZJ393261 KJF393260:KJF393261 KTB393260:KTB393261 LCX393260:LCX393261 LMT393260:LMT393261 LWP393260:LWP393261 MGL393260:MGL393261 MQH393260:MQH393261 NAD393260:NAD393261 NJZ393260:NJZ393261 NTV393260:NTV393261 ODR393260:ODR393261 ONN393260:ONN393261 OXJ393260:OXJ393261 PHF393260:PHF393261 PRB393260:PRB393261 QAX393260:QAX393261 QKT393260:QKT393261 QUP393260:QUP393261 REL393260:REL393261 ROH393260:ROH393261 RYD393260:RYD393261 SHZ393260:SHZ393261 SRV393260:SRV393261 TBR393260:TBR393261 TLN393260:TLN393261 TVJ393260:TVJ393261 UFF393260:UFF393261 UPB393260:UPB393261 UYX393260:UYX393261 VIT393260:VIT393261 VSP393260:VSP393261 WCL393260:WCL393261 WMH393260:WMH393261 WWD393260:WWD393261 V458796:V458797 JR458796:JR458797 TN458796:TN458797 ADJ458796:ADJ458797 ANF458796:ANF458797 AXB458796:AXB458797 BGX458796:BGX458797 BQT458796:BQT458797 CAP458796:CAP458797 CKL458796:CKL458797 CUH458796:CUH458797 DED458796:DED458797 DNZ458796:DNZ458797 DXV458796:DXV458797 EHR458796:EHR458797 ERN458796:ERN458797 FBJ458796:FBJ458797 FLF458796:FLF458797 FVB458796:FVB458797 GEX458796:GEX458797 GOT458796:GOT458797 GYP458796:GYP458797 HIL458796:HIL458797 HSH458796:HSH458797 ICD458796:ICD458797 ILZ458796:ILZ458797 IVV458796:IVV458797 JFR458796:JFR458797 JPN458796:JPN458797 JZJ458796:JZJ458797 KJF458796:KJF458797 KTB458796:KTB458797 LCX458796:LCX458797 LMT458796:LMT458797 LWP458796:LWP458797 MGL458796:MGL458797 MQH458796:MQH458797 NAD458796:NAD458797 NJZ458796:NJZ458797 NTV458796:NTV458797 ODR458796:ODR458797 ONN458796:ONN458797 OXJ458796:OXJ458797 PHF458796:PHF458797 PRB458796:PRB458797 QAX458796:QAX458797 QKT458796:QKT458797 QUP458796:QUP458797 REL458796:REL458797 ROH458796:ROH458797 RYD458796:RYD458797 SHZ458796:SHZ458797 SRV458796:SRV458797 TBR458796:TBR458797 TLN458796:TLN458797 TVJ458796:TVJ458797 UFF458796:UFF458797 UPB458796:UPB458797 UYX458796:UYX458797 VIT458796:VIT458797 VSP458796:VSP458797 WCL458796:WCL458797 WMH458796:WMH458797 WWD458796:WWD458797 V524332:V524333 JR524332:JR524333 TN524332:TN524333 ADJ524332:ADJ524333 ANF524332:ANF524333 AXB524332:AXB524333 BGX524332:BGX524333 BQT524332:BQT524333 CAP524332:CAP524333 CKL524332:CKL524333 CUH524332:CUH524333 DED524332:DED524333 DNZ524332:DNZ524333 DXV524332:DXV524333 EHR524332:EHR524333 ERN524332:ERN524333 FBJ524332:FBJ524333 FLF524332:FLF524333 FVB524332:FVB524333 GEX524332:GEX524333 GOT524332:GOT524333 GYP524332:GYP524333 HIL524332:HIL524333 HSH524332:HSH524333 ICD524332:ICD524333 ILZ524332:ILZ524333 IVV524332:IVV524333 JFR524332:JFR524333 JPN524332:JPN524333 JZJ524332:JZJ524333 KJF524332:KJF524333 KTB524332:KTB524333 LCX524332:LCX524333 LMT524332:LMT524333 LWP524332:LWP524333 MGL524332:MGL524333 MQH524332:MQH524333 NAD524332:NAD524333 NJZ524332:NJZ524333 NTV524332:NTV524333 ODR524332:ODR524333 ONN524332:ONN524333 OXJ524332:OXJ524333 PHF524332:PHF524333 PRB524332:PRB524333 QAX524332:QAX524333 QKT524332:QKT524333 QUP524332:QUP524333 REL524332:REL524333 ROH524332:ROH524333 RYD524332:RYD524333 SHZ524332:SHZ524333 SRV524332:SRV524333 TBR524332:TBR524333 TLN524332:TLN524333 TVJ524332:TVJ524333 UFF524332:UFF524333 UPB524332:UPB524333 UYX524332:UYX524333 VIT524332:VIT524333 VSP524332:VSP524333 WCL524332:WCL524333 WMH524332:WMH524333 WWD524332:WWD524333 V589868:V589869 JR589868:JR589869 TN589868:TN589869 ADJ589868:ADJ589869 ANF589868:ANF589869 AXB589868:AXB589869 BGX589868:BGX589869 BQT589868:BQT589869 CAP589868:CAP589869 CKL589868:CKL589869 CUH589868:CUH589869 DED589868:DED589869 DNZ589868:DNZ589869 DXV589868:DXV589869 EHR589868:EHR589869 ERN589868:ERN589869 FBJ589868:FBJ589869 FLF589868:FLF589869 FVB589868:FVB589869 GEX589868:GEX589869 GOT589868:GOT589869 GYP589868:GYP589869 HIL589868:HIL589869 HSH589868:HSH589869 ICD589868:ICD589869 ILZ589868:ILZ589869 IVV589868:IVV589869 JFR589868:JFR589869 JPN589868:JPN589869 JZJ589868:JZJ589869 KJF589868:KJF589869 KTB589868:KTB589869 LCX589868:LCX589869 LMT589868:LMT589869 LWP589868:LWP589869 MGL589868:MGL589869 MQH589868:MQH589869 NAD589868:NAD589869 NJZ589868:NJZ589869 NTV589868:NTV589869 ODR589868:ODR589869 ONN589868:ONN589869 OXJ589868:OXJ589869 PHF589868:PHF589869 PRB589868:PRB589869 QAX589868:QAX589869 QKT589868:QKT589869 QUP589868:QUP589869 REL589868:REL589869 ROH589868:ROH589869 RYD589868:RYD589869 SHZ589868:SHZ589869 SRV589868:SRV589869 TBR589868:TBR589869 TLN589868:TLN589869 TVJ589868:TVJ589869 UFF589868:UFF589869 UPB589868:UPB589869 UYX589868:UYX589869 VIT589868:VIT589869 VSP589868:VSP589869 WCL589868:WCL589869 WMH589868:WMH589869 WWD589868:WWD589869 V655404:V655405 JR655404:JR655405 TN655404:TN655405 ADJ655404:ADJ655405 ANF655404:ANF655405 AXB655404:AXB655405 BGX655404:BGX655405 BQT655404:BQT655405 CAP655404:CAP655405 CKL655404:CKL655405 CUH655404:CUH655405 DED655404:DED655405 DNZ655404:DNZ655405 DXV655404:DXV655405 EHR655404:EHR655405 ERN655404:ERN655405 FBJ655404:FBJ655405 FLF655404:FLF655405 FVB655404:FVB655405 GEX655404:GEX655405 GOT655404:GOT655405 GYP655404:GYP655405 HIL655404:HIL655405 HSH655404:HSH655405 ICD655404:ICD655405 ILZ655404:ILZ655405 IVV655404:IVV655405 JFR655404:JFR655405 JPN655404:JPN655405 JZJ655404:JZJ655405 KJF655404:KJF655405 KTB655404:KTB655405 LCX655404:LCX655405 LMT655404:LMT655405 LWP655404:LWP655405 MGL655404:MGL655405 MQH655404:MQH655405 NAD655404:NAD655405 NJZ655404:NJZ655405 NTV655404:NTV655405 ODR655404:ODR655405 ONN655404:ONN655405 OXJ655404:OXJ655405 PHF655404:PHF655405 PRB655404:PRB655405 QAX655404:QAX655405 QKT655404:QKT655405 QUP655404:QUP655405 REL655404:REL655405 ROH655404:ROH655405 RYD655404:RYD655405 SHZ655404:SHZ655405 SRV655404:SRV655405 TBR655404:TBR655405 TLN655404:TLN655405 TVJ655404:TVJ655405 UFF655404:UFF655405 UPB655404:UPB655405 UYX655404:UYX655405 VIT655404:VIT655405 VSP655404:VSP655405 WCL655404:WCL655405 WMH655404:WMH655405 WWD655404:WWD655405 V720940:V720941 JR720940:JR720941 TN720940:TN720941 ADJ720940:ADJ720941 ANF720940:ANF720941 AXB720940:AXB720941 BGX720940:BGX720941 BQT720940:BQT720941 CAP720940:CAP720941 CKL720940:CKL720941 CUH720940:CUH720941 DED720940:DED720941 DNZ720940:DNZ720941 DXV720940:DXV720941 EHR720940:EHR720941 ERN720940:ERN720941 FBJ720940:FBJ720941 FLF720940:FLF720941 FVB720940:FVB720941 GEX720940:GEX720941 GOT720940:GOT720941 GYP720940:GYP720941 HIL720940:HIL720941 HSH720940:HSH720941 ICD720940:ICD720941 ILZ720940:ILZ720941 IVV720940:IVV720941 JFR720940:JFR720941 JPN720940:JPN720941 JZJ720940:JZJ720941 KJF720940:KJF720941 KTB720940:KTB720941 LCX720940:LCX720941 LMT720940:LMT720941 LWP720940:LWP720941 MGL720940:MGL720941 MQH720940:MQH720941 NAD720940:NAD720941 NJZ720940:NJZ720941 NTV720940:NTV720941 ODR720940:ODR720941 ONN720940:ONN720941 OXJ720940:OXJ720941 PHF720940:PHF720941 PRB720940:PRB720941 QAX720940:QAX720941 QKT720940:QKT720941 QUP720940:QUP720941 REL720940:REL720941 ROH720940:ROH720941 RYD720940:RYD720941 SHZ720940:SHZ720941 SRV720940:SRV720941 TBR720940:TBR720941 TLN720940:TLN720941 TVJ720940:TVJ720941 UFF720940:UFF720941 UPB720940:UPB720941 UYX720940:UYX720941 VIT720940:VIT720941 VSP720940:VSP720941 WCL720940:WCL720941 WMH720940:WMH720941 WWD720940:WWD720941 V786476:V786477 JR786476:JR786477 TN786476:TN786477 ADJ786476:ADJ786477 ANF786476:ANF786477 AXB786476:AXB786477 BGX786476:BGX786477 BQT786476:BQT786477 CAP786476:CAP786477 CKL786476:CKL786477 CUH786476:CUH786477 DED786476:DED786477 DNZ786476:DNZ786477 DXV786476:DXV786477 EHR786476:EHR786477 ERN786476:ERN786477 FBJ786476:FBJ786477 FLF786476:FLF786477 FVB786476:FVB786477 GEX786476:GEX786477 GOT786476:GOT786477 GYP786476:GYP786477 HIL786476:HIL786477 HSH786476:HSH786477 ICD786476:ICD786477 ILZ786476:ILZ786477 IVV786476:IVV786477 JFR786476:JFR786477 JPN786476:JPN786477 JZJ786476:JZJ786477 KJF786476:KJF786477 KTB786476:KTB786477 LCX786476:LCX786477 LMT786476:LMT786477 LWP786476:LWP786477 MGL786476:MGL786477 MQH786476:MQH786477 NAD786476:NAD786477 NJZ786476:NJZ786477 NTV786476:NTV786477 ODR786476:ODR786477 ONN786476:ONN786477 OXJ786476:OXJ786477 PHF786476:PHF786477 PRB786476:PRB786477 QAX786476:QAX786477 QKT786476:QKT786477 QUP786476:QUP786477 REL786476:REL786477 ROH786476:ROH786477 RYD786476:RYD786477 SHZ786476:SHZ786477 SRV786476:SRV786477 TBR786476:TBR786477 TLN786476:TLN786477 TVJ786476:TVJ786477 UFF786476:UFF786477 UPB786476:UPB786477 UYX786476:UYX786477 VIT786476:VIT786477 VSP786476:VSP786477 WCL786476:WCL786477 WMH786476:WMH786477 WWD786476:WWD786477 V852012:V852013 JR852012:JR852013 TN852012:TN852013 ADJ852012:ADJ852013 ANF852012:ANF852013 AXB852012:AXB852013 BGX852012:BGX852013 BQT852012:BQT852013 CAP852012:CAP852013 CKL852012:CKL852013 CUH852012:CUH852013 DED852012:DED852013 DNZ852012:DNZ852013 DXV852012:DXV852013 EHR852012:EHR852013 ERN852012:ERN852013 FBJ852012:FBJ852013 FLF852012:FLF852013 FVB852012:FVB852013 GEX852012:GEX852013 GOT852012:GOT852013 GYP852012:GYP852013 HIL852012:HIL852013 HSH852012:HSH852013 ICD852012:ICD852013 ILZ852012:ILZ852013 IVV852012:IVV852013 JFR852012:JFR852013 JPN852012:JPN852013 JZJ852012:JZJ852013 KJF852012:KJF852013 KTB852012:KTB852013 LCX852012:LCX852013 LMT852012:LMT852013 LWP852012:LWP852013 MGL852012:MGL852013 MQH852012:MQH852013 NAD852012:NAD852013 NJZ852012:NJZ852013 NTV852012:NTV852013 ODR852012:ODR852013 ONN852012:ONN852013 OXJ852012:OXJ852013 PHF852012:PHF852013 PRB852012:PRB852013 QAX852012:QAX852013 QKT852012:QKT852013 QUP852012:QUP852013 REL852012:REL852013 ROH852012:ROH852013 RYD852012:RYD852013 SHZ852012:SHZ852013 SRV852012:SRV852013 TBR852012:TBR852013 TLN852012:TLN852013 TVJ852012:TVJ852013 UFF852012:UFF852013 UPB852012:UPB852013 UYX852012:UYX852013 VIT852012:VIT852013 VSP852012:VSP852013 WCL852012:WCL852013 WMH852012:WMH852013 WWD852012:WWD852013 V917548:V917549 JR917548:JR917549 TN917548:TN917549 ADJ917548:ADJ917549 ANF917548:ANF917549 AXB917548:AXB917549 BGX917548:BGX917549 BQT917548:BQT917549 CAP917548:CAP917549 CKL917548:CKL917549 CUH917548:CUH917549 DED917548:DED917549 DNZ917548:DNZ917549 DXV917548:DXV917549 EHR917548:EHR917549 ERN917548:ERN917549 FBJ917548:FBJ917549 FLF917548:FLF917549 FVB917548:FVB917549 GEX917548:GEX917549 GOT917548:GOT917549 GYP917548:GYP917549 HIL917548:HIL917549 HSH917548:HSH917549 ICD917548:ICD917549 ILZ917548:ILZ917549 IVV917548:IVV917549 JFR917548:JFR917549 JPN917548:JPN917549 JZJ917548:JZJ917549 KJF917548:KJF917549 KTB917548:KTB917549 LCX917548:LCX917549 LMT917548:LMT917549 LWP917548:LWP917549 MGL917548:MGL917549 MQH917548:MQH917549 NAD917548:NAD917549 NJZ917548:NJZ917549 NTV917548:NTV917549 ODR917548:ODR917549 ONN917548:ONN917549 OXJ917548:OXJ917549 PHF917548:PHF917549 PRB917548:PRB917549 QAX917548:QAX917549 QKT917548:QKT917549 QUP917548:QUP917549 REL917548:REL917549 ROH917548:ROH917549 RYD917548:RYD917549 SHZ917548:SHZ917549 SRV917548:SRV917549 TBR917548:TBR917549 TLN917548:TLN917549 TVJ917548:TVJ917549 UFF917548:UFF917549 UPB917548:UPB917549 UYX917548:UYX917549 VIT917548:VIT917549 VSP917548:VSP917549 WCL917548:WCL917549 WMH917548:WMH917549 WWD917548:WWD917549 V983084:V983085 JR983084:JR983085 TN983084:TN983085 ADJ983084:ADJ983085 ANF983084:ANF983085 AXB983084:AXB983085 BGX983084:BGX983085 BQT983084:BQT983085 CAP983084:CAP983085 CKL983084:CKL983085 CUH983084:CUH983085 DED983084:DED983085 DNZ983084:DNZ983085 DXV983084:DXV983085 EHR983084:EHR983085 ERN983084:ERN983085 FBJ983084:FBJ983085 FLF983084:FLF983085 FVB983084:FVB983085 GEX983084:GEX983085 GOT983084:GOT983085 GYP983084:GYP983085 HIL983084:HIL983085 HSH983084:HSH983085 ICD983084:ICD983085 ILZ983084:ILZ983085 IVV983084:IVV983085 JFR983084:JFR983085 JPN983084:JPN983085 JZJ983084:JZJ983085 KJF983084:KJF983085 KTB983084:KTB983085 LCX983084:LCX983085 LMT983084:LMT983085 LWP983084:LWP983085 MGL983084:MGL983085 MQH983084:MQH983085 NAD983084:NAD983085 NJZ983084:NJZ983085 NTV983084:NTV983085 ODR983084:ODR983085 ONN983084:ONN983085 OXJ983084:OXJ983085 PHF983084:PHF983085 PRB983084:PRB983085 QAX983084:QAX983085 QKT983084:QKT983085 QUP983084:QUP983085 REL983084:REL983085 ROH983084:ROH983085 RYD983084:RYD983085 SHZ983084:SHZ983085 SRV983084:SRV983085 TBR983084:TBR983085 TLN983084:TLN983085 TVJ983084:TVJ983085 UFF983084:UFF983085 UPB983084:UPB983085 UYX983084:UYX983085 VIT983084:VIT983085 VSP983084:VSP983085 WCL983084:WCL983085 WMH983084:WMH983085 WWD983084:WWD983085 X44:X45 JT44:JT45 TP44:TP45 ADL44:ADL45 ANH44:ANH45 AXD44:AXD45 BGZ44:BGZ45 BQV44:BQV45 CAR44:CAR45 CKN44:CKN45 CUJ44:CUJ45 DEF44:DEF45 DOB44:DOB45 DXX44:DXX45 EHT44:EHT45 ERP44:ERP45 FBL44:FBL45 FLH44:FLH45 FVD44:FVD45 GEZ44:GEZ45 GOV44:GOV45 GYR44:GYR45 HIN44:HIN45 HSJ44:HSJ45 ICF44:ICF45 IMB44:IMB45 IVX44:IVX45 JFT44:JFT45 JPP44:JPP45 JZL44:JZL45 KJH44:KJH45 KTD44:KTD45 LCZ44:LCZ45 LMV44:LMV45 LWR44:LWR45 MGN44:MGN45 MQJ44:MQJ45 NAF44:NAF45 NKB44:NKB45 NTX44:NTX45 ODT44:ODT45 ONP44:ONP45 OXL44:OXL45 PHH44:PHH45 PRD44:PRD45 QAZ44:QAZ45 QKV44:QKV45 QUR44:QUR45 REN44:REN45 ROJ44:ROJ45 RYF44:RYF45 SIB44:SIB45 SRX44:SRX45 TBT44:TBT45 TLP44:TLP45 TVL44:TVL45 UFH44:UFH45 UPD44:UPD45 UYZ44:UYZ45 VIV44:VIV45 VSR44:VSR45 WCN44:WCN45 WMJ44:WMJ45 WWF44:WWF45 X65580:X65581 JT65580:JT65581 TP65580:TP65581 ADL65580:ADL65581 ANH65580:ANH65581 AXD65580:AXD65581 BGZ65580:BGZ65581 BQV65580:BQV65581 CAR65580:CAR65581 CKN65580:CKN65581 CUJ65580:CUJ65581 DEF65580:DEF65581 DOB65580:DOB65581 DXX65580:DXX65581 EHT65580:EHT65581 ERP65580:ERP65581 FBL65580:FBL65581 FLH65580:FLH65581 FVD65580:FVD65581 GEZ65580:GEZ65581 GOV65580:GOV65581 GYR65580:GYR65581 HIN65580:HIN65581 HSJ65580:HSJ65581 ICF65580:ICF65581 IMB65580:IMB65581 IVX65580:IVX65581 JFT65580:JFT65581 JPP65580:JPP65581 JZL65580:JZL65581 KJH65580:KJH65581 KTD65580:KTD65581 LCZ65580:LCZ65581 LMV65580:LMV65581 LWR65580:LWR65581 MGN65580:MGN65581 MQJ65580:MQJ65581 NAF65580:NAF65581 NKB65580:NKB65581 NTX65580:NTX65581 ODT65580:ODT65581 ONP65580:ONP65581 OXL65580:OXL65581 PHH65580:PHH65581 PRD65580:PRD65581 QAZ65580:QAZ65581 QKV65580:QKV65581 QUR65580:QUR65581 REN65580:REN65581 ROJ65580:ROJ65581 RYF65580:RYF65581 SIB65580:SIB65581 SRX65580:SRX65581 TBT65580:TBT65581 TLP65580:TLP65581 TVL65580:TVL65581 UFH65580:UFH65581 UPD65580:UPD65581 UYZ65580:UYZ65581 VIV65580:VIV65581 VSR65580:VSR65581 WCN65580:WCN65581 WMJ65580:WMJ65581 WWF65580:WWF65581 X131116:X131117 JT131116:JT131117 TP131116:TP131117 ADL131116:ADL131117 ANH131116:ANH131117 AXD131116:AXD131117 BGZ131116:BGZ131117 BQV131116:BQV131117 CAR131116:CAR131117 CKN131116:CKN131117 CUJ131116:CUJ131117 DEF131116:DEF131117 DOB131116:DOB131117 DXX131116:DXX131117 EHT131116:EHT131117 ERP131116:ERP131117 FBL131116:FBL131117 FLH131116:FLH131117 FVD131116:FVD131117 GEZ131116:GEZ131117 GOV131116:GOV131117 GYR131116:GYR131117 HIN131116:HIN131117 HSJ131116:HSJ131117 ICF131116:ICF131117 IMB131116:IMB131117 IVX131116:IVX131117 JFT131116:JFT131117 JPP131116:JPP131117 JZL131116:JZL131117 KJH131116:KJH131117 KTD131116:KTD131117 LCZ131116:LCZ131117 LMV131116:LMV131117 LWR131116:LWR131117 MGN131116:MGN131117 MQJ131116:MQJ131117 NAF131116:NAF131117 NKB131116:NKB131117 NTX131116:NTX131117 ODT131116:ODT131117 ONP131116:ONP131117 OXL131116:OXL131117 PHH131116:PHH131117 PRD131116:PRD131117 QAZ131116:QAZ131117 QKV131116:QKV131117 QUR131116:QUR131117 REN131116:REN131117 ROJ131116:ROJ131117 RYF131116:RYF131117 SIB131116:SIB131117 SRX131116:SRX131117 TBT131116:TBT131117 TLP131116:TLP131117 TVL131116:TVL131117 UFH131116:UFH131117 UPD131116:UPD131117 UYZ131116:UYZ131117 VIV131116:VIV131117 VSR131116:VSR131117 WCN131116:WCN131117 WMJ131116:WMJ131117 WWF131116:WWF131117 X196652:X196653 JT196652:JT196653 TP196652:TP196653 ADL196652:ADL196653 ANH196652:ANH196653 AXD196652:AXD196653 BGZ196652:BGZ196653 BQV196652:BQV196653 CAR196652:CAR196653 CKN196652:CKN196653 CUJ196652:CUJ196653 DEF196652:DEF196653 DOB196652:DOB196653 DXX196652:DXX196653 EHT196652:EHT196653 ERP196652:ERP196653 FBL196652:FBL196653 FLH196652:FLH196653 FVD196652:FVD196653 GEZ196652:GEZ196653 GOV196652:GOV196653 GYR196652:GYR196653 HIN196652:HIN196653 HSJ196652:HSJ196653 ICF196652:ICF196653 IMB196652:IMB196653 IVX196652:IVX196653 JFT196652:JFT196653 JPP196652:JPP196653 JZL196652:JZL196653 KJH196652:KJH196653 KTD196652:KTD196653 LCZ196652:LCZ196653 LMV196652:LMV196653 LWR196652:LWR196653 MGN196652:MGN196653 MQJ196652:MQJ196653 NAF196652:NAF196653 NKB196652:NKB196653 NTX196652:NTX196653 ODT196652:ODT196653 ONP196652:ONP196653 OXL196652:OXL196653 PHH196652:PHH196653 PRD196652:PRD196653 QAZ196652:QAZ196653 QKV196652:QKV196653 QUR196652:QUR196653 REN196652:REN196653 ROJ196652:ROJ196653 RYF196652:RYF196653 SIB196652:SIB196653 SRX196652:SRX196653 TBT196652:TBT196653 TLP196652:TLP196653 TVL196652:TVL196653 UFH196652:UFH196653 UPD196652:UPD196653 UYZ196652:UYZ196653 VIV196652:VIV196653 VSR196652:VSR196653 WCN196652:WCN196653 WMJ196652:WMJ196653 WWF196652:WWF196653 X262188:X262189 JT262188:JT262189 TP262188:TP262189 ADL262188:ADL262189 ANH262188:ANH262189 AXD262188:AXD262189 BGZ262188:BGZ262189 BQV262188:BQV262189 CAR262188:CAR262189 CKN262188:CKN262189 CUJ262188:CUJ262189 DEF262188:DEF262189 DOB262188:DOB262189 DXX262188:DXX262189 EHT262188:EHT262189 ERP262188:ERP262189 FBL262188:FBL262189 FLH262188:FLH262189 FVD262188:FVD262189 GEZ262188:GEZ262189 GOV262188:GOV262189 GYR262188:GYR262189 HIN262188:HIN262189 HSJ262188:HSJ262189 ICF262188:ICF262189 IMB262188:IMB262189 IVX262188:IVX262189 JFT262188:JFT262189 JPP262188:JPP262189 JZL262188:JZL262189 KJH262188:KJH262189 KTD262188:KTD262189 LCZ262188:LCZ262189 LMV262188:LMV262189 LWR262188:LWR262189 MGN262188:MGN262189 MQJ262188:MQJ262189 NAF262188:NAF262189 NKB262188:NKB262189 NTX262188:NTX262189 ODT262188:ODT262189 ONP262188:ONP262189 OXL262188:OXL262189 PHH262188:PHH262189 PRD262188:PRD262189 QAZ262188:QAZ262189 QKV262188:QKV262189 QUR262188:QUR262189 REN262188:REN262189 ROJ262188:ROJ262189 RYF262188:RYF262189 SIB262188:SIB262189 SRX262188:SRX262189 TBT262188:TBT262189 TLP262188:TLP262189 TVL262188:TVL262189 UFH262188:UFH262189 UPD262188:UPD262189 UYZ262188:UYZ262189 VIV262188:VIV262189 VSR262188:VSR262189 WCN262188:WCN262189 WMJ262188:WMJ262189 WWF262188:WWF262189 X327724:X327725 JT327724:JT327725 TP327724:TP327725 ADL327724:ADL327725 ANH327724:ANH327725 AXD327724:AXD327725 BGZ327724:BGZ327725 BQV327724:BQV327725 CAR327724:CAR327725 CKN327724:CKN327725 CUJ327724:CUJ327725 DEF327724:DEF327725 DOB327724:DOB327725 DXX327724:DXX327725 EHT327724:EHT327725 ERP327724:ERP327725 FBL327724:FBL327725 FLH327724:FLH327725 FVD327724:FVD327725 GEZ327724:GEZ327725 GOV327724:GOV327725 GYR327724:GYR327725 HIN327724:HIN327725 HSJ327724:HSJ327725 ICF327724:ICF327725 IMB327724:IMB327725 IVX327724:IVX327725 JFT327724:JFT327725 JPP327724:JPP327725 JZL327724:JZL327725 KJH327724:KJH327725 KTD327724:KTD327725 LCZ327724:LCZ327725 LMV327724:LMV327725 LWR327724:LWR327725 MGN327724:MGN327725 MQJ327724:MQJ327725 NAF327724:NAF327725 NKB327724:NKB327725 NTX327724:NTX327725 ODT327724:ODT327725 ONP327724:ONP327725 OXL327724:OXL327725 PHH327724:PHH327725 PRD327724:PRD327725 QAZ327724:QAZ327725 QKV327724:QKV327725 QUR327724:QUR327725 REN327724:REN327725 ROJ327724:ROJ327725 RYF327724:RYF327725 SIB327724:SIB327725 SRX327724:SRX327725 TBT327724:TBT327725 TLP327724:TLP327725 TVL327724:TVL327725 UFH327724:UFH327725 UPD327724:UPD327725 UYZ327724:UYZ327725 VIV327724:VIV327725 VSR327724:VSR327725 WCN327724:WCN327725 WMJ327724:WMJ327725 WWF327724:WWF327725 X393260:X393261 JT393260:JT393261 TP393260:TP393261 ADL393260:ADL393261 ANH393260:ANH393261 AXD393260:AXD393261 BGZ393260:BGZ393261 BQV393260:BQV393261 CAR393260:CAR393261 CKN393260:CKN393261 CUJ393260:CUJ393261 DEF393260:DEF393261 DOB393260:DOB393261 DXX393260:DXX393261 EHT393260:EHT393261 ERP393260:ERP393261 FBL393260:FBL393261 FLH393260:FLH393261 FVD393260:FVD393261 GEZ393260:GEZ393261 GOV393260:GOV393261 GYR393260:GYR393261 HIN393260:HIN393261 HSJ393260:HSJ393261 ICF393260:ICF393261 IMB393260:IMB393261 IVX393260:IVX393261 JFT393260:JFT393261 JPP393260:JPP393261 JZL393260:JZL393261 KJH393260:KJH393261 KTD393260:KTD393261 LCZ393260:LCZ393261 LMV393260:LMV393261 LWR393260:LWR393261 MGN393260:MGN393261 MQJ393260:MQJ393261 NAF393260:NAF393261 NKB393260:NKB393261 NTX393260:NTX393261 ODT393260:ODT393261 ONP393260:ONP393261 OXL393260:OXL393261 PHH393260:PHH393261 PRD393260:PRD393261 QAZ393260:QAZ393261 QKV393260:QKV393261 QUR393260:QUR393261 REN393260:REN393261 ROJ393260:ROJ393261 RYF393260:RYF393261 SIB393260:SIB393261 SRX393260:SRX393261 TBT393260:TBT393261 TLP393260:TLP393261 TVL393260:TVL393261 UFH393260:UFH393261 UPD393260:UPD393261 UYZ393260:UYZ393261 VIV393260:VIV393261 VSR393260:VSR393261 WCN393260:WCN393261 WMJ393260:WMJ393261 WWF393260:WWF393261 X458796:X458797 JT458796:JT458797 TP458796:TP458797 ADL458796:ADL458797 ANH458796:ANH458797 AXD458796:AXD458797 BGZ458796:BGZ458797 BQV458796:BQV458797 CAR458796:CAR458797 CKN458796:CKN458797 CUJ458796:CUJ458797 DEF458796:DEF458797 DOB458796:DOB458797 DXX458796:DXX458797 EHT458796:EHT458797 ERP458796:ERP458797 FBL458796:FBL458797 FLH458796:FLH458797 FVD458796:FVD458797 GEZ458796:GEZ458797 GOV458796:GOV458797 GYR458796:GYR458797 HIN458796:HIN458797 HSJ458796:HSJ458797 ICF458796:ICF458797 IMB458796:IMB458797 IVX458796:IVX458797 JFT458796:JFT458797 JPP458796:JPP458797 JZL458796:JZL458797 KJH458796:KJH458797 KTD458796:KTD458797 LCZ458796:LCZ458797 LMV458796:LMV458797 LWR458796:LWR458797 MGN458796:MGN458797 MQJ458796:MQJ458797 NAF458796:NAF458797 NKB458796:NKB458797 NTX458796:NTX458797 ODT458796:ODT458797 ONP458796:ONP458797 OXL458796:OXL458797 PHH458796:PHH458797 PRD458796:PRD458797 QAZ458796:QAZ458797 QKV458796:QKV458797 QUR458796:QUR458797 REN458796:REN458797 ROJ458796:ROJ458797 RYF458796:RYF458797 SIB458796:SIB458797 SRX458796:SRX458797 TBT458796:TBT458797 TLP458796:TLP458797 TVL458796:TVL458797 UFH458796:UFH458797 UPD458796:UPD458797 UYZ458796:UYZ458797 VIV458796:VIV458797 VSR458796:VSR458797 WCN458796:WCN458797 WMJ458796:WMJ458797 WWF458796:WWF458797 X524332:X524333 JT524332:JT524333 TP524332:TP524333 ADL524332:ADL524333 ANH524332:ANH524333 AXD524332:AXD524333 BGZ524332:BGZ524333 BQV524332:BQV524333 CAR524332:CAR524333 CKN524332:CKN524333 CUJ524332:CUJ524333 DEF524332:DEF524333 DOB524332:DOB524333 DXX524332:DXX524333 EHT524332:EHT524333 ERP524332:ERP524333 FBL524332:FBL524333 FLH524332:FLH524333 FVD524332:FVD524333 GEZ524332:GEZ524333 GOV524332:GOV524333 GYR524332:GYR524333 HIN524332:HIN524333 HSJ524332:HSJ524333 ICF524332:ICF524333 IMB524332:IMB524333 IVX524332:IVX524333 JFT524332:JFT524333 JPP524332:JPP524333 JZL524332:JZL524333 KJH524332:KJH524333 KTD524332:KTD524333 LCZ524332:LCZ524333 LMV524332:LMV524333 LWR524332:LWR524333 MGN524332:MGN524333 MQJ524332:MQJ524333 NAF524332:NAF524333 NKB524332:NKB524333 NTX524332:NTX524333 ODT524332:ODT524333 ONP524332:ONP524333 OXL524332:OXL524333 PHH524332:PHH524333 PRD524332:PRD524333 QAZ524332:QAZ524333 QKV524332:QKV524333 QUR524332:QUR524333 REN524332:REN524333 ROJ524332:ROJ524333 RYF524332:RYF524333 SIB524332:SIB524333 SRX524332:SRX524333 TBT524332:TBT524333 TLP524332:TLP524333 TVL524332:TVL524333 UFH524332:UFH524333 UPD524332:UPD524333 UYZ524332:UYZ524333 VIV524332:VIV524333 VSR524332:VSR524333 WCN524332:WCN524333 WMJ524332:WMJ524333 WWF524332:WWF524333 X589868:X589869 JT589868:JT589869 TP589868:TP589869 ADL589868:ADL589869 ANH589868:ANH589869 AXD589868:AXD589869 BGZ589868:BGZ589869 BQV589868:BQV589869 CAR589868:CAR589869 CKN589868:CKN589869 CUJ589868:CUJ589869 DEF589868:DEF589869 DOB589868:DOB589869 DXX589868:DXX589869 EHT589868:EHT589869 ERP589868:ERP589869 FBL589868:FBL589869 FLH589868:FLH589869 FVD589868:FVD589869 GEZ589868:GEZ589869 GOV589868:GOV589869 GYR589868:GYR589869 HIN589868:HIN589869 HSJ589868:HSJ589869 ICF589868:ICF589869 IMB589868:IMB589869 IVX589868:IVX589869 JFT589868:JFT589869 JPP589868:JPP589869 JZL589868:JZL589869 KJH589868:KJH589869 KTD589868:KTD589869 LCZ589868:LCZ589869 LMV589868:LMV589869 LWR589868:LWR589869 MGN589868:MGN589869 MQJ589868:MQJ589869 NAF589868:NAF589869 NKB589868:NKB589869 NTX589868:NTX589869 ODT589868:ODT589869 ONP589868:ONP589869 OXL589868:OXL589869 PHH589868:PHH589869 PRD589868:PRD589869 QAZ589868:QAZ589869 QKV589868:QKV589869 QUR589868:QUR589869 REN589868:REN589869 ROJ589868:ROJ589869 RYF589868:RYF589869 SIB589868:SIB589869 SRX589868:SRX589869 TBT589868:TBT589869 TLP589868:TLP589869 TVL589868:TVL589869 UFH589868:UFH589869 UPD589868:UPD589869 UYZ589868:UYZ589869 VIV589868:VIV589869 VSR589868:VSR589869 WCN589868:WCN589869 WMJ589868:WMJ589869 WWF589868:WWF589869 X655404:X655405 JT655404:JT655405 TP655404:TP655405 ADL655404:ADL655405 ANH655404:ANH655405 AXD655404:AXD655405 BGZ655404:BGZ655405 BQV655404:BQV655405 CAR655404:CAR655405 CKN655404:CKN655405 CUJ655404:CUJ655405 DEF655404:DEF655405 DOB655404:DOB655405 DXX655404:DXX655405 EHT655404:EHT655405 ERP655404:ERP655405 FBL655404:FBL655405 FLH655404:FLH655405 FVD655404:FVD655405 GEZ655404:GEZ655405 GOV655404:GOV655405 GYR655404:GYR655405 HIN655404:HIN655405 HSJ655404:HSJ655405 ICF655404:ICF655405 IMB655404:IMB655405 IVX655404:IVX655405 JFT655404:JFT655405 JPP655404:JPP655405 JZL655404:JZL655405 KJH655404:KJH655405 KTD655404:KTD655405 LCZ655404:LCZ655405 LMV655404:LMV655405 LWR655404:LWR655405 MGN655404:MGN655405 MQJ655404:MQJ655405 NAF655404:NAF655405 NKB655404:NKB655405 NTX655404:NTX655405 ODT655404:ODT655405 ONP655404:ONP655405 OXL655404:OXL655405 PHH655404:PHH655405 PRD655404:PRD655405 QAZ655404:QAZ655405 QKV655404:QKV655405 QUR655404:QUR655405 REN655404:REN655405 ROJ655404:ROJ655405 RYF655404:RYF655405 SIB655404:SIB655405 SRX655404:SRX655405 TBT655404:TBT655405 TLP655404:TLP655405 TVL655404:TVL655405 UFH655404:UFH655405 UPD655404:UPD655405 UYZ655404:UYZ655405 VIV655404:VIV655405 VSR655404:VSR655405 WCN655404:WCN655405 WMJ655404:WMJ655405 WWF655404:WWF655405 X720940:X720941 JT720940:JT720941 TP720940:TP720941 ADL720940:ADL720941 ANH720940:ANH720941 AXD720940:AXD720941 BGZ720940:BGZ720941 BQV720940:BQV720941 CAR720940:CAR720941 CKN720940:CKN720941 CUJ720940:CUJ720941 DEF720940:DEF720941 DOB720940:DOB720941 DXX720940:DXX720941 EHT720940:EHT720941 ERP720940:ERP720941 FBL720940:FBL720941 FLH720940:FLH720941 FVD720940:FVD720941 GEZ720940:GEZ720941 GOV720940:GOV720941 GYR720940:GYR720941 HIN720940:HIN720941 HSJ720940:HSJ720941 ICF720940:ICF720941 IMB720940:IMB720941 IVX720940:IVX720941 JFT720940:JFT720941 JPP720940:JPP720941 JZL720940:JZL720941 KJH720940:KJH720941 KTD720940:KTD720941 LCZ720940:LCZ720941 LMV720940:LMV720941 LWR720940:LWR720941 MGN720940:MGN720941 MQJ720940:MQJ720941 NAF720940:NAF720941 NKB720940:NKB720941 NTX720940:NTX720941 ODT720940:ODT720941 ONP720940:ONP720941 OXL720940:OXL720941 PHH720940:PHH720941 PRD720940:PRD720941 QAZ720940:QAZ720941 QKV720940:QKV720941 QUR720940:QUR720941 REN720940:REN720941 ROJ720940:ROJ720941 RYF720940:RYF720941 SIB720940:SIB720941 SRX720940:SRX720941 TBT720940:TBT720941 TLP720940:TLP720941 TVL720940:TVL720941 UFH720940:UFH720941 UPD720940:UPD720941 UYZ720940:UYZ720941 VIV720940:VIV720941 VSR720940:VSR720941 WCN720940:WCN720941 WMJ720940:WMJ720941 WWF720940:WWF720941 X786476:X786477 JT786476:JT786477 TP786476:TP786477 ADL786476:ADL786477 ANH786476:ANH786477 AXD786476:AXD786477 BGZ786476:BGZ786477 BQV786476:BQV786477 CAR786476:CAR786477 CKN786476:CKN786477 CUJ786476:CUJ786477 DEF786476:DEF786477 DOB786476:DOB786477 DXX786476:DXX786477 EHT786476:EHT786477 ERP786476:ERP786477 FBL786476:FBL786477 FLH786476:FLH786477 FVD786476:FVD786477 GEZ786476:GEZ786477 GOV786476:GOV786477 GYR786476:GYR786477 HIN786476:HIN786477 HSJ786476:HSJ786477 ICF786476:ICF786477 IMB786476:IMB786477 IVX786476:IVX786477 JFT786476:JFT786477 JPP786476:JPP786477 JZL786476:JZL786477 KJH786476:KJH786477 KTD786476:KTD786477 LCZ786476:LCZ786477 LMV786476:LMV786477 LWR786476:LWR786477 MGN786476:MGN786477 MQJ786476:MQJ786477 NAF786476:NAF786477 NKB786476:NKB786477 NTX786476:NTX786477 ODT786476:ODT786477 ONP786476:ONP786477 OXL786476:OXL786477 PHH786476:PHH786477 PRD786476:PRD786477 QAZ786476:QAZ786477 QKV786476:QKV786477 QUR786476:QUR786477 REN786476:REN786477 ROJ786476:ROJ786477 RYF786476:RYF786477 SIB786476:SIB786477 SRX786476:SRX786477 TBT786476:TBT786477 TLP786476:TLP786477 TVL786476:TVL786477 UFH786476:UFH786477 UPD786476:UPD786477 UYZ786476:UYZ786477 VIV786476:VIV786477 VSR786476:VSR786477 WCN786476:WCN786477 WMJ786476:WMJ786477 WWF786476:WWF786477 X852012:X852013 JT852012:JT852013 TP852012:TP852013 ADL852012:ADL852013 ANH852012:ANH852013 AXD852012:AXD852013 BGZ852012:BGZ852013 BQV852012:BQV852013 CAR852012:CAR852013 CKN852012:CKN852013 CUJ852012:CUJ852013 DEF852012:DEF852013 DOB852012:DOB852013 DXX852012:DXX852013 EHT852012:EHT852013 ERP852012:ERP852013 FBL852012:FBL852013 FLH852012:FLH852013 FVD852012:FVD852013 GEZ852012:GEZ852013 GOV852012:GOV852013 GYR852012:GYR852013 HIN852012:HIN852013 HSJ852012:HSJ852013 ICF852012:ICF852013 IMB852012:IMB852013 IVX852012:IVX852013 JFT852012:JFT852013 JPP852012:JPP852013 JZL852012:JZL852013 KJH852012:KJH852013 KTD852012:KTD852013 LCZ852012:LCZ852013 LMV852012:LMV852013 LWR852012:LWR852013 MGN852012:MGN852013 MQJ852012:MQJ852013 NAF852012:NAF852013 NKB852012:NKB852013 NTX852012:NTX852013 ODT852012:ODT852013 ONP852012:ONP852013 OXL852012:OXL852013 PHH852012:PHH852013 PRD852012:PRD852013 QAZ852012:QAZ852013 QKV852012:QKV852013 QUR852012:QUR852013 REN852012:REN852013 ROJ852012:ROJ852013 RYF852012:RYF852013 SIB852012:SIB852013 SRX852012:SRX852013 TBT852012:TBT852013 TLP852012:TLP852013 TVL852012:TVL852013 UFH852012:UFH852013 UPD852012:UPD852013 UYZ852012:UYZ852013 VIV852012:VIV852013 VSR852012:VSR852013 WCN852012:WCN852013 WMJ852012:WMJ852013 WWF852012:WWF852013 X917548:X917549 JT917548:JT917549 TP917548:TP917549 ADL917548:ADL917549 ANH917548:ANH917549 AXD917548:AXD917549 BGZ917548:BGZ917549 BQV917548:BQV917549 CAR917548:CAR917549 CKN917548:CKN917549 CUJ917548:CUJ917549 DEF917548:DEF917549 DOB917548:DOB917549 DXX917548:DXX917549 EHT917548:EHT917549 ERP917548:ERP917549 FBL917548:FBL917549 FLH917548:FLH917549 FVD917548:FVD917549 GEZ917548:GEZ917549 GOV917548:GOV917549 GYR917548:GYR917549 HIN917548:HIN917549 HSJ917548:HSJ917549 ICF917548:ICF917549 IMB917548:IMB917549 IVX917548:IVX917549 JFT917548:JFT917549 JPP917548:JPP917549 JZL917548:JZL917549 KJH917548:KJH917549 KTD917548:KTD917549 LCZ917548:LCZ917549 LMV917548:LMV917549 LWR917548:LWR917549 MGN917548:MGN917549 MQJ917548:MQJ917549 NAF917548:NAF917549 NKB917548:NKB917549 NTX917548:NTX917549 ODT917548:ODT917549 ONP917548:ONP917549 OXL917548:OXL917549 PHH917548:PHH917549 PRD917548:PRD917549 QAZ917548:QAZ917549 QKV917548:QKV917549 QUR917548:QUR917549 REN917548:REN917549 ROJ917548:ROJ917549 RYF917548:RYF917549 SIB917548:SIB917549 SRX917548:SRX917549 TBT917548:TBT917549 TLP917548:TLP917549 TVL917548:TVL917549 UFH917548:UFH917549 UPD917548:UPD917549 UYZ917548:UYZ917549 VIV917548:VIV917549 VSR917548:VSR917549 WCN917548:WCN917549 WMJ917548:WMJ917549 WWF917548:WWF917549 X983084:X983085 JT983084:JT983085 TP983084:TP983085 ADL983084:ADL983085 ANH983084:ANH983085 AXD983084:AXD983085 BGZ983084:BGZ983085 BQV983084:BQV983085 CAR983084:CAR983085 CKN983084:CKN983085 CUJ983084:CUJ983085 DEF983084:DEF983085 DOB983084:DOB983085 DXX983084:DXX983085 EHT983084:EHT983085 ERP983084:ERP983085 FBL983084:FBL983085 FLH983084:FLH983085 FVD983084:FVD983085 GEZ983084:GEZ983085 GOV983084:GOV983085 GYR983084:GYR983085 HIN983084:HIN983085 HSJ983084:HSJ983085 ICF983084:ICF983085 IMB983084:IMB983085 IVX983084:IVX983085 JFT983084:JFT983085 JPP983084:JPP983085 JZL983084:JZL983085 KJH983084:KJH983085 KTD983084:KTD983085 LCZ983084:LCZ983085 LMV983084:LMV983085 LWR983084:LWR983085 MGN983084:MGN983085 MQJ983084:MQJ983085 NAF983084:NAF983085 NKB983084:NKB983085 NTX983084:NTX983085 ODT983084:ODT983085 ONP983084:ONP983085 OXL983084:OXL983085 PHH983084:PHH983085 PRD983084:PRD983085 QAZ983084:QAZ983085 QKV983084:QKV983085 QUR983084:QUR983085 REN983084:REN983085 ROJ983084:ROJ983085 RYF983084:RYF983085 SIB983084:SIB983085 SRX983084:SRX983085 TBT983084:TBT983085 TLP983084:TLP983085 TVL983084:TVL983085 UFH983084:UFH983085 UPD983084:UPD983085 UYZ983084:UYZ983085 VIV983084:VIV983085 VSR983084:VSR983085 WCN983084:WCN983085 WMJ983084:WMJ983085 WWF983084:WWF983085 V56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V65592 JR65592 TN65592 ADJ65592 ANF65592 AXB65592 BGX65592 BQT65592 CAP65592 CKL65592 CUH65592 DED65592 DNZ65592 DXV65592 EHR65592 ERN65592 FBJ65592 FLF65592 FVB65592 GEX65592 GOT65592 GYP65592 HIL65592 HSH65592 ICD65592 ILZ65592 IVV65592 JFR65592 JPN65592 JZJ65592 KJF65592 KTB65592 LCX65592 LMT65592 LWP65592 MGL65592 MQH65592 NAD65592 NJZ65592 NTV65592 ODR65592 ONN65592 OXJ65592 PHF65592 PRB65592 QAX65592 QKT65592 QUP65592 REL65592 ROH65592 RYD65592 SHZ65592 SRV65592 TBR65592 TLN65592 TVJ65592 UFF65592 UPB65592 UYX65592 VIT65592 VSP65592 WCL65592 WMH65592 WWD65592 V131128 JR131128 TN131128 ADJ131128 ANF131128 AXB131128 BGX131128 BQT131128 CAP131128 CKL131128 CUH131128 DED131128 DNZ131128 DXV131128 EHR131128 ERN131128 FBJ131128 FLF131128 FVB131128 GEX131128 GOT131128 GYP131128 HIL131128 HSH131128 ICD131128 ILZ131128 IVV131128 JFR131128 JPN131128 JZJ131128 KJF131128 KTB131128 LCX131128 LMT131128 LWP131128 MGL131128 MQH131128 NAD131128 NJZ131128 NTV131128 ODR131128 ONN131128 OXJ131128 PHF131128 PRB131128 QAX131128 QKT131128 QUP131128 REL131128 ROH131128 RYD131128 SHZ131128 SRV131128 TBR131128 TLN131128 TVJ131128 UFF131128 UPB131128 UYX131128 VIT131128 VSP131128 WCL131128 WMH131128 WWD131128 V196664 JR196664 TN196664 ADJ196664 ANF196664 AXB196664 BGX196664 BQT196664 CAP196664 CKL196664 CUH196664 DED196664 DNZ196664 DXV196664 EHR196664 ERN196664 FBJ196664 FLF196664 FVB196664 GEX196664 GOT196664 GYP196664 HIL196664 HSH196664 ICD196664 ILZ196664 IVV196664 JFR196664 JPN196664 JZJ196664 KJF196664 KTB196664 LCX196664 LMT196664 LWP196664 MGL196664 MQH196664 NAD196664 NJZ196664 NTV196664 ODR196664 ONN196664 OXJ196664 PHF196664 PRB196664 QAX196664 QKT196664 QUP196664 REL196664 ROH196664 RYD196664 SHZ196664 SRV196664 TBR196664 TLN196664 TVJ196664 UFF196664 UPB196664 UYX196664 VIT196664 VSP196664 WCL196664 WMH196664 WWD196664 V262200 JR262200 TN262200 ADJ262200 ANF262200 AXB262200 BGX262200 BQT262200 CAP262200 CKL262200 CUH262200 DED262200 DNZ262200 DXV262200 EHR262200 ERN262200 FBJ262200 FLF262200 FVB262200 GEX262200 GOT262200 GYP262200 HIL262200 HSH262200 ICD262200 ILZ262200 IVV262200 JFR262200 JPN262200 JZJ262200 KJF262200 KTB262200 LCX262200 LMT262200 LWP262200 MGL262200 MQH262200 NAD262200 NJZ262200 NTV262200 ODR262200 ONN262200 OXJ262200 PHF262200 PRB262200 QAX262200 QKT262200 QUP262200 REL262200 ROH262200 RYD262200 SHZ262200 SRV262200 TBR262200 TLN262200 TVJ262200 UFF262200 UPB262200 UYX262200 VIT262200 VSP262200 WCL262200 WMH262200 WWD262200 V327736 JR327736 TN327736 ADJ327736 ANF327736 AXB327736 BGX327736 BQT327736 CAP327736 CKL327736 CUH327736 DED327736 DNZ327736 DXV327736 EHR327736 ERN327736 FBJ327736 FLF327736 FVB327736 GEX327736 GOT327736 GYP327736 HIL327736 HSH327736 ICD327736 ILZ327736 IVV327736 JFR327736 JPN327736 JZJ327736 KJF327736 KTB327736 LCX327736 LMT327736 LWP327736 MGL327736 MQH327736 NAD327736 NJZ327736 NTV327736 ODR327736 ONN327736 OXJ327736 PHF327736 PRB327736 QAX327736 QKT327736 QUP327736 REL327736 ROH327736 RYD327736 SHZ327736 SRV327736 TBR327736 TLN327736 TVJ327736 UFF327736 UPB327736 UYX327736 VIT327736 VSP327736 WCL327736 WMH327736 WWD327736 V393272 JR393272 TN393272 ADJ393272 ANF393272 AXB393272 BGX393272 BQT393272 CAP393272 CKL393272 CUH393272 DED393272 DNZ393272 DXV393272 EHR393272 ERN393272 FBJ393272 FLF393272 FVB393272 GEX393272 GOT393272 GYP393272 HIL393272 HSH393272 ICD393272 ILZ393272 IVV393272 JFR393272 JPN393272 JZJ393272 KJF393272 KTB393272 LCX393272 LMT393272 LWP393272 MGL393272 MQH393272 NAD393272 NJZ393272 NTV393272 ODR393272 ONN393272 OXJ393272 PHF393272 PRB393272 QAX393272 QKT393272 QUP393272 REL393272 ROH393272 RYD393272 SHZ393272 SRV393272 TBR393272 TLN393272 TVJ393272 UFF393272 UPB393272 UYX393272 VIT393272 VSP393272 WCL393272 WMH393272 WWD393272 V458808 JR458808 TN458808 ADJ458808 ANF458808 AXB458808 BGX458808 BQT458808 CAP458808 CKL458808 CUH458808 DED458808 DNZ458808 DXV458808 EHR458808 ERN458808 FBJ458808 FLF458808 FVB458808 GEX458808 GOT458808 GYP458808 HIL458808 HSH458808 ICD458808 ILZ458808 IVV458808 JFR458808 JPN458808 JZJ458808 KJF458808 KTB458808 LCX458808 LMT458808 LWP458808 MGL458808 MQH458808 NAD458808 NJZ458808 NTV458808 ODR458808 ONN458808 OXJ458808 PHF458808 PRB458808 QAX458808 QKT458808 QUP458808 REL458808 ROH458808 RYD458808 SHZ458808 SRV458808 TBR458808 TLN458808 TVJ458808 UFF458808 UPB458808 UYX458808 VIT458808 VSP458808 WCL458808 WMH458808 WWD458808 V524344 JR524344 TN524344 ADJ524344 ANF524344 AXB524344 BGX524344 BQT524344 CAP524344 CKL524344 CUH524344 DED524344 DNZ524344 DXV524344 EHR524344 ERN524344 FBJ524344 FLF524344 FVB524344 GEX524344 GOT524344 GYP524344 HIL524344 HSH524344 ICD524344 ILZ524344 IVV524344 JFR524344 JPN524344 JZJ524344 KJF524344 KTB524344 LCX524344 LMT524344 LWP524344 MGL524344 MQH524344 NAD524344 NJZ524344 NTV524344 ODR524344 ONN524344 OXJ524344 PHF524344 PRB524344 QAX524344 QKT524344 QUP524344 REL524344 ROH524344 RYD524344 SHZ524344 SRV524344 TBR524344 TLN524344 TVJ524344 UFF524344 UPB524344 UYX524344 VIT524344 VSP524344 WCL524344 WMH524344 WWD524344 V589880 JR589880 TN589880 ADJ589880 ANF589880 AXB589880 BGX589880 BQT589880 CAP589880 CKL589880 CUH589880 DED589880 DNZ589880 DXV589880 EHR589880 ERN589880 FBJ589880 FLF589880 FVB589880 GEX589880 GOT589880 GYP589880 HIL589880 HSH589880 ICD589880 ILZ589880 IVV589880 JFR589880 JPN589880 JZJ589880 KJF589880 KTB589880 LCX589880 LMT589880 LWP589880 MGL589880 MQH589880 NAD589880 NJZ589880 NTV589880 ODR589880 ONN589880 OXJ589880 PHF589880 PRB589880 QAX589880 QKT589880 QUP589880 REL589880 ROH589880 RYD589880 SHZ589880 SRV589880 TBR589880 TLN589880 TVJ589880 UFF589880 UPB589880 UYX589880 VIT589880 VSP589880 WCL589880 WMH589880 WWD589880 V655416 JR655416 TN655416 ADJ655416 ANF655416 AXB655416 BGX655416 BQT655416 CAP655416 CKL655416 CUH655416 DED655416 DNZ655416 DXV655416 EHR655416 ERN655416 FBJ655416 FLF655416 FVB655416 GEX655416 GOT655416 GYP655416 HIL655416 HSH655416 ICD655416 ILZ655416 IVV655416 JFR655416 JPN655416 JZJ655416 KJF655416 KTB655416 LCX655416 LMT655416 LWP655416 MGL655416 MQH655416 NAD655416 NJZ655416 NTV655416 ODR655416 ONN655416 OXJ655416 PHF655416 PRB655416 QAX655416 QKT655416 QUP655416 REL655416 ROH655416 RYD655416 SHZ655416 SRV655416 TBR655416 TLN655416 TVJ655416 UFF655416 UPB655416 UYX655416 VIT655416 VSP655416 WCL655416 WMH655416 WWD655416 V720952 JR720952 TN720952 ADJ720952 ANF720952 AXB720952 BGX720952 BQT720952 CAP720952 CKL720952 CUH720952 DED720952 DNZ720952 DXV720952 EHR720952 ERN720952 FBJ720952 FLF720952 FVB720952 GEX720952 GOT720952 GYP720952 HIL720952 HSH720952 ICD720952 ILZ720952 IVV720952 JFR720952 JPN720952 JZJ720952 KJF720952 KTB720952 LCX720952 LMT720952 LWP720952 MGL720952 MQH720952 NAD720952 NJZ720952 NTV720952 ODR720952 ONN720952 OXJ720952 PHF720952 PRB720952 QAX720952 QKT720952 QUP720952 REL720952 ROH720952 RYD720952 SHZ720952 SRV720952 TBR720952 TLN720952 TVJ720952 UFF720952 UPB720952 UYX720952 VIT720952 VSP720952 WCL720952 WMH720952 WWD720952 V786488 JR786488 TN786488 ADJ786488 ANF786488 AXB786488 BGX786488 BQT786488 CAP786488 CKL786488 CUH786488 DED786488 DNZ786488 DXV786488 EHR786488 ERN786488 FBJ786488 FLF786488 FVB786488 GEX786488 GOT786488 GYP786488 HIL786488 HSH786488 ICD786488 ILZ786488 IVV786488 JFR786488 JPN786488 JZJ786488 KJF786488 KTB786488 LCX786488 LMT786488 LWP786488 MGL786488 MQH786488 NAD786488 NJZ786488 NTV786488 ODR786488 ONN786488 OXJ786488 PHF786488 PRB786488 QAX786488 QKT786488 QUP786488 REL786488 ROH786488 RYD786488 SHZ786488 SRV786488 TBR786488 TLN786488 TVJ786488 UFF786488 UPB786488 UYX786488 VIT786488 VSP786488 WCL786488 WMH786488 WWD786488 V852024 JR852024 TN852024 ADJ852024 ANF852024 AXB852024 BGX852024 BQT852024 CAP852024 CKL852024 CUH852024 DED852024 DNZ852024 DXV852024 EHR852024 ERN852024 FBJ852024 FLF852024 FVB852024 GEX852024 GOT852024 GYP852024 HIL852024 HSH852024 ICD852024 ILZ852024 IVV852024 JFR852024 JPN852024 JZJ852024 KJF852024 KTB852024 LCX852024 LMT852024 LWP852024 MGL852024 MQH852024 NAD852024 NJZ852024 NTV852024 ODR852024 ONN852024 OXJ852024 PHF852024 PRB852024 QAX852024 QKT852024 QUP852024 REL852024 ROH852024 RYD852024 SHZ852024 SRV852024 TBR852024 TLN852024 TVJ852024 UFF852024 UPB852024 UYX852024 VIT852024 VSP852024 WCL852024 WMH852024 WWD852024 V917560 JR917560 TN917560 ADJ917560 ANF917560 AXB917560 BGX917560 BQT917560 CAP917560 CKL917560 CUH917560 DED917560 DNZ917560 DXV917560 EHR917560 ERN917560 FBJ917560 FLF917560 FVB917560 GEX917560 GOT917560 GYP917560 HIL917560 HSH917560 ICD917560 ILZ917560 IVV917560 JFR917560 JPN917560 JZJ917560 KJF917560 KTB917560 LCX917560 LMT917560 LWP917560 MGL917560 MQH917560 NAD917560 NJZ917560 NTV917560 ODR917560 ONN917560 OXJ917560 PHF917560 PRB917560 QAX917560 QKT917560 QUP917560 REL917560 ROH917560 RYD917560 SHZ917560 SRV917560 TBR917560 TLN917560 TVJ917560 UFF917560 UPB917560 UYX917560 VIT917560 VSP917560 WCL917560 WMH917560 WWD917560 V983096 JR983096 TN983096 ADJ983096 ANF983096 AXB983096 BGX983096 BQT983096 CAP983096 CKL983096 CUH983096 DED983096 DNZ983096 DXV983096 EHR983096 ERN983096 FBJ983096 FLF983096 FVB983096 GEX983096 GOT983096 GYP983096 HIL983096 HSH983096 ICD983096 ILZ983096 IVV983096 JFR983096 JPN983096 JZJ983096 KJF983096 KTB983096 LCX983096 LMT983096 LWP983096 MGL983096 MQH983096 NAD983096 NJZ983096 NTV983096 ODR983096 ONN983096 OXJ983096 PHF983096 PRB983096 QAX983096 QKT983096 QUP983096 REL983096 ROH983096 RYD983096 SHZ983096 SRV983096 TBR983096 TLN983096 TVJ983096 UFF983096 UPB983096 UYX983096 VIT983096 VSP983096 WCL983096 WMH983096 WWD983096 X56 JT56 TP56 ADL56 ANH56 AXD56 BGZ56 BQV56 CAR56 CKN56 CUJ56 DEF56 DOB56 DXX56 EHT56 ERP56 FBL56 FLH56 FVD56 GEZ56 GOV56 GYR56 HIN56 HSJ56 ICF56 IMB56 IVX56 JFT56 JPP56 JZL56 KJH56 KTD56 LCZ56 LMV56 LWR56 MGN56 MQJ56 NAF56 NKB56 NTX56 ODT56 ONP56 OXL56 PHH56 PRD56 QAZ56 QKV56 QUR56 REN56 ROJ56 RYF56 SIB56 SRX56 TBT56 TLP56 TVL56 UFH56 UPD56 UYZ56 VIV56 VSR56 WCN56 WMJ56 WWF56 X65592 JT65592 TP65592 ADL65592 ANH65592 AXD65592 BGZ65592 BQV65592 CAR65592 CKN65592 CUJ65592 DEF65592 DOB65592 DXX65592 EHT65592 ERP65592 FBL65592 FLH65592 FVD65592 GEZ65592 GOV65592 GYR65592 HIN65592 HSJ65592 ICF65592 IMB65592 IVX65592 JFT65592 JPP65592 JZL65592 KJH65592 KTD65592 LCZ65592 LMV65592 LWR65592 MGN65592 MQJ65592 NAF65592 NKB65592 NTX65592 ODT65592 ONP65592 OXL65592 PHH65592 PRD65592 QAZ65592 QKV65592 QUR65592 REN65592 ROJ65592 RYF65592 SIB65592 SRX65592 TBT65592 TLP65592 TVL65592 UFH65592 UPD65592 UYZ65592 VIV65592 VSR65592 WCN65592 WMJ65592 WWF65592 X131128 JT131128 TP131128 ADL131128 ANH131128 AXD131128 BGZ131128 BQV131128 CAR131128 CKN131128 CUJ131128 DEF131128 DOB131128 DXX131128 EHT131128 ERP131128 FBL131128 FLH131128 FVD131128 GEZ131128 GOV131128 GYR131128 HIN131128 HSJ131128 ICF131128 IMB131128 IVX131128 JFT131128 JPP131128 JZL131128 KJH131128 KTD131128 LCZ131128 LMV131128 LWR131128 MGN131128 MQJ131128 NAF131128 NKB131128 NTX131128 ODT131128 ONP131128 OXL131128 PHH131128 PRD131128 QAZ131128 QKV131128 QUR131128 REN131128 ROJ131128 RYF131128 SIB131128 SRX131128 TBT131128 TLP131128 TVL131128 UFH131128 UPD131128 UYZ131128 VIV131128 VSR131128 WCN131128 WMJ131128 WWF131128 X196664 JT196664 TP196664 ADL196664 ANH196664 AXD196664 BGZ196664 BQV196664 CAR196664 CKN196664 CUJ196664 DEF196664 DOB196664 DXX196664 EHT196664 ERP196664 FBL196664 FLH196664 FVD196664 GEZ196664 GOV196664 GYR196664 HIN196664 HSJ196664 ICF196664 IMB196664 IVX196664 JFT196664 JPP196664 JZL196664 KJH196664 KTD196664 LCZ196664 LMV196664 LWR196664 MGN196664 MQJ196664 NAF196664 NKB196664 NTX196664 ODT196664 ONP196664 OXL196664 PHH196664 PRD196664 QAZ196664 QKV196664 QUR196664 REN196664 ROJ196664 RYF196664 SIB196664 SRX196664 TBT196664 TLP196664 TVL196664 UFH196664 UPD196664 UYZ196664 VIV196664 VSR196664 WCN196664 WMJ196664 WWF196664 X262200 JT262200 TP262200 ADL262200 ANH262200 AXD262200 BGZ262200 BQV262200 CAR262200 CKN262200 CUJ262200 DEF262200 DOB262200 DXX262200 EHT262200 ERP262200 FBL262200 FLH262200 FVD262200 GEZ262200 GOV262200 GYR262200 HIN262200 HSJ262200 ICF262200 IMB262200 IVX262200 JFT262200 JPP262200 JZL262200 KJH262200 KTD262200 LCZ262200 LMV262200 LWR262200 MGN262200 MQJ262200 NAF262200 NKB262200 NTX262200 ODT262200 ONP262200 OXL262200 PHH262200 PRD262200 QAZ262200 QKV262200 QUR262200 REN262200 ROJ262200 RYF262200 SIB262200 SRX262200 TBT262200 TLP262200 TVL262200 UFH262200 UPD262200 UYZ262200 VIV262200 VSR262200 WCN262200 WMJ262200 WWF262200 X327736 JT327736 TP327736 ADL327736 ANH327736 AXD327736 BGZ327736 BQV327736 CAR327736 CKN327736 CUJ327736 DEF327736 DOB327736 DXX327736 EHT327736 ERP327736 FBL327736 FLH327736 FVD327736 GEZ327736 GOV327736 GYR327736 HIN327736 HSJ327736 ICF327736 IMB327736 IVX327736 JFT327736 JPP327736 JZL327736 KJH327736 KTD327736 LCZ327736 LMV327736 LWR327736 MGN327736 MQJ327736 NAF327736 NKB327736 NTX327736 ODT327736 ONP327736 OXL327736 PHH327736 PRD327736 QAZ327736 QKV327736 QUR327736 REN327736 ROJ327736 RYF327736 SIB327736 SRX327736 TBT327736 TLP327736 TVL327736 UFH327736 UPD327736 UYZ327736 VIV327736 VSR327736 WCN327736 WMJ327736 WWF327736 X393272 JT393272 TP393272 ADL393272 ANH393272 AXD393272 BGZ393272 BQV393272 CAR393272 CKN393272 CUJ393272 DEF393272 DOB393272 DXX393272 EHT393272 ERP393272 FBL393272 FLH393272 FVD393272 GEZ393272 GOV393272 GYR393272 HIN393272 HSJ393272 ICF393272 IMB393272 IVX393272 JFT393272 JPP393272 JZL393272 KJH393272 KTD393272 LCZ393272 LMV393272 LWR393272 MGN393272 MQJ393272 NAF393272 NKB393272 NTX393272 ODT393272 ONP393272 OXL393272 PHH393272 PRD393272 QAZ393272 QKV393272 QUR393272 REN393272 ROJ393272 RYF393272 SIB393272 SRX393272 TBT393272 TLP393272 TVL393272 UFH393272 UPD393272 UYZ393272 VIV393272 VSR393272 WCN393272 WMJ393272 WWF393272 X458808 JT458808 TP458808 ADL458808 ANH458808 AXD458808 BGZ458808 BQV458808 CAR458808 CKN458808 CUJ458808 DEF458808 DOB458808 DXX458808 EHT458808 ERP458808 FBL458808 FLH458808 FVD458808 GEZ458808 GOV458808 GYR458808 HIN458808 HSJ458808 ICF458808 IMB458808 IVX458808 JFT458808 JPP458808 JZL458808 KJH458808 KTD458808 LCZ458808 LMV458808 LWR458808 MGN458808 MQJ458808 NAF458808 NKB458808 NTX458808 ODT458808 ONP458808 OXL458808 PHH458808 PRD458808 QAZ458808 QKV458808 QUR458808 REN458808 ROJ458808 RYF458808 SIB458808 SRX458808 TBT458808 TLP458808 TVL458808 UFH458808 UPD458808 UYZ458808 VIV458808 VSR458808 WCN458808 WMJ458808 WWF458808 X524344 JT524344 TP524344 ADL524344 ANH524344 AXD524344 BGZ524344 BQV524344 CAR524344 CKN524344 CUJ524344 DEF524344 DOB524344 DXX524344 EHT524344 ERP524344 FBL524344 FLH524344 FVD524344 GEZ524344 GOV524344 GYR524344 HIN524344 HSJ524344 ICF524344 IMB524344 IVX524344 JFT524344 JPP524344 JZL524344 KJH524344 KTD524344 LCZ524344 LMV524344 LWR524344 MGN524344 MQJ524344 NAF524344 NKB524344 NTX524344 ODT524344 ONP524344 OXL524344 PHH524344 PRD524344 QAZ524344 QKV524344 QUR524344 REN524344 ROJ524344 RYF524344 SIB524344 SRX524344 TBT524344 TLP524344 TVL524344 UFH524344 UPD524344 UYZ524344 VIV524344 VSR524344 WCN524344 WMJ524344 WWF524344 X589880 JT589880 TP589880 ADL589880 ANH589880 AXD589880 BGZ589880 BQV589880 CAR589880 CKN589880 CUJ589880 DEF589880 DOB589880 DXX589880 EHT589880 ERP589880 FBL589880 FLH589880 FVD589880 GEZ589880 GOV589880 GYR589880 HIN589880 HSJ589880 ICF589880 IMB589880 IVX589880 JFT589880 JPP589880 JZL589880 KJH589880 KTD589880 LCZ589880 LMV589880 LWR589880 MGN589880 MQJ589880 NAF589880 NKB589880 NTX589880 ODT589880 ONP589880 OXL589880 PHH589880 PRD589880 QAZ589880 QKV589880 QUR589880 REN589880 ROJ589880 RYF589880 SIB589880 SRX589880 TBT589880 TLP589880 TVL589880 UFH589880 UPD589880 UYZ589880 VIV589880 VSR589880 WCN589880 WMJ589880 WWF589880 X655416 JT655416 TP655416 ADL655416 ANH655416 AXD655416 BGZ655416 BQV655416 CAR655416 CKN655416 CUJ655416 DEF655416 DOB655416 DXX655416 EHT655416 ERP655416 FBL655416 FLH655416 FVD655416 GEZ655416 GOV655416 GYR655416 HIN655416 HSJ655416 ICF655416 IMB655416 IVX655416 JFT655416 JPP655416 JZL655416 KJH655416 KTD655416 LCZ655416 LMV655416 LWR655416 MGN655416 MQJ655416 NAF655416 NKB655416 NTX655416 ODT655416 ONP655416 OXL655416 PHH655416 PRD655416 QAZ655416 QKV655416 QUR655416 REN655416 ROJ655416 RYF655416 SIB655416 SRX655416 TBT655416 TLP655416 TVL655416 UFH655416 UPD655416 UYZ655416 VIV655416 VSR655416 WCN655416 WMJ655416 WWF655416 X720952 JT720952 TP720952 ADL720952 ANH720952 AXD720952 BGZ720952 BQV720952 CAR720952 CKN720952 CUJ720952 DEF720952 DOB720952 DXX720952 EHT720952 ERP720952 FBL720952 FLH720952 FVD720952 GEZ720952 GOV720952 GYR720952 HIN720952 HSJ720952 ICF720952 IMB720952 IVX720952 JFT720952 JPP720952 JZL720952 KJH720952 KTD720952 LCZ720952 LMV720952 LWR720952 MGN720952 MQJ720952 NAF720952 NKB720952 NTX720952 ODT720952 ONP720952 OXL720952 PHH720952 PRD720952 QAZ720952 QKV720952 QUR720952 REN720952 ROJ720952 RYF720952 SIB720952 SRX720952 TBT720952 TLP720952 TVL720952 UFH720952 UPD720952 UYZ720952 VIV720952 VSR720952 WCN720952 WMJ720952 WWF720952 X786488 JT786488 TP786488 ADL786488 ANH786488 AXD786488 BGZ786488 BQV786488 CAR786488 CKN786488 CUJ786488 DEF786488 DOB786488 DXX786488 EHT786488 ERP786488 FBL786488 FLH786488 FVD786488 GEZ786488 GOV786488 GYR786488 HIN786488 HSJ786488 ICF786488 IMB786488 IVX786488 JFT786488 JPP786488 JZL786488 KJH786488 KTD786488 LCZ786488 LMV786488 LWR786488 MGN786488 MQJ786488 NAF786488 NKB786488 NTX786488 ODT786488 ONP786488 OXL786488 PHH786488 PRD786488 QAZ786488 QKV786488 QUR786488 REN786488 ROJ786488 RYF786488 SIB786488 SRX786488 TBT786488 TLP786488 TVL786488 UFH786488 UPD786488 UYZ786488 VIV786488 VSR786488 WCN786488 WMJ786488 WWF786488 X852024 JT852024 TP852024 ADL852024 ANH852024 AXD852024 BGZ852024 BQV852024 CAR852024 CKN852024 CUJ852024 DEF852024 DOB852024 DXX852024 EHT852024 ERP852024 FBL852024 FLH852024 FVD852024 GEZ852024 GOV852024 GYR852024 HIN852024 HSJ852024 ICF852024 IMB852024 IVX852024 JFT852024 JPP852024 JZL852024 KJH852024 KTD852024 LCZ852024 LMV852024 LWR852024 MGN852024 MQJ852024 NAF852024 NKB852024 NTX852024 ODT852024 ONP852024 OXL852024 PHH852024 PRD852024 QAZ852024 QKV852024 QUR852024 REN852024 ROJ852024 RYF852024 SIB852024 SRX852024 TBT852024 TLP852024 TVL852024 UFH852024 UPD852024 UYZ852024 VIV852024 VSR852024 WCN852024 WMJ852024 WWF852024 X917560 JT917560 TP917560 ADL917560 ANH917560 AXD917560 BGZ917560 BQV917560 CAR917560 CKN917560 CUJ917560 DEF917560 DOB917560 DXX917560 EHT917560 ERP917560 FBL917560 FLH917560 FVD917560 GEZ917560 GOV917560 GYR917560 HIN917560 HSJ917560 ICF917560 IMB917560 IVX917560 JFT917560 JPP917560 JZL917560 KJH917560 KTD917560 LCZ917560 LMV917560 LWR917560 MGN917560 MQJ917560 NAF917560 NKB917560 NTX917560 ODT917560 ONP917560 OXL917560 PHH917560 PRD917560 QAZ917560 QKV917560 QUR917560 REN917560 ROJ917560 RYF917560 SIB917560 SRX917560 TBT917560 TLP917560 TVL917560 UFH917560 UPD917560 UYZ917560 VIV917560 VSR917560 WCN917560 WMJ917560 WWF917560 X983096 JT983096 TP983096 ADL983096 ANH983096 AXD983096 BGZ983096 BQV983096 CAR983096 CKN983096 CUJ983096 DEF983096 DOB983096 DXX983096 EHT983096 ERP983096 FBL983096 FLH983096 FVD983096 GEZ983096 GOV983096 GYR983096 HIN983096 HSJ983096 ICF983096 IMB983096 IVX983096 JFT983096 JPP983096 JZL983096 KJH983096 KTD983096 LCZ983096 LMV983096 LWR983096 MGN983096 MQJ983096 NAF983096 NKB983096 NTX983096 ODT983096 ONP983096 OXL983096 PHH983096 PRD983096 QAZ983096 QKV983096 QUR983096 REN983096 ROJ983096 RYF983096 SIB983096 SRX983096 TBT983096 TLP983096 TVL983096 UFH983096 UPD983096 UYZ983096 VIV983096 VSR983096 WCN983096 WMJ983096 WWF983096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BF6F-05A9-4CA2-AA8B-5A3E040B25A5}">
  <sheetPr>
    <tabColor theme="4"/>
  </sheetPr>
  <dimension ref="A1:I16"/>
  <sheetViews>
    <sheetView view="pageBreakPreview" zoomScaleNormal="100" zoomScaleSheetLayoutView="100" workbookViewId="0">
      <selection activeCell="B2" sqref="B2"/>
    </sheetView>
  </sheetViews>
  <sheetFormatPr defaultRowHeight="18.75"/>
  <cols>
    <col min="1" max="1" width="1.5" customWidth="1"/>
    <col min="2" max="2" width="26.625" customWidth="1"/>
    <col min="3" max="3" width="4" customWidth="1"/>
    <col min="4" max="6" width="20.125" customWidth="1"/>
    <col min="7" max="7" width="3.125" customWidth="1"/>
    <col min="8" max="8" width="1.25" customWidth="1"/>
    <col min="9" max="9" width="2.5" customWidth="1"/>
    <col min="257" max="257" width="3.75" customWidth="1"/>
    <col min="258" max="258" width="24.25" customWidth="1"/>
    <col min="259" max="259" width="4" customWidth="1"/>
    <col min="260" max="262" width="20.125" customWidth="1"/>
    <col min="263" max="263" width="3.125" customWidth="1"/>
    <col min="264" max="264" width="3.75" customWidth="1"/>
    <col min="265" max="265" width="2.5" customWidth="1"/>
    <col min="513" max="513" width="3.75" customWidth="1"/>
    <col min="514" max="514" width="24.25" customWidth="1"/>
    <col min="515" max="515" width="4" customWidth="1"/>
    <col min="516" max="518" width="20.125" customWidth="1"/>
    <col min="519" max="519" width="3.125" customWidth="1"/>
    <col min="520" max="520" width="3.75" customWidth="1"/>
    <col min="521" max="521" width="2.5" customWidth="1"/>
    <col min="769" max="769" width="3.75" customWidth="1"/>
    <col min="770" max="770" width="24.25" customWidth="1"/>
    <col min="771" max="771" width="4" customWidth="1"/>
    <col min="772" max="774" width="20.125" customWidth="1"/>
    <col min="775" max="775" width="3.125" customWidth="1"/>
    <col min="776" max="776" width="3.75" customWidth="1"/>
    <col min="777" max="777" width="2.5" customWidth="1"/>
    <col min="1025" max="1025" width="3.75" customWidth="1"/>
    <col min="1026" max="1026" width="24.25" customWidth="1"/>
    <col min="1027" max="1027" width="4" customWidth="1"/>
    <col min="1028" max="1030" width="20.125" customWidth="1"/>
    <col min="1031" max="1031" width="3.125" customWidth="1"/>
    <col min="1032" max="1032" width="3.75" customWidth="1"/>
    <col min="1033" max="1033" width="2.5" customWidth="1"/>
    <col min="1281" max="1281" width="3.75" customWidth="1"/>
    <col min="1282" max="1282" width="24.25" customWidth="1"/>
    <col min="1283" max="1283" width="4" customWidth="1"/>
    <col min="1284" max="1286" width="20.125" customWidth="1"/>
    <col min="1287" max="1287" width="3.125" customWidth="1"/>
    <col min="1288" max="1288" width="3.75" customWidth="1"/>
    <col min="1289" max="1289" width="2.5" customWidth="1"/>
    <col min="1537" max="1537" width="3.75" customWidth="1"/>
    <col min="1538" max="1538" width="24.25" customWidth="1"/>
    <col min="1539" max="1539" width="4" customWidth="1"/>
    <col min="1540" max="1542" width="20.125" customWidth="1"/>
    <col min="1543" max="1543" width="3.125" customWidth="1"/>
    <col min="1544" max="1544" width="3.75" customWidth="1"/>
    <col min="1545" max="1545" width="2.5" customWidth="1"/>
    <col min="1793" max="1793" width="3.75" customWidth="1"/>
    <col min="1794" max="1794" width="24.25" customWidth="1"/>
    <col min="1795" max="1795" width="4" customWidth="1"/>
    <col min="1796" max="1798" width="20.125" customWidth="1"/>
    <col min="1799" max="1799" width="3.125" customWidth="1"/>
    <col min="1800" max="1800" width="3.75" customWidth="1"/>
    <col min="1801" max="1801" width="2.5" customWidth="1"/>
    <col min="2049" max="2049" width="3.75" customWidth="1"/>
    <col min="2050" max="2050" width="24.25" customWidth="1"/>
    <col min="2051" max="2051" width="4" customWidth="1"/>
    <col min="2052" max="2054" width="20.125" customWidth="1"/>
    <col min="2055" max="2055" width="3.125" customWidth="1"/>
    <col min="2056" max="2056" width="3.75" customWidth="1"/>
    <col min="2057" max="2057" width="2.5" customWidth="1"/>
    <col min="2305" max="2305" width="3.75" customWidth="1"/>
    <col min="2306" max="2306" width="24.25" customWidth="1"/>
    <col min="2307" max="2307" width="4" customWidth="1"/>
    <col min="2308" max="2310" width="20.125" customWidth="1"/>
    <col min="2311" max="2311" width="3.125" customWidth="1"/>
    <col min="2312" max="2312" width="3.75" customWidth="1"/>
    <col min="2313" max="2313" width="2.5" customWidth="1"/>
    <col min="2561" max="2561" width="3.75" customWidth="1"/>
    <col min="2562" max="2562" width="24.25" customWidth="1"/>
    <col min="2563" max="2563" width="4" customWidth="1"/>
    <col min="2564" max="2566" width="20.125" customWidth="1"/>
    <col min="2567" max="2567" width="3.125" customWidth="1"/>
    <col min="2568" max="2568" width="3.75" customWidth="1"/>
    <col min="2569" max="2569" width="2.5" customWidth="1"/>
    <col min="2817" max="2817" width="3.75" customWidth="1"/>
    <col min="2818" max="2818" width="24.25" customWidth="1"/>
    <col min="2819" max="2819" width="4" customWidth="1"/>
    <col min="2820" max="2822" width="20.125" customWidth="1"/>
    <col min="2823" max="2823" width="3.125" customWidth="1"/>
    <col min="2824" max="2824" width="3.75" customWidth="1"/>
    <col min="2825" max="2825" width="2.5" customWidth="1"/>
    <col min="3073" max="3073" width="3.75" customWidth="1"/>
    <col min="3074" max="3074" width="24.25" customWidth="1"/>
    <col min="3075" max="3075" width="4" customWidth="1"/>
    <col min="3076" max="3078" width="20.125" customWidth="1"/>
    <col min="3079" max="3079" width="3.125" customWidth="1"/>
    <col min="3080" max="3080" width="3.75" customWidth="1"/>
    <col min="3081" max="3081" width="2.5" customWidth="1"/>
    <col min="3329" max="3329" width="3.75" customWidth="1"/>
    <col min="3330" max="3330" width="24.25" customWidth="1"/>
    <col min="3331" max="3331" width="4" customWidth="1"/>
    <col min="3332" max="3334" width="20.125" customWidth="1"/>
    <col min="3335" max="3335" width="3.125" customWidth="1"/>
    <col min="3336" max="3336" width="3.75" customWidth="1"/>
    <col min="3337" max="3337" width="2.5" customWidth="1"/>
    <col min="3585" max="3585" width="3.75" customWidth="1"/>
    <col min="3586" max="3586" width="24.25" customWidth="1"/>
    <col min="3587" max="3587" width="4" customWidth="1"/>
    <col min="3588" max="3590" width="20.125" customWidth="1"/>
    <col min="3591" max="3591" width="3.125" customWidth="1"/>
    <col min="3592" max="3592" width="3.75" customWidth="1"/>
    <col min="3593" max="3593" width="2.5" customWidth="1"/>
    <col min="3841" max="3841" width="3.75" customWidth="1"/>
    <col min="3842" max="3842" width="24.25" customWidth="1"/>
    <col min="3843" max="3843" width="4" customWidth="1"/>
    <col min="3844" max="3846" width="20.125" customWidth="1"/>
    <col min="3847" max="3847" width="3.125" customWidth="1"/>
    <col min="3848" max="3848" width="3.75" customWidth="1"/>
    <col min="3849" max="3849" width="2.5" customWidth="1"/>
    <col min="4097" max="4097" width="3.75" customWidth="1"/>
    <col min="4098" max="4098" width="24.25" customWidth="1"/>
    <col min="4099" max="4099" width="4" customWidth="1"/>
    <col min="4100" max="4102" width="20.125" customWidth="1"/>
    <col min="4103" max="4103" width="3.125" customWidth="1"/>
    <col min="4104" max="4104" width="3.75" customWidth="1"/>
    <col min="4105" max="4105" width="2.5" customWidth="1"/>
    <col min="4353" max="4353" width="3.75" customWidth="1"/>
    <col min="4354" max="4354" width="24.25" customWidth="1"/>
    <col min="4355" max="4355" width="4" customWidth="1"/>
    <col min="4356" max="4358" width="20.125" customWidth="1"/>
    <col min="4359" max="4359" width="3.125" customWidth="1"/>
    <col min="4360" max="4360" width="3.75" customWidth="1"/>
    <col min="4361" max="4361" width="2.5" customWidth="1"/>
    <col min="4609" max="4609" width="3.75" customWidth="1"/>
    <col min="4610" max="4610" width="24.25" customWidth="1"/>
    <col min="4611" max="4611" width="4" customWidth="1"/>
    <col min="4612" max="4614" width="20.125" customWidth="1"/>
    <col min="4615" max="4615" width="3.125" customWidth="1"/>
    <col min="4616" max="4616" width="3.75" customWidth="1"/>
    <col min="4617" max="4617" width="2.5" customWidth="1"/>
    <col min="4865" max="4865" width="3.75" customWidth="1"/>
    <col min="4866" max="4866" width="24.25" customWidth="1"/>
    <col min="4867" max="4867" width="4" customWidth="1"/>
    <col min="4868" max="4870" width="20.125" customWidth="1"/>
    <col min="4871" max="4871" width="3.125" customWidth="1"/>
    <col min="4872" max="4872" width="3.75" customWidth="1"/>
    <col min="4873" max="4873" width="2.5" customWidth="1"/>
    <col min="5121" max="5121" width="3.75" customWidth="1"/>
    <col min="5122" max="5122" width="24.25" customWidth="1"/>
    <col min="5123" max="5123" width="4" customWidth="1"/>
    <col min="5124" max="5126" width="20.125" customWidth="1"/>
    <col min="5127" max="5127" width="3.125" customWidth="1"/>
    <col min="5128" max="5128" width="3.75" customWidth="1"/>
    <col min="5129" max="5129" width="2.5" customWidth="1"/>
    <col min="5377" max="5377" width="3.75" customWidth="1"/>
    <col min="5378" max="5378" width="24.25" customWidth="1"/>
    <col min="5379" max="5379" width="4" customWidth="1"/>
    <col min="5380" max="5382" width="20.125" customWidth="1"/>
    <col min="5383" max="5383" width="3.125" customWidth="1"/>
    <col min="5384" max="5384" width="3.75" customWidth="1"/>
    <col min="5385" max="5385" width="2.5" customWidth="1"/>
    <col min="5633" max="5633" width="3.75" customWidth="1"/>
    <col min="5634" max="5634" width="24.25" customWidth="1"/>
    <col min="5635" max="5635" width="4" customWidth="1"/>
    <col min="5636" max="5638" width="20.125" customWidth="1"/>
    <col min="5639" max="5639" width="3.125" customWidth="1"/>
    <col min="5640" max="5640" width="3.75" customWidth="1"/>
    <col min="5641" max="5641" width="2.5" customWidth="1"/>
    <col min="5889" max="5889" width="3.75" customWidth="1"/>
    <col min="5890" max="5890" width="24.25" customWidth="1"/>
    <col min="5891" max="5891" width="4" customWidth="1"/>
    <col min="5892" max="5894" width="20.125" customWidth="1"/>
    <col min="5895" max="5895" width="3.125" customWidth="1"/>
    <col min="5896" max="5896" width="3.75" customWidth="1"/>
    <col min="5897" max="5897" width="2.5" customWidth="1"/>
    <col min="6145" max="6145" width="3.75" customWidth="1"/>
    <col min="6146" max="6146" width="24.25" customWidth="1"/>
    <col min="6147" max="6147" width="4" customWidth="1"/>
    <col min="6148" max="6150" width="20.125" customWidth="1"/>
    <col min="6151" max="6151" width="3.125" customWidth="1"/>
    <col min="6152" max="6152" width="3.75" customWidth="1"/>
    <col min="6153" max="6153" width="2.5" customWidth="1"/>
    <col min="6401" max="6401" width="3.75" customWidth="1"/>
    <col min="6402" max="6402" width="24.25" customWidth="1"/>
    <col min="6403" max="6403" width="4" customWidth="1"/>
    <col min="6404" max="6406" width="20.125" customWidth="1"/>
    <col min="6407" max="6407" width="3.125" customWidth="1"/>
    <col min="6408" max="6408" width="3.75" customWidth="1"/>
    <col min="6409" max="6409" width="2.5" customWidth="1"/>
    <col min="6657" max="6657" width="3.75" customWidth="1"/>
    <col min="6658" max="6658" width="24.25" customWidth="1"/>
    <col min="6659" max="6659" width="4" customWidth="1"/>
    <col min="6660" max="6662" width="20.125" customWidth="1"/>
    <col min="6663" max="6663" width="3.125" customWidth="1"/>
    <col min="6664" max="6664" width="3.75" customWidth="1"/>
    <col min="6665" max="6665" width="2.5" customWidth="1"/>
    <col min="6913" max="6913" width="3.75" customWidth="1"/>
    <col min="6914" max="6914" width="24.25" customWidth="1"/>
    <col min="6915" max="6915" width="4" customWidth="1"/>
    <col min="6916" max="6918" width="20.125" customWidth="1"/>
    <col min="6919" max="6919" width="3.125" customWidth="1"/>
    <col min="6920" max="6920" width="3.75" customWidth="1"/>
    <col min="6921" max="6921" width="2.5" customWidth="1"/>
    <col min="7169" max="7169" width="3.75" customWidth="1"/>
    <col min="7170" max="7170" width="24.25" customWidth="1"/>
    <col min="7171" max="7171" width="4" customWidth="1"/>
    <col min="7172" max="7174" width="20.125" customWidth="1"/>
    <col min="7175" max="7175" width="3.125" customWidth="1"/>
    <col min="7176" max="7176" width="3.75" customWidth="1"/>
    <col min="7177" max="7177" width="2.5" customWidth="1"/>
    <col min="7425" max="7425" width="3.75" customWidth="1"/>
    <col min="7426" max="7426" width="24.25" customWidth="1"/>
    <col min="7427" max="7427" width="4" customWidth="1"/>
    <col min="7428" max="7430" width="20.125" customWidth="1"/>
    <col min="7431" max="7431" width="3.125" customWidth="1"/>
    <col min="7432" max="7432" width="3.75" customWidth="1"/>
    <col min="7433" max="7433" width="2.5" customWidth="1"/>
    <col min="7681" max="7681" width="3.75" customWidth="1"/>
    <col min="7682" max="7682" width="24.25" customWidth="1"/>
    <col min="7683" max="7683" width="4" customWidth="1"/>
    <col min="7684" max="7686" width="20.125" customWidth="1"/>
    <col min="7687" max="7687" width="3.125" customWidth="1"/>
    <col min="7688" max="7688" width="3.75" customWidth="1"/>
    <col min="7689" max="7689" width="2.5" customWidth="1"/>
    <col min="7937" max="7937" width="3.75" customWidth="1"/>
    <col min="7938" max="7938" width="24.25" customWidth="1"/>
    <col min="7939" max="7939" width="4" customWidth="1"/>
    <col min="7940" max="7942" width="20.125" customWidth="1"/>
    <col min="7943" max="7943" width="3.125" customWidth="1"/>
    <col min="7944" max="7944" width="3.75" customWidth="1"/>
    <col min="7945" max="7945" width="2.5" customWidth="1"/>
    <col min="8193" max="8193" width="3.75" customWidth="1"/>
    <col min="8194" max="8194" width="24.25" customWidth="1"/>
    <col min="8195" max="8195" width="4" customWidth="1"/>
    <col min="8196" max="8198" width="20.125" customWidth="1"/>
    <col min="8199" max="8199" width="3.125" customWidth="1"/>
    <col min="8200" max="8200" width="3.75" customWidth="1"/>
    <col min="8201" max="8201" width="2.5" customWidth="1"/>
    <col min="8449" max="8449" width="3.75" customWidth="1"/>
    <col min="8450" max="8450" width="24.25" customWidth="1"/>
    <col min="8451" max="8451" width="4" customWidth="1"/>
    <col min="8452" max="8454" width="20.125" customWidth="1"/>
    <col min="8455" max="8455" width="3.125" customWidth="1"/>
    <col min="8456" max="8456" width="3.75" customWidth="1"/>
    <col min="8457" max="8457" width="2.5" customWidth="1"/>
    <col min="8705" max="8705" width="3.75" customWidth="1"/>
    <col min="8706" max="8706" width="24.25" customWidth="1"/>
    <col min="8707" max="8707" width="4" customWidth="1"/>
    <col min="8708" max="8710" width="20.125" customWidth="1"/>
    <col min="8711" max="8711" width="3.125" customWidth="1"/>
    <col min="8712" max="8712" width="3.75" customWidth="1"/>
    <col min="8713" max="8713" width="2.5" customWidth="1"/>
    <col min="8961" max="8961" width="3.75" customWidth="1"/>
    <col min="8962" max="8962" width="24.25" customWidth="1"/>
    <col min="8963" max="8963" width="4" customWidth="1"/>
    <col min="8964" max="8966" width="20.125" customWidth="1"/>
    <col min="8967" max="8967" width="3.125" customWidth="1"/>
    <col min="8968" max="8968" width="3.75" customWidth="1"/>
    <col min="8969" max="8969" width="2.5" customWidth="1"/>
    <col min="9217" max="9217" width="3.75" customWidth="1"/>
    <col min="9218" max="9218" width="24.25" customWidth="1"/>
    <col min="9219" max="9219" width="4" customWidth="1"/>
    <col min="9220" max="9222" width="20.125" customWidth="1"/>
    <col min="9223" max="9223" width="3.125" customWidth="1"/>
    <col min="9224" max="9224" width="3.75" customWidth="1"/>
    <col min="9225" max="9225" width="2.5" customWidth="1"/>
    <col min="9473" max="9473" width="3.75" customWidth="1"/>
    <col min="9474" max="9474" width="24.25" customWidth="1"/>
    <col min="9475" max="9475" width="4" customWidth="1"/>
    <col min="9476" max="9478" width="20.125" customWidth="1"/>
    <col min="9479" max="9479" width="3.125" customWidth="1"/>
    <col min="9480" max="9480" width="3.75" customWidth="1"/>
    <col min="9481" max="9481" width="2.5" customWidth="1"/>
    <col min="9729" max="9729" width="3.75" customWidth="1"/>
    <col min="9730" max="9730" width="24.25" customWidth="1"/>
    <col min="9731" max="9731" width="4" customWidth="1"/>
    <col min="9732" max="9734" width="20.125" customWidth="1"/>
    <col min="9735" max="9735" width="3.125" customWidth="1"/>
    <col min="9736" max="9736" width="3.75" customWidth="1"/>
    <col min="9737" max="9737" width="2.5" customWidth="1"/>
    <col min="9985" max="9985" width="3.75" customWidth="1"/>
    <col min="9986" max="9986" width="24.25" customWidth="1"/>
    <col min="9987" max="9987" width="4" customWidth="1"/>
    <col min="9988" max="9990" width="20.125" customWidth="1"/>
    <col min="9991" max="9991" width="3.125" customWidth="1"/>
    <col min="9992" max="9992" width="3.75" customWidth="1"/>
    <col min="9993" max="9993" width="2.5" customWidth="1"/>
    <col min="10241" max="10241" width="3.75" customWidth="1"/>
    <col min="10242" max="10242" width="24.25" customWidth="1"/>
    <col min="10243" max="10243" width="4" customWidth="1"/>
    <col min="10244" max="10246" width="20.125" customWidth="1"/>
    <col min="10247" max="10247" width="3.125" customWidth="1"/>
    <col min="10248" max="10248" width="3.75" customWidth="1"/>
    <col min="10249" max="10249" width="2.5" customWidth="1"/>
    <col min="10497" max="10497" width="3.75" customWidth="1"/>
    <col min="10498" max="10498" width="24.25" customWidth="1"/>
    <col min="10499" max="10499" width="4" customWidth="1"/>
    <col min="10500" max="10502" width="20.125" customWidth="1"/>
    <col min="10503" max="10503" width="3.125" customWidth="1"/>
    <col min="10504" max="10504" width="3.75" customWidth="1"/>
    <col min="10505" max="10505" width="2.5" customWidth="1"/>
    <col min="10753" max="10753" width="3.75" customWidth="1"/>
    <col min="10754" max="10754" width="24.25" customWidth="1"/>
    <col min="10755" max="10755" width="4" customWidth="1"/>
    <col min="10756" max="10758" width="20.125" customWidth="1"/>
    <col min="10759" max="10759" width="3.125" customWidth="1"/>
    <col min="10760" max="10760" width="3.75" customWidth="1"/>
    <col min="10761" max="10761" width="2.5" customWidth="1"/>
    <col min="11009" max="11009" width="3.75" customWidth="1"/>
    <col min="11010" max="11010" width="24.25" customWidth="1"/>
    <col min="11011" max="11011" width="4" customWidth="1"/>
    <col min="11012" max="11014" width="20.125" customWidth="1"/>
    <col min="11015" max="11015" width="3.125" customWidth="1"/>
    <col min="11016" max="11016" width="3.75" customWidth="1"/>
    <col min="11017" max="11017" width="2.5" customWidth="1"/>
    <col min="11265" max="11265" width="3.75" customWidth="1"/>
    <col min="11266" max="11266" width="24.25" customWidth="1"/>
    <col min="11267" max="11267" width="4" customWidth="1"/>
    <col min="11268" max="11270" width="20.125" customWidth="1"/>
    <col min="11271" max="11271" width="3.125" customWidth="1"/>
    <col min="11272" max="11272" width="3.75" customWidth="1"/>
    <col min="11273" max="11273" width="2.5" customWidth="1"/>
    <col min="11521" max="11521" width="3.75" customWidth="1"/>
    <col min="11522" max="11522" width="24.25" customWidth="1"/>
    <col min="11523" max="11523" width="4" customWidth="1"/>
    <col min="11524" max="11526" width="20.125" customWidth="1"/>
    <col min="11527" max="11527" width="3.125" customWidth="1"/>
    <col min="11528" max="11528" width="3.75" customWidth="1"/>
    <col min="11529" max="11529" width="2.5" customWidth="1"/>
    <col min="11777" max="11777" width="3.75" customWidth="1"/>
    <col min="11778" max="11778" width="24.25" customWidth="1"/>
    <col min="11779" max="11779" width="4" customWidth="1"/>
    <col min="11780" max="11782" width="20.125" customWidth="1"/>
    <col min="11783" max="11783" width="3.125" customWidth="1"/>
    <col min="11784" max="11784" width="3.75" customWidth="1"/>
    <col min="11785" max="11785" width="2.5" customWidth="1"/>
    <col min="12033" max="12033" width="3.75" customWidth="1"/>
    <col min="12034" max="12034" width="24.25" customWidth="1"/>
    <col min="12035" max="12035" width="4" customWidth="1"/>
    <col min="12036" max="12038" width="20.125" customWidth="1"/>
    <col min="12039" max="12039" width="3.125" customWidth="1"/>
    <col min="12040" max="12040" width="3.75" customWidth="1"/>
    <col min="12041" max="12041" width="2.5" customWidth="1"/>
    <col min="12289" max="12289" width="3.75" customWidth="1"/>
    <col min="12290" max="12290" width="24.25" customWidth="1"/>
    <col min="12291" max="12291" width="4" customWidth="1"/>
    <col min="12292" max="12294" width="20.125" customWidth="1"/>
    <col min="12295" max="12295" width="3.125" customWidth="1"/>
    <col min="12296" max="12296" width="3.75" customWidth="1"/>
    <col min="12297" max="12297" width="2.5" customWidth="1"/>
    <col min="12545" max="12545" width="3.75" customWidth="1"/>
    <col min="12546" max="12546" width="24.25" customWidth="1"/>
    <col min="12547" max="12547" width="4" customWidth="1"/>
    <col min="12548" max="12550" width="20.125" customWidth="1"/>
    <col min="12551" max="12551" width="3.125" customWidth="1"/>
    <col min="12552" max="12552" width="3.75" customWidth="1"/>
    <col min="12553" max="12553" width="2.5" customWidth="1"/>
    <col min="12801" max="12801" width="3.75" customWidth="1"/>
    <col min="12802" max="12802" width="24.25" customWidth="1"/>
    <col min="12803" max="12803" width="4" customWidth="1"/>
    <col min="12804" max="12806" width="20.125" customWidth="1"/>
    <col min="12807" max="12807" width="3.125" customWidth="1"/>
    <col min="12808" max="12808" width="3.75" customWidth="1"/>
    <col min="12809" max="12809" width="2.5" customWidth="1"/>
    <col min="13057" max="13057" width="3.75" customWidth="1"/>
    <col min="13058" max="13058" width="24.25" customWidth="1"/>
    <col min="13059" max="13059" width="4" customWidth="1"/>
    <col min="13060" max="13062" width="20.125" customWidth="1"/>
    <col min="13063" max="13063" width="3.125" customWidth="1"/>
    <col min="13064" max="13064" width="3.75" customWidth="1"/>
    <col min="13065" max="13065" width="2.5" customWidth="1"/>
    <col min="13313" max="13313" width="3.75" customWidth="1"/>
    <col min="13314" max="13314" width="24.25" customWidth="1"/>
    <col min="13315" max="13315" width="4" customWidth="1"/>
    <col min="13316" max="13318" width="20.125" customWidth="1"/>
    <col min="13319" max="13319" width="3.125" customWidth="1"/>
    <col min="13320" max="13320" width="3.75" customWidth="1"/>
    <col min="13321" max="13321" width="2.5" customWidth="1"/>
    <col min="13569" max="13569" width="3.75" customWidth="1"/>
    <col min="13570" max="13570" width="24.25" customWidth="1"/>
    <col min="13571" max="13571" width="4" customWidth="1"/>
    <col min="13572" max="13574" width="20.125" customWidth="1"/>
    <col min="13575" max="13575" width="3.125" customWidth="1"/>
    <col min="13576" max="13576" width="3.75" customWidth="1"/>
    <col min="13577" max="13577" width="2.5" customWidth="1"/>
    <col min="13825" max="13825" width="3.75" customWidth="1"/>
    <col min="13826" max="13826" width="24.25" customWidth="1"/>
    <col min="13827" max="13827" width="4" customWidth="1"/>
    <col min="13828" max="13830" width="20.125" customWidth="1"/>
    <col min="13831" max="13831" width="3.125" customWidth="1"/>
    <col min="13832" max="13832" width="3.75" customWidth="1"/>
    <col min="13833" max="13833" width="2.5" customWidth="1"/>
    <col min="14081" max="14081" width="3.75" customWidth="1"/>
    <col min="14082" max="14082" width="24.25" customWidth="1"/>
    <col min="14083" max="14083" width="4" customWidth="1"/>
    <col min="14084" max="14086" width="20.125" customWidth="1"/>
    <col min="14087" max="14087" width="3.125" customWidth="1"/>
    <col min="14088" max="14088" width="3.75" customWidth="1"/>
    <col min="14089" max="14089" width="2.5" customWidth="1"/>
    <col min="14337" max="14337" width="3.75" customWidth="1"/>
    <col min="14338" max="14338" width="24.25" customWidth="1"/>
    <col min="14339" max="14339" width="4" customWidth="1"/>
    <col min="14340" max="14342" width="20.125" customWidth="1"/>
    <col min="14343" max="14343" width="3.125" customWidth="1"/>
    <col min="14344" max="14344" width="3.75" customWidth="1"/>
    <col min="14345" max="14345" width="2.5" customWidth="1"/>
    <col min="14593" max="14593" width="3.75" customWidth="1"/>
    <col min="14594" max="14594" width="24.25" customWidth="1"/>
    <col min="14595" max="14595" width="4" customWidth="1"/>
    <col min="14596" max="14598" width="20.125" customWidth="1"/>
    <col min="14599" max="14599" width="3.125" customWidth="1"/>
    <col min="14600" max="14600" width="3.75" customWidth="1"/>
    <col min="14601" max="14601" width="2.5" customWidth="1"/>
    <col min="14849" max="14849" width="3.75" customWidth="1"/>
    <col min="14850" max="14850" width="24.25" customWidth="1"/>
    <col min="14851" max="14851" width="4" customWidth="1"/>
    <col min="14852" max="14854" width="20.125" customWidth="1"/>
    <col min="14855" max="14855" width="3.125" customWidth="1"/>
    <col min="14856" max="14856" width="3.75" customWidth="1"/>
    <col min="14857" max="14857" width="2.5" customWidth="1"/>
    <col min="15105" max="15105" width="3.75" customWidth="1"/>
    <col min="15106" max="15106" width="24.25" customWidth="1"/>
    <col min="15107" max="15107" width="4" customWidth="1"/>
    <col min="15108" max="15110" width="20.125" customWidth="1"/>
    <col min="15111" max="15111" width="3.125" customWidth="1"/>
    <col min="15112" max="15112" width="3.75" customWidth="1"/>
    <col min="15113" max="15113" width="2.5" customWidth="1"/>
    <col min="15361" max="15361" width="3.75" customWidth="1"/>
    <col min="15362" max="15362" width="24.25" customWidth="1"/>
    <col min="15363" max="15363" width="4" customWidth="1"/>
    <col min="15364" max="15366" width="20.125" customWidth="1"/>
    <col min="15367" max="15367" width="3.125" customWidth="1"/>
    <col min="15368" max="15368" width="3.75" customWidth="1"/>
    <col min="15369" max="15369" width="2.5" customWidth="1"/>
    <col min="15617" max="15617" width="3.75" customWidth="1"/>
    <col min="15618" max="15618" width="24.25" customWidth="1"/>
    <col min="15619" max="15619" width="4" customWidth="1"/>
    <col min="15620" max="15622" width="20.125" customWidth="1"/>
    <col min="15623" max="15623" width="3.125" customWidth="1"/>
    <col min="15624" max="15624" width="3.75" customWidth="1"/>
    <col min="15625" max="15625" width="2.5" customWidth="1"/>
    <col min="15873" max="15873" width="3.75" customWidth="1"/>
    <col min="15874" max="15874" width="24.25" customWidth="1"/>
    <col min="15875" max="15875" width="4" customWidth="1"/>
    <col min="15876" max="15878" width="20.125" customWidth="1"/>
    <col min="15879" max="15879" width="3.125" customWidth="1"/>
    <col min="15880" max="15880" width="3.75" customWidth="1"/>
    <col min="15881" max="15881" width="2.5" customWidth="1"/>
    <col min="16129" max="16129" width="3.75" customWidth="1"/>
    <col min="16130" max="16130" width="24.25" customWidth="1"/>
    <col min="16131" max="16131" width="4" customWidth="1"/>
    <col min="16132" max="16134" width="20.125" customWidth="1"/>
    <col min="16135" max="16135" width="3.125" customWidth="1"/>
    <col min="16136" max="16136" width="3.75" customWidth="1"/>
    <col min="16137" max="16137" width="2.5" customWidth="1"/>
  </cols>
  <sheetData>
    <row r="1" spans="1:9" ht="20.100000000000001" customHeight="1">
      <c r="A1" s="2"/>
      <c r="B1" s="16" t="s">
        <v>53</v>
      </c>
      <c r="C1" s="16"/>
      <c r="D1" s="16"/>
      <c r="E1" s="16"/>
      <c r="F1" s="16"/>
      <c r="G1" s="16"/>
      <c r="H1" s="16"/>
    </row>
    <row r="2" spans="1:9" ht="20.100000000000001" customHeight="1">
      <c r="A2" s="2"/>
      <c r="B2" s="16"/>
      <c r="C2" s="16"/>
      <c r="D2" s="16"/>
      <c r="E2" s="16"/>
      <c r="F2" s="53" t="s">
        <v>6</v>
      </c>
      <c r="G2" s="53"/>
      <c r="H2" s="16"/>
    </row>
    <row r="3" spans="1:9" ht="20.100000000000001" customHeight="1">
      <c r="A3" s="2"/>
      <c r="B3" s="16"/>
      <c r="C3" s="16"/>
      <c r="D3" s="16"/>
      <c r="E3" s="16"/>
      <c r="F3" s="17"/>
      <c r="G3" s="17"/>
      <c r="H3" s="16"/>
    </row>
    <row r="4" spans="1:9" ht="20.100000000000001" customHeight="1">
      <c r="A4" s="42" t="s">
        <v>17</v>
      </c>
      <c r="B4" s="42"/>
      <c r="C4" s="42"/>
      <c r="D4" s="42"/>
      <c r="E4" s="42"/>
      <c r="F4" s="42"/>
      <c r="G4" s="42"/>
      <c r="H4" s="16"/>
    </row>
    <row r="5" spans="1:9" ht="20.100000000000001" customHeight="1">
      <c r="A5" s="5"/>
      <c r="B5" s="5"/>
      <c r="C5" s="5"/>
      <c r="D5" s="5"/>
      <c r="E5" s="5"/>
      <c r="F5" s="5"/>
      <c r="G5" s="5"/>
      <c r="H5" s="16"/>
    </row>
    <row r="6" spans="1:9" ht="36" customHeight="1">
      <c r="A6" s="5"/>
      <c r="B6" s="21" t="s">
        <v>14</v>
      </c>
      <c r="C6" s="54"/>
      <c r="D6" s="43"/>
      <c r="E6" s="43"/>
      <c r="F6" s="43"/>
      <c r="G6" s="44"/>
      <c r="H6" s="16"/>
    </row>
    <row r="7" spans="1:9" ht="46.5" customHeight="1">
      <c r="A7" s="16"/>
      <c r="B7" s="22" t="s">
        <v>15</v>
      </c>
      <c r="C7" s="55" t="s">
        <v>18</v>
      </c>
      <c r="D7" s="55"/>
      <c r="E7" s="55"/>
      <c r="F7" s="55"/>
      <c r="G7" s="56"/>
      <c r="H7" s="16"/>
    </row>
    <row r="8" spans="1:9" ht="69.95" customHeight="1">
      <c r="A8" s="16"/>
      <c r="B8" s="23" t="s">
        <v>22</v>
      </c>
      <c r="C8" s="57"/>
      <c r="D8" s="58"/>
      <c r="E8" s="58"/>
      <c r="F8" s="58"/>
      <c r="G8" s="59"/>
      <c r="H8" s="16"/>
    </row>
    <row r="9" spans="1:9" ht="69.95" customHeight="1">
      <c r="A9" s="16"/>
      <c r="B9" s="15" t="s">
        <v>23</v>
      </c>
      <c r="C9" s="50"/>
      <c r="D9" s="51"/>
      <c r="E9" s="51"/>
      <c r="F9" s="51"/>
      <c r="G9" s="52"/>
      <c r="H9" s="16"/>
    </row>
    <row r="10" spans="1:9" ht="69.95" customHeight="1">
      <c r="A10" s="16"/>
      <c r="B10" s="15" t="s">
        <v>51</v>
      </c>
      <c r="C10" s="50"/>
      <c r="D10" s="51"/>
      <c r="E10" s="51"/>
      <c r="F10" s="51"/>
      <c r="G10" s="52"/>
      <c r="H10" s="16"/>
    </row>
    <row r="11" spans="1:9" ht="17.25" customHeight="1">
      <c r="A11" s="16"/>
      <c r="B11" s="16"/>
      <c r="C11" s="16"/>
      <c r="D11" s="16"/>
      <c r="E11" s="16"/>
      <c r="F11" s="16"/>
      <c r="G11" s="16"/>
      <c r="H11" s="1"/>
      <c r="I11" s="18"/>
    </row>
    <row r="12" spans="1:9" ht="17.25" customHeight="1">
      <c r="A12" s="16"/>
      <c r="B12" s="1" t="s">
        <v>19</v>
      </c>
      <c r="C12" s="1"/>
      <c r="D12" s="1"/>
      <c r="E12" s="1"/>
      <c r="F12" s="1"/>
      <c r="G12" s="1"/>
      <c r="H12" s="1"/>
      <c r="I12" s="18"/>
    </row>
    <row r="13" spans="1:9">
      <c r="A13" s="16"/>
      <c r="B13" s="1" t="s">
        <v>20</v>
      </c>
      <c r="C13" s="1"/>
      <c r="D13" s="1"/>
      <c r="E13" s="1"/>
      <c r="F13" s="1"/>
      <c r="G13" s="1"/>
      <c r="H13" s="16"/>
    </row>
    <row r="14" spans="1:9">
      <c r="A14" s="19"/>
      <c r="B14" s="1" t="s">
        <v>21</v>
      </c>
      <c r="C14" s="20"/>
      <c r="D14" s="20"/>
      <c r="E14" s="20"/>
      <c r="F14" s="20"/>
      <c r="G14" s="20"/>
      <c r="H14" s="16"/>
    </row>
    <row r="15" spans="1:9" ht="17.25" customHeight="1">
      <c r="A15" s="19"/>
      <c r="B15" s="1" t="s">
        <v>47</v>
      </c>
      <c r="C15" s="20"/>
      <c r="D15" s="20"/>
      <c r="E15" s="20"/>
      <c r="F15" s="20"/>
      <c r="G15" s="20"/>
      <c r="H15" s="1"/>
      <c r="I15" s="18"/>
    </row>
    <row r="16" spans="1:9" ht="6" customHeight="1"/>
  </sheetData>
  <mergeCells count="7">
    <mergeCell ref="C10:G10"/>
    <mergeCell ref="F2:G2"/>
    <mergeCell ref="A4:G4"/>
    <mergeCell ref="C6:G6"/>
    <mergeCell ref="C7:G7"/>
    <mergeCell ref="C8:G8"/>
    <mergeCell ref="C9:G9"/>
  </mergeCells>
  <phoneticPr fontId="1"/>
  <pageMargins left="0.7" right="0.7" top="0.75" bottom="0.75" header="0.3" footer="0.3"/>
  <pageSetup paperSize="9"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5097D-6ED7-4772-A45A-10070546D402}">
  <sheetPr>
    <tabColor theme="4"/>
  </sheetPr>
  <dimension ref="A1:AH355"/>
  <sheetViews>
    <sheetView view="pageBreakPreview" zoomScaleNormal="100" zoomScaleSheetLayoutView="100" workbookViewId="0">
      <selection activeCell="B3" sqref="B3"/>
    </sheetView>
  </sheetViews>
  <sheetFormatPr defaultRowHeight="13.5"/>
  <cols>
    <col min="1" max="1" width="1.875" style="24" customWidth="1"/>
    <col min="2" max="62" width="2.625" style="24" customWidth="1"/>
    <col min="63" max="257" width="9" style="24"/>
    <col min="258" max="318" width="2.625" style="24" customWidth="1"/>
    <col min="319" max="513" width="9" style="24"/>
    <col min="514" max="574" width="2.625" style="24" customWidth="1"/>
    <col min="575" max="769" width="9" style="24"/>
    <col min="770" max="830" width="2.625" style="24" customWidth="1"/>
    <col min="831" max="1025" width="9" style="24"/>
    <col min="1026" max="1086" width="2.625" style="24" customWidth="1"/>
    <col min="1087" max="1281" width="9" style="24"/>
    <col min="1282" max="1342" width="2.625" style="24" customWidth="1"/>
    <col min="1343" max="1537" width="9" style="24"/>
    <col min="1538" max="1598" width="2.625" style="24" customWidth="1"/>
    <col min="1599" max="1793" width="9" style="24"/>
    <col min="1794" max="1854" width="2.625" style="24" customWidth="1"/>
    <col min="1855" max="2049" width="9" style="24"/>
    <col min="2050" max="2110" width="2.625" style="24" customWidth="1"/>
    <col min="2111" max="2305" width="9" style="24"/>
    <col min="2306" max="2366" width="2.625" style="24" customWidth="1"/>
    <col min="2367" max="2561" width="9" style="24"/>
    <col min="2562" max="2622" width="2.625" style="24" customWidth="1"/>
    <col min="2623" max="2817" width="9" style="24"/>
    <col min="2818" max="2878" width="2.625" style="24" customWidth="1"/>
    <col min="2879" max="3073" width="9" style="24"/>
    <col min="3074" max="3134" width="2.625" style="24" customWidth="1"/>
    <col min="3135" max="3329" width="9" style="24"/>
    <col min="3330" max="3390" width="2.625" style="24" customWidth="1"/>
    <col min="3391" max="3585" width="9" style="24"/>
    <col min="3586" max="3646" width="2.625" style="24" customWidth="1"/>
    <col min="3647" max="3841" width="9" style="24"/>
    <col min="3842" max="3902" width="2.625" style="24" customWidth="1"/>
    <col min="3903" max="4097" width="9" style="24"/>
    <col min="4098" max="4158" width="2.625" style="24" customWidth="1"/>
    <col min="4159" max="4353" width="9" style="24"/>
    <col min="4354" max="4414" width="2.625" style="24" customWidth="1"/>
    <col min="4415" max="4609" width="9" style="24"/>
    <col min="4610" max="4670" width="2.625" style="24" customWidth="1"/>
    <col min="4671" max="4865" width="9" style="24"/>
    <col min="4866" max="4926" width="2.625" style="24" customWidth="1"/>
    <col min="4927" max="5121" width="9" style="24"/>
    <col min="5122" max="5182" width="2.625" style="24" customWidth="1"/>
    <col min="5183" max="5377" width="9" style="24"/>
    <col min="5378" max="5438" width="2.625" style="24" customWidth="1"/>
    <col min="5439" max="5633" width="9" style="24"/>
    <col min="5634" max="5694" width="2.625" style="24" customWidth="1"/>
    <col min="5695" max="5889" width="9" style="24"/>
    <col min="5890" max="5950" width="2.625" style="24" customWidth="1"/>
    <col min="5951" max="6145" width="9" style="24"/>
    <col min="6146" max="6206" width="2.625" style="24" customWidth="1"/>
    <col min="6207" max="6401" width="9" style="24"/>
    <col min="6402" max="6462" width="2.625" style="24" customWidth="1"/>
    <col min="6463" max="6657" width="9" style="24"/>
    <col min="6658" max="6718" width="2.625" style="24" customWidth="1"/>
    <col min="6719" max="6913" width="9" style="24"/>
    <col min="6914" max="6974" width="2.625" style="24" customWidth="1"/>
    <col min="6975" max="7169" width="9" style="24"/>
    <col min="7170" max="7230" width="2.625" style="24" customWidth="1"/>
    <col min="7231" max="7425" width="9" style="24"/>
    <col min="7426" max="7486" width="2.625" style="24" customWidth="1"/>
    <col min="7487" max="7681" width="9" style="24"/>
    <col min="7682" max="7742" width="2.625" style="24" customWidth="1"/>
    <col min="7743" max="7937" width="9" style="24"/>
    <col min="7938" max="7998" width="2.625" style="24" customWidth="1"/>
    <col min="7999" max="8193" width="9" style="24"/>
    <col min="8194" max="8254" width="2.625" style="24" customWidth="1"/>
    <col min="8255" max="8449" width="9" style="24"/>
    <col min="8450" max="8510" width="2.625" style="24" customWidth="1"/>
    <col min="8511" max="8705" width="9" style="24"/>
    <col min="8706" max="8766" width="2.625" style="24" customWidth="1"/>
    <col min="8767" max="8961" width="9" style="24"/>
    <col min="8962" max="9022" width="2.625" style="24" customWidth="1"/>
    <col min="9023" max="9217" width="9" style="24"/>
    <col min="9218" max="9278" width="2.625" style="24" customWidth="1"/>
    <col min="9279" max="9473" width="9" style="24"/>
    <col min="9474" max="9534" width="2.625" style="24" customWidth="1"/>
    <col min="9535" max="9729" width="9" style="24"/>
    <col min="9730" max="9790" width="2.625" style="24" customWidth="1"/>
    <col min="9791" max="9985" width="9" style="24"/>
    <col min="9986" max="10046" width="2.625" style="24" customWidth="1"/>
    <col min="10047" max="10241" width="9" style="24"/>
    <col min="10242" max="10302" width="2.625" style="24" customWidth="1"/>
    <col min="10303" max="10497" width="9" style="24"/>
    <col min="10498" max="10558" width="2.625" style="24" customWidth="1"/>
    <col min="10559" max="10753" width="9" style="24"/>
    <col min="10754" max="10814" width="2.625" style="24" customWidth="1"/>
    <col min="10815" max="11009" width="9" style="24"/>
    <col min="11010" max="11070" width="2.625" style="24" customWidth="1"/>
    <col min="11071" max="11265" width="9" style="24"/>
    <col min="11266" max="11326" width="2.625" style="24" customWidth="1"/>
    <col min="11327" max="11521" width="9" style="24"/>
    <col min="11522" max="11582" width="2.625" style="24" customWidth="1"/>
    <col min="11583" max="11777" width="9" style="24"/>
    <col min="11778" max="11838" width="2.625" style="24" customWidth="1"/>
    <col min="11839" max="12033" width="9" style="24"/>
    <col min="12034" max="12094" width="2.625" style="24" customWidth="1"/>
    <col min="12095" max="12289" width="9" style="24"/>
    <col min="12290" max="12350" width="2.625" style="24" customWidth="1"/>
    <col min="12351" max="12545" width="9" style="24"/>
    <col min="12546" max="12606" width="2.625" style="24" customWidth="1"/>
    <col min="12607" max="12801" width="9" style="24"/>
    <col min="12802" max="12862" width="2.625" style="24" customWidth="1"/>
    <col min="12863" max="13057" width="9" style="24"/>
    <col min="13058" max="13118" width="2.625" style="24" customWidth="1"/>
    <col min="13119" max="13313" width="9" style="24"/>
    <col min="13314" max="13374" width="2.625" style="24" customWidth="1"/>
    <col min="13375" max="13569" width="9" style="24"/>
    <col min="13570" max="13630" width="2.625" style="24" customWidth="1"/>
    <col min="13631" max="13825" width="9" style="24"/>
    <col min="13826" max="13886" width="2.625" style="24" customWidth="1"/>
    <col min="13887" max="14081" width="9" style="24"/>
    <col min="14082" max="14142" width="2.625" style="24" customWidth="1"/>
    <col min="14143" max="14337" width="9" style="24"/>
    <col min="14338" max="14398" width="2.625" style="24" customWidth="1"/>
    <col min="14399" max="14593" width="9" style="24"/>
    <col min="14594" max="14654" width="2.625" style="24" customWidth="1"/>
    <col min="14655" max="14849" width="9" style="24"/>
    <col min="14850" max="14910" width="2.625" style="24" customWidth="1"/>
    <col min="14911" max="15105" width="9" style="24"/>
    <col min="15106" max="15166" width="2.625" style="24" customWidth="1"/>
    <col min="15167" max="15361" width="9" style="24"/>
    <col min="15362" max="15422" width="2.625" style="24" customWidth="1"/>
    <col min="15423" max="15617" width="9" style="24"/>
    <col min="15618" max="15678" width="2.625" style="24" customWidth="1"/>
    <col min="15679" max="15873" width="9" style="24"/>
    <col min="15874" max="15934" width="2.625" style="24" customWidth="1"/>
    <col min="15935" max="16129" width="9" style="24"/>
    <col min="16130" max="16190" width="2.625" style="24" customWidth="1"/>
    <col min="16191" max="16384" width="9" style="24"/>
  </cols>
  <sheetData>
    <row r="1" spans="1:34">
      <c r="B1" s="24" t="s">
        <v>54</v>
      </c>
    </row>
    <row r="2" spans="1:34">
      <c r="Z2" s="118" t="s">
        <v>43</v>
      </c>
      <c r="AA2" s="118"/>
      <c r="AB2" s="118"/>
      <c r="AC2" s="118"/>
      <c r="AD2" s="118"/>
      <c r="AE2" s="118"/>
      <c r="AF2" s="118"/>
      <c r="AG2" s="118"/>
      <c r="AH2" s="118"/>
    </row>
    <row r="4" spans="1:34" s="29" customFormat="1" ht="21" customHeight="1">
      <c r="A4" s="30"/>
      <c r="B4" s="119" t="s">
        <v>42</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30"/>
    </row>
    <row r="5" spans="1:34" s="29" customFormat="1" ht="21" customHeight="1">
      <c r="A5" s="30"/>
      <c r="B5" s="119" t="s">
        <v>41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30"/>
    </row>
    <row r="6" spans="1:34" ht="21" customHeight="1" thickBot="1">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ht="21" customHeight="1">
      <c r="A7" s="25"/>
      <c r="B7" s="120" t="s">
        <v>40</v>
      </c>
      <c r="C7" s="121"/>
      <c r="D7" s="121"/>
      <c r="E7" s="121"/>
      <c r="F7" s="121"/>
      <c r="G7" s="121"/>
      <c r="H7" s="121"/>
      <c r="I7" s="121"/>
      <c r="J7" s="121"/>
      <c r="K7" s="121"/>
      <c r="L7" s="121"/>
      <c r="M7" s="121"/>
      <c r="N7" s="122"/>
      <c r="O7" s="122"/>
      <c r="P7" s="122"/>
      <c r="Q7" s="122"/>
      <c r="R7" s="122"/>
      <c r="S7" s="122"/>
      <c r="T7" s="122"/>
      <c r="U7" s="122"/>
      <c r="V7" s="122"/>
      <c r="W7" s="122"/>
      <c r="X7" s="122"/>
      <c r="Y7" s="122"/>
      <c r="Z7" s="122"/>
      <c r="AA7" s="122"/>
      <c r="AB7" s="122"/>
      <c r="AC7" s="122"/>
      <c r="AD7" s="122"/>
      <c r="AE7" s="122"/>
      <c r="AF7" s="122"/>
      <c r="AG7" s="123"/>
      <c r="AH7" s="25"/>
    </row>
    <row r="8" spans="1:34" ht="21" customHeight="1" thickBot="1">
      <c r="A8" s="25"/>
      <c r="B8" s="90" t="s">
        <v>39</v>
      </c>
      <c r="C8" s="91"/>
      <c r="D8" s="91"/>
      <c r="E8" s="91"/>
      <c r="F8" s="91"/>
      <c r="G8" s="91"/>
      <c r="H8" s="91"/>
      <c r="I8" s="91"/>
      <c r="J8" s="91"/>
      <c r="K8" s="91"/>
      <c r="L8" s="91"/>
      <c r="M8" s="91"/>
      <c r="N8" s="92" t="s">
        <v>38</v>
      </c>
      <c r="O8" s="92"/>
      <c r="P8" s="92"/>
      <c r="Q8" s="92"/>
      <c r="R8" s="92"/>
      <c r="S8" s="92"/>
      <c r="T8" s="92"/>
      <c r="U8" s="92"/>
      <c r="V8" s="92"/>
      <c r="W8" s="92"/>
      <c r="X8" s="92"/>
      <c r="Y8" s="92"/>
      <c r="Z8" s="92"/>
      <c r="AA8" s="92"/>
      <c r="AB8" s="92"/>
      <c r="AC8" s="92"/>
      <c r="AD8" s="92"/>
      <c r="AE8" s="92"/>
      <c r="AF8" s="92"/>
      <c r="AG8" s="93"/>
      <c r="AH8" s="25"/>
    </row>
    <row r="9" spans="1:34" ht="21" customHeight="1" thickTop="1">
      <c r="A9" s="25"/>
      <c r="B9" s="102" t="s">
        <v>37</v>
      </c>
      <c r="C9" s="103"/>
      <c r="D9" s="103"/>
      <c r="E9" s="103"/>
      <c r="F9" s="103"/>
      <c r="G9" s="103"/>
      <c r="H9" s="103"/>
      <c r="I9" s="103"/>
      <c r="J9" s="103"/>
      <c r="K9" s="103"/>
      <c r="L9" s="103"/>
      <c r="M9" s="103"/>
      <c r="N9" s="103" t="s">
        <v>36</v>
      </c>
      <c r="O9" s="103"/>
      <c r="P9" s="103"/>
      <c r="Q9" s="103"/>
      <c r="R9" s="103"/>
      <c r="S9" s="103"/>
      <c r="T9" s="103"/>
      <c r="U9" s="103"/>
      <c r="V9" s="103"/>
      <c r="W9" s="103"/>
      <c r="X9" s="103"/>
      <c r="Y9" s="103"/>
      <c r="Z9" s="103"/>
      <c r="AA9" s="103"/>
      <c r="AB9" s="103"/>
      <c r="AC9" s="103"/>
      <c r="AD9" s="103"/>
      <c r="AE9" s="103"/>
      <c r="AF9" s="103"/>
      <c r="AG9" s="104"/>
      <c r="AH9" s="25"/>
    </row>
    <row r="10" spans="1:34" ht="21" customHeight="1">
      <c r="A10" s="25"/>
      <c r="B10" s="105" t="s">
        <v>35</v>
      </c>
      <c r="C10" s="106"/>
      <c r="D10" s="106"/>
      <c r="E10" s="106"/>
      <c r="F10" s="106"/>
      <c r="G10" s="106" t="s">
        <v>34</v>
      </c>
      <c r="H10" s="106"/>
      <c r="I10" s="106"/>
      <c r="J10" s="106"/>
      <c r="K10" s="106"/>
      <c r="L10" s="106"/>
      <c r="M10" s="106"/>
      <c r="N10" s="107" t="s">
        <v>33</v>
      </c>
      <c r="O10" s="108"/>
      <c r="P10" s="108"/>
      <c r="Q10" s="108"/>
      <c r="R10" s="109"/>
      <c r="S10" s="107" t="s">
        <v>32</v>
      </c>
      <c r="T10" s="108"/>
      <c r="U10" s="108"/>
      <c r="V10" s="108"/>
      <c r="W10" s="109"/>
      <c r="X10" s="116" t="s">
        <v>31</v>
      </c>
      <c r="Y10" s="116"/>
      <c r="Z10" s="116"/>
      <c r="AA10" s="116"/>
      <c r="AB10" s="116"/>
      <c r="AC10" s="116" t="s">
        <v>30</v>
      </c>
      <c r="AD10" s="116"/>
      <c r="AE10" s="116"/>
      <c r="AF10" s="116"/>
      <c r="AG10" s="117"/>
      <c r="AH10" s="25"/>
    </row>
    <row r="11" spans="1:34" ht="21" customHeight="1">
      <c r="A11" s="25"/>
      <c r="B11" s="105"/>
      <c r="C11" s="106"/>
      <c r="D11" s="106"/>
      <c r="E11" s="106"/>
      <c r="F11" s="106"/>
      <c r="G11" s="106"/>
      <c r="H11" s="106"/>
      <c r="I11" s="106"/>
      <c r="J11" s="106"/>
      <c r="K11" s="106"/>
      <c r="L11" s="106"/>
      <c r="M11" s="106"/>
      <c r="N11" s="110"/>
      <c r="O11" s="111"/>
      <c r="P11" s="111"/>
      <c r="Q11" s="111"/>
      <c r="R11" s="112"/>
      <c r="S11" s="110"/>
      <c r="T11" s="111"/>
      <c r="U11" s="111"/>
      <c r="V11" s="111"/>
      <c r="W11" s="112"/>
      <c r="X11" s="116"/>
      <c r="Y11" s="116"/>
      <c r="Z11" s="116"/>
      <c r="AA11" s="116"/>
      <c r="AB11" s="116"/>
      <c r="AC11" s="116"/>
      <c r="AD11" s="116"/>
      <c r="AE11" s="116"/>
      <c r="AF11" s="116"/>
      <c r="AG11" s="117"/>
      <c r="AH11" s="25"/>
    </row>
    <row r="12" spans="1:34" ht="21" customHeight="1">
      <c r="A12" s="25"/>
      <c r="B12" s="105"/>
      <c r="C12" s="106"/>
      <c r="D12" s="106"/>
      <c r="E12" s="106"/>
      <c r="F12" s="106"/>
      <c r="G12" s="106"/>
      <c r="H12" s="106"/>
      <c r="I12" s="106"/>
      <c r="J12" s="106"/>
      <c r="K12" s="106"/>
      <c r="L12" s="106"/>
      <c r="M12" s="106"/>
      <c r="N12" s="113"/>
      <c r="O12" s="114"/>
      <c r="P12" s="114"/>
      <c r="Q12" s="114"/>
      <c r="R12" s="115"/>
      <c r="S12" s="113"/>
      <c r="T12" s="114"/>
      <c r="U12" s="114"/>
      <c r="V12" s="114"/>
      <c r="W12" s="115"/>
      <c r="X12" s="116"/>
      <c r="Y12" s="116"/>
      <c r="Z12" s="116"/>
      <c r="AA12" s="116"/>
      <c r="AB12" s="116"/>
      <c r="AC12" s="116"/>
      <c r="AD12" s="116"/>
      <c r="AE12" s="116"/>
      <c r="AF12" s="116"/>
      <c r="AG12" s="117"/>
      <c r="AH12" s="25"/>
    </row>
    <row r="13" spans="1:34" ht="21" customHeight="1">
      <c r="A13" s="25"/>
      <c r="B13" s="85"/>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c r="AH13" s="25"/>
    </row>
    <row r="14" spans="1:34" ht="21" customHeight="1">
      <c r="A14" s="25"/>
      <c r="B14" s="85"/>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80"/>
      <c r="AH14" s="25"/>
    </row>
    <row r="15" spans="1:34" ht="21" customHeight="1">
      <c r="A15" s="25"/>
      <c r="B15" s="85"/>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80"/>
      <c r="AH15" s="25"/>
    </row>
    <row r="16" spans="1:34" ht="21" customHeight="1">
      <c r="A16" s="25"/>
      <c r="B16" s="85"/>
      <c r="C16" s="79"/>
      <c r="D16" s="79"/>
      <c r="E16" s="79"/>
      <c r="F16" s="79"/>
      <c r="G16" s="79"/>
      <c r="H16" s="79"/>
      <c r="I16" s="79"/>
      <c r="J16" s="79"/>
      <c r="K16" s="79"/>
      <c r="L16" s="79"/>
      <c r="M16" s="79"/>
      <c r="N16" s="86"/>
      <c r="O16" s="87"/>
      <c r="P16" s="87"/>
      <c r="Q16" s="87"/>
      <c r="R16" s="88"/>
      <c r="S16" s="86"/>
      <c r="T16" s="87"/>
      <c r="U16" s="87"/>
      <c r="V16" s="87"/>
      <c r="W16" s="88"/>
      <c r="X16" s="86"/>
      <c r="Y16" s="87"/>
      <c r="Z16" s="87"/>
      <c r="AA16" s="87"/>
      <c r="AB16" s="88"/>
      <c r="AC16" s="86"/>
      <c r="AD16" s="87"/>
      <c r="AE16" s="87"/>
      <c r="AF16" s="87"/>
      <c r="AG16" s="89"/>
      <c r="AH16" s="25"/>
    </row>
    <row r="17" spans="1:34" ht="21" customHeight="1">
      <c r="A17" s="25"/>
      <c r="B17" s="85"/>
      <c r="C17" s="79"/>
      <c r="D17" s="79"/>
      <c r="E17" s="79"/>
      <c r="F17" s="79"/>
      <c r="G17" s="79"/>
      <c r="H17" s="79"/>
      <c r="I17" s="79"/>
      <c r="J17" s="79"/>
      <c r="K17" s="79"/>
      <c r="L17" s="79"/>
      <c r="M17" s="79"/>
      <c r="N17" s="86"/>
      <c r="O17" s="87"/>
      <c r="P17" s="87"/>
      <c r="Q17" s="87"/>
      <c r="R17" s="88"/>
      <c r="S17" s="86"/>
      <c r="T17" s="87"/>
      <c r="U17" s="87"/>
      <c r="V17" s="87"/>
      <c r="W17" s="88"/>
      <c r="X17" s="86"/>
      <c r="Y17" s="87"/>
      <c r="Z17" s="87"/>
      <c r="AA17" s="87"/>
      <c r="AB17" s="88"/>
      <c r="AC17" s="86"/>
      <c r="AD17" s="87"/>
      <c r="AE17" s="87"/>
      <c r="AF17" s="87"/>
      <c r="AG17" s="89"/>
      <c r="AH17" s="25"/>
    </row>
    <row r="18" spans="1:34" ht="21" customHeight="1">
      <c r="A18" s="25"/>
      <c r="B18" s="85"/>
      <c r="C18" s="79"/>
      <c r="D18" s="79"/>
      <c r="E18" s="79"/>
      <c r="F18" s="79"/>
      <c r="G18" s="79"/>
      <c r="H18" s="79"/>
      <c r="I18" s="79"/>
      <c r="J18" s="79"/>
      <c r="K18" s="79"/>
      <c r="L18" s="79"/>
      <c r="M18" s="79"/>
      <c r="N18" s="86"/>
      <c r="O18" s="87"/>
      <c r="P18" s="87"/>
      <c r="Q18" s="87"/>
      <c r="R18" s="88"/>
      <c r="S18" s="86"/>
      <c r="T18" s="87"/>
      <c r="U18" s="87"/>
      <c r="V18" s="87"/>
      <c r="W18" s="88"/>
      <c r="X18" s="86"/>
      <c r="Y18" s="87"/>
      <c r="Z18" s="87"/>
      <c r="AA18" s="87"/>
      <c r="AB18" s="88"/>
      <c r="AC18" s="86"/>
      <c r="AD18" s="87"/>
      <c r="AE18" s="87"/>
      <c r="AF18" s="87"/>
      <c r="AG18" s="89"/>
      <c r="AH18" s="25"/>
    </row>
    <row r="19" spans="1:34" ht="21" customHeight="1">
      <c r="A19" s="25"/>
      <c r="B19" s="85"/>
      <c r="C19" s="79"/>
      <c r="D19" s="79"/>
      <c r="E19" s="79"/>
      <c r="F19" s="79"/>
      <c r="G19" s="79"/>
      <c r="H19" s="79"/>
      <c r="I19" s="79"/>
      <c r="J19" s="79"/>
      <c r="K19" s="79"/>
      <c r="L19" s="79"/>
      <c r="M19" s="79"/>
      <c r="N19" s="86"/>
      <c r="O19" s="87"/>
      <c r="P19" s="87"/>
      <c r="Q19" s="87"/>
      <c r="R19" s="88"/>
      <c r="S19" s="86"/>
      <c r="T19" s="87"/>
      <c r="U19" s="87"/>
      <c r="V19" s="87"/>
      <c r="W19" s="88"/>
      <c r="X19" s="86"/>
      <c r="Y19" s="87"/>
      <c r="Z19" s="87"/>
      <c r="AA19" s="87"/>
      <c r="AB19" s="88"/>
      <c r="AC19" s="86"/>
      <c r="AD19" s="87"/>
      <c r="AE19" s="87"/>
      <c r="AF19" s="87"/>
      <c r="AG19" s="89"/>
      <c r="AH19" s="25"/>
    </row>
    <row r="20" spans="1:34" ht="21" customHeight="1">
      <c r="A20" s="25"/>
      <c r="B20" s="85"/>
      <c r="C20" s="79"/>
      <c r="D20" s="79"/>
      <c r="E20" s="79"/>
      <c r="F20" s="79"/>
      <c r="G20" s="79"/>
      <c r="H20" s="79"/>
      <c r="I20" s="79"/>
      <c r="J20" s="79"/>
      <c r="K20" s="79"/>
      <c r="L20" s="79"/>
      <c r="M20" s="79"/>
      <c r="N20" s="86"/>
      <c r="O20" s="87"/>
      <c r="P20" s="87"/>
      <c r="Q20" s="87"/>
      <c r="R20" s="88"/>
      <c r="S20" s="86"/>
      <c r="T20" s="87"/>
      <c r="U20" s="87"/>
      <c r="V20" s="87"/>
      <c r="W20" s="88"/>
      <c r="X20" s="86"/>
      <c r="Y20" s="87"/>
      <c r="Z20" s="87"/>
      <c r="AA20" s="87"/>
      <c r="AB20" s="88"/>
      <c r="AC20" s="86"/>
      <c r="AD20" s="87"/>
      <c r="AE20" s="87"/>
      <c r="AF20" s="87"/>
      <c r="AG20" s="89"/>
      <c r="AH20" s="25"/>
    </row>
    <row r="21" spans="1:34" ht="21" customHeight="1">
      <c r="A21" s="25"/>
      <c r="B21" s="85"/>
      <c r="C21" s="79"/>
      <c r="D21" s="79"/>
      <c r="E21" s="79"/>
      <c r="F21" s="79"/>
      <c r="G21" s="79"/>
      <c r="H21" s="79"/>
      <c r="I21" s="79"/>
      <c r="J21" s="79"/>
      <c r="K21" s="79"/>
      <c r="L21" s="79"/>
      <c r="M21" s="79"/>
      <c r="N21" s="86"/>
      <c r="O21" s="87"/>
      <c r="P21" s="87"/>
      <c r="Q21" s="87"/>
      <c r="R21" s="88"/>
      <c r="S21" s="86"/>
      <c r="T21" s="87"/>
      <c r="U21" s="87"/>
      <c r="V21" s="87"/>
      <c r="W21" s="88"/>
      <c r="X21" s="86"/>
      <c r="Y21" s="87"/>
      <c r="Z21" s="87"/>
      <c r="AA21" s="87"/>
      <c r="AB21" s="88"/>
      <c r="AC21" s="86"/>
      <c r="AD21" s="87"/>
      <c r="AE21" s="87"/>
      <c r="AF21" s="87"/>
      <c r="AG21" s="89"/>
      <c r="AH21" s="25"/>
    </row>
    <row r="22" spans="1:34" ht="21" customHeight="1">
      <c r="A22" s="25"/>
      <c r="B22" s="85"/>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80"/>
      <c r="AH22" s="25"/>
    </row>
    <row r="23" spans="1:34" ht="21" customHeight="1">
      <c r="A23" s="25"/>
      <c r="B23" s="85"/>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80"/>
      <c r="AH23" s="25"/>
    </row>
    <row r="24" spans="1:34" ht="21" customHeight="1" thickBot="1">
      <c r="A24" s="25"/>
      <c r="B24" s="81"/>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4"/>
      <c r="AH24" s="25"/>
    </row>
    <row r="25" spans="1:34" ht="21" customHeight="1" thickBot="1">
      <c r="A25" s="2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5"/>
    </row>
    <row r="26" spans="1:34" ht="21" customHeight="1">
      <c r="A26" s="25"/>
      <c r="B26" s="94" t="s">
        <v>29</v>
      </c>
      <c r="C26" s="95"/>
      <c r="D26" s="95"/>
      <c r="E26" s="95"/>
      <c r="F26" s="95"/>
      <c r="G26" s="95"/>
      <c r="H26" s="95"/>
      <c r="I26" s="95"/>
      <c r="J26" s="95"/>
      <c r="K26" s="95"/>
      <c r="L26" s="95"/>
      <c r="M26" s="95"/>
      <c r="N26" s="95"/>
      <c r="O26" s="95"/>
      <c r="P26" s="95"/>
      <c r="Q26" s="95"/>
      <c r="R26" s="98" t="s">
        <v>28</v>
      </c>
      <c r="S26" s="98"/>
      <c r="T26" s="98"/>
      <c r="U26" s="98"/>
      <c r="V26" s="98"/>
      <c r="W26" s="98"/>
      <c r="X26" s="98"/>
      <c r="Y26" s="98"/>
      <c r="Z26" s="98"/>
      <c r="AA26" s="98"/>
      <c r="AB26" s="98"/>
      <c r="AC26" s="98"/>
      <c r="AD26" s="98"/>
      <c r="AE26" s="98"/>
      <c r="AF26" s="98"/>
      <c r="AG26" s="99"/>
      <c r="AH26" s="25"/>
    </row>
    <row r="27" spans="1:34" ht="21" customHeight="1" thickBot="1">
      <c r="A27" s="25"/>
      <c r="B27" s="96"/>
      <c r="C27" s="97"/>
      <c r="D27" s="97"/>
      <c r="E27" s="97"/>
      <c r="F27" s="97"/>
      <c r="G27" s="97"/>
      <c r="H27" s="97"/>
      <c r="I27" s="97"/>
      <c r="J27" s="97"/>
      <c r="K27" s="97"/>
      <c r="L27" s="97"/>
      <c r="M27" s="97"/>
      <c r="N27" s="97"/>
      <c r="O27" s="97"/>
      <c r="P27" s="97"/>
      <c r="Q27" s="97"/>
      <c r="R27" s="100"/>
      <c r="S27" s="100"/>
      <c r="T27" s="100"/>
      <c r="U27" s="100"/>
      <c r="V27" s="100"/>
      <c r="W27" s="100"/>
      <c r="X27" s="100"/>
      <c r="Y27" s="100"/>
      <c r="Z27" s="100"/>
      <c r="AA27" s="100"/>
      <c r="AB27" s="100"/>
      <c r="AC27" s="100"/>
      <c r="AD27" s="100"/>
      <c r="AE27" s="100"/>
      <c r="AF27" s="100"/>
      <c r="AG27" s="101"/>
      <c r="AH27" s="25"/>
    </row>
    <row r="28" spans="1:34" ht="21" customHeight="1" thickBot="1">
      <c r="A28" s="2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5"/>
    </row>
    <row r="29" spans="1:34" ht="21" customHeight="1">
      <c r="A29" s="25"/>
      <c r="B29" s="61" t="s">
        <v>27</v>
      </c>
      <c r="C29" s="62"/>
      <c r="D29" s="62"/>
      <c r="E29" s="62"/>
      <c r="F29" s="62"/>
      <c r="G29" s="62"/>
      <c r="H29" s="62"/>
      <c r="I29" s="63"/>
      <c r="J29" s="62" t="s">
        <v>26</v>
      </c>
      <c r="K29" s="62"/>
      <c r="L29" s="62"/>
      <c r="M29" s="62"/>
      <c r="N29" s="62"/>
      <c r="O29" s="62"/>
      <c r="P29" s="62"/>
      <c r="Q29" s="62"/>
      <c r="R29" s="67"/>
      <c r="S29" s="67"/>
      <c r="T29" s="67"/>
      <c r="U29" s="67"/>
      <c r="V29" s="67"/>
      <c r="W29" s="67"/>
      <c r="X29" s="67"/>
      <c r="Y29" s="67"/>
      <c r="Z29" s="67"/>
      <c r="AA29" s="67"/>
      <c r="AB29" s="67"/>
      <c r="AC29" s="67"/>
      <c r="AD29" s="67"/>
      <c r="AE29" s="67"/>
      <c r="AF29" s="67"/>
      <c r="AG29" s="68"/>
      <c r="AH29" s="25"/>
    </row>
    <row r="30" spans="1:34" ht="42.75" customHeight="1">
      <c r="A30" s="25"/>
      <c r="B30" s="64"/>
      <c r="C30" s="65"/>
      <c r="D30" s="65"/>
      <c r="E30" s="65"/>
      <c r="F30" s="65"/>
      <c r="G30" s="65"/>
      <c r="H30" s="65"/>
      <c r="I30" s="66"/>
      <c r="J30" s="65"/>
      <c r="K30" s="65"/>
      <c r="L30" s="65"/>
      <c r="M30" s="65"/>
      <c r="N30" s="65"/>
      <c r="O30" s="65"/>
      <c r="P30" s="65"/>
      <c r="Q30" s="66"/>
      <c r="R30" s="69" t="s">
        <v>25</v>
      </c>
      <c r="S30" s="70"/>
      <c r="T30" s="70"/>
      <c r="U30" s="70"/>
      <c r="V30" s="70"/>
      <c r="W30" s="70"/>
      <c r="X30" s="70"/>
      <c r="Y30" s="70"/>
      <c r="Z30" s="70"/>
      <c r="AA30" s="70"/>
      <c r="AB30" s="70"/>
      <c r="AC30" s="70"/>
      <c r="AD30" s="70"/>
      <c r="AE30" s="70"/>
      <c r="AF30" s="70"/>
      <c r="AG30" s="71"/>
      <c r="AH30" s="25"/>
    </row>
    <row r="31" spans="1:34" ht="24.75" customHeight="1" thickBot="1">
      <c r="A31" s="25"/>
      <c r="B31" s="72"/>
      <c r="C31" s="73"/>
      <c r="D31" s="73"/>
      <c r="E31" s="73"/>
      <c r="F31" s="73"/>
      <c r="G31" s="73"/>
      <c r="H31" s="73"/>
      <c r="I31" s="74"/>
      <c r="J31" s="75"/>
      <c r="K31" s="75"/>
      <c r="L31" s="75"/>
      <c r="M31" s="75"/>
      <c r="N31" s="75"/>
      <c r="O31" s="75"/>
      <c r="P31" s="75"/>
      <c r="Q31" s="76"/>
      <c r="R31" s="77"/>
      <c r="S31" s="75"/>
      <c r="T31" s="75"/>
      <c r="U31" s="75"/>
      <c r="V31" s="75"/>
      <c r="W31" s="75"/>
      <c r="X31" s="75"/>
      <c r="Y31" s="75"/>
      <c r="Z31" s="75"/>
      <c r="AA31" s="75"/>
      <c r="AB31" s="75"/>
      <c r="AC31" s="75"/>
      <c r="AD31" s="75"/>
      <c r="AE31" s="75"/>
      <c r="AF31" s="75"/>
      <c r="AG31" s="78"/>
      <c r="AH31" s="25"/>
    </row>
    <row r="32" spans="1:34" ht="17.100000000000001" customHeight="1">
      <c r="A32" s="25"/>
      <c r="B32" s="83" t="s">
        <v>48</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25"/>
    </row>
    <row r="33" spans="1:34" ht="17.100000000000001" customHeight="1">
      <c r="A33" s="25"/>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25"/>
    </row>
    <row r="34" spans="1:34" ht="17.100000000000001" customHeight="1">
      <c r="A34" s="25"/>
      <c r="B34" s="60" t="s">
        <v>49</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25"/>
    </row>
    <row r="35" spans="1:34" ht="17.100000000000001" customHeight="1">
      <c r="A35" s="25"/>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25"/>
    </row>
    <row r="36" spans="1:34" ht="15" customHeight="1">
      <c r="A36" s="25"/>
      <c r="B36" s="26"/>
      <c r="C36" s="26"/>
      <c r="D36" s="26"/>
      <c r="E36" s="26"/>
      <c r="F36" s="26"/>
      <c r="G36" s="27"/>
      <c r="H36" s="27"/>
      <c r="I36" s="27"/>
      <c r="J36" s="27"/>
      <c r="K36" s="27"/>
      <c r="L36" s="27"/>
      <c r="M36" s="27"/>
      <c r="N36" s="26"/>
      <c r="O36" s="26"/>
      <c r="P36" s="26"/>
      <c r="Q36" s="26"/>
      <c r="R36" s="26"/>
      <c r="S36" s="26"/>
      <c r="T36" s="26"/>
      <c r="U36" s="26"/>
      <c r="V36" s="26"/>
      <c r="W36" s="26"/>
      <c r="X36" s="26"/>
      <c r="Y36" s="26"/>
      <c r="Z36" s="26"/>
      <c r="AA36" s="26"/>
      <c r="AB36" s="26"/>
      <c r="AC36" s="26"/>
      <c r="AD36" s="26"/>
      <c r="AE36" s="26"/>
      <c r="AF36" s="26"/>
      <c r="AG36" s="26"/>
      <c r="AH36" s="25"/>
    </row>
    <row r="37" spans="1:34" ht="21" customHeight="1">
      <c r="A37" s="25"/>
      <c r="B37" s="60" t="s">
        <v>24</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25"/>
    </row>
    <row r="38" spans="1:34" ht="21" customHeight="1">
      <c r="A38" s="2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25"/>
    </row>
    <row r="39" spans="1:34" ht="21" customHeight="1">
      <c r="A39" s="25"/>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25"/>
    </row>
    <row r="40" spans="1:34" ht="21" customHeight="1">
      <c r="A40" s="2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25"/>
    </row>
    <row r="41" spans="1:34" ht="21" customHeight="1">
      <c r="A41" s="25"/>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25"/>
    </row>
    <row r="42" spans="1:34" ht="21" customHeight="1">
      <c r="A42" s="25"/>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25"/>
    </row>
    <row r="43" spans="1:34" ht="21" customHeight="1">
      <c r="A43" s="25"/>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25"/>
    </row>
    <row r="44" spans="1:34" ht="21" customHeight="1">
      <c r="A44" s="25"/>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25"/>
    </row>
    <row r="45" spans="1:34" ht="21" customHeight="1">
      <c r="A45" s="25"/>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25"/>
    </row>
    <row r="46" spans="1:34" ht="21" customHeight="1">
      <c r="A46" s="25"/>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25"/>
    </row>
    <row r="47" spans="1:34" ht="16.5" customHeight="1">
      <c r="A47" s="25"/>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25"/>
    </row>
    <row r="48" spans="1:34" ht="21" customHeight="1"/>
    <row r="49" s="24" customFormat="1" ht="21" customHeight="1"/>
    <row r="50" s="24" customFormat="1" ht="21" customHeight="1"/>
    <row r="51" s="24" customFormat="1" ht="21" customHeight="1"/>
    <row r="52" s="24" customFormat="1" ht="21" customHeight="1"/>
    <row r="53" s="24" customFormat="1" ht="21" customHeight="1"/>
    <row r="54" s="24" customFormat="1" ht="21" customHeight="1"/>
    <row r="55" s="24" customFormat="1" ht="21" customHeight="1"/>
    <row r="56" s="24" customFormat="1" ht="21" customHeight="1"/>
    <row r="57" s="24" customFormat="1" ht="21" customHeight="1"/>
    <row r="58" s="24" customFormat="1" ht="21" customHeight="1"/>
    <row r="59" s="24" customFormat="1" ht="21" customHeight="1"/>
    <row r="60" s="24" customFormat="1" ht="21" customHeight="1"/>
    <row r="61" s="24" customFormat="1" ht="21" customHeight="1"/>
    <row r="62" s="24" customFormat="1" ht="21" customHeight="1"/>
    <row r="63" s="24" customFormat="1" ht="21" customHeight="1"/>
    <row r="64" s="24" customFormat="1" ht="21" customHeight="1"/>
    <row r="65" s="24" customFormat="1" ht="21" customHeight="1"/>
    <row r="66" s="24" customFormat="1" ht="21" customHeight="1"/>
    <row r="67" s="24" customFormat="1" ht="21" customHeight="1"/>
    <row r="68" s="24" customFormat="1" ht="21" customHeight="1"/>
    <row r="69" s="24" customFormat="1" ht="21" customHeight="1"/>
    <row r="70" s="24" customFormat="1" ht="21" customHeight="1"/>
    <row r="71" s="24" customFormat="1" ht="21" customHeight="1"/>
    <row r="72" s="24" customFormat="1" ht="21" customHeight="1"/>
    <row r="73" s="24" customFormat="1" ht="21" customHeight="1"/>
    <row r="74" s="24" customFormat="1" ht="21" customHeight="1"/>
    <row r="75" s="24" customFormat="1" ht="21" customHeight="1"/>
    <row r="76" s="24" customFormat="1" ht="21" customHeight="1"/>
    <row r="77" s="24" customFormat="1" ht="21" customHeight="1"/>
    <row r="78" s="24" customFormat="1" ht="21" customHeight="1"/>
    <row r="79" s="24" customFormat="1" ht="21" customHeight="1"/>
    <row r="80" s="24" customFormat="1" ht="21" customHeight="1"/>
    <row r="81" s="24" customFormat="1" ht="21" customHeight="1"/>
    <row r="82" s="24" customFormat="1" ht="21" customHeight="1"/>
    <row r="83" s="24" customFormat="1" ht="21" customHeight="1"/>
    <row r="84" s="24" customFormat="1" ht="21" customHeight="1"/>
    <row r="85" s="24" customFormat="1" ht="21" customHeight="1"/>
    <row r="86" s="24" customFormat="1" ht="21" customHeight="1"/>
    <row r="87" s="24" customFormat="1" ht="21" customHeight="1"/>
    <row r="88" s="24" customFormat="1" ht="21" customHeight="1"/>
    <row r="89" s="24" customFormat="1" ht="21" customHeight="1"/>
    <row r="90" s="24" customFormat="1" ht="21" customHeight="1"/>
    <row r="91" s="24" customFormat="1" ht="21" customHeight="1"/>
    <row r="92" s="24" customFormat="1" ht="21" customHeight="1"/>
    <row r="93" s="24" customFormat="1" ht="21" customHeight="1"/>
    <row r="94" s="24" customFormat="1" ht="21" customHeight="1"/>
    <row r="95" s="24" customFormat="1" ht="21" customHeight="1"/>
    <row r="96" s="24" customFormat="1" ht="21" customHeight="1"/>
    <row r="97" s="24" customFormat="1" ht="21" customHeight="1"/>
    <row r="98" s="24" customFormat="1" ht="21" customHeight="1"/>
    <row r="99" s="24" customFormat="1" ht="21" customHeight="1"/>
    <row r="100" s="24" customFormat="1" ht="21" customHeight="1"/>
    <row r="101" s="24" customFormat="1" ht="21" customHeight="1"/>
    <row r="102" s="24" customFormat="1" ht="21" customHeight="1"/>
    <row r="103" s="24" customFormat="1" ht="21" customHeight="1"/>
    <row r="104" s="24" customFormat="1" ht="21" customHeight="1"/>
    <row r="105" s="24" customFormat="1" ht="21" customHeight="1"/>
    <row r="106" s="24" customFormat="1" ht="21" customHeight="1"/>
    <row r="107" s="24" customFormat="1" ht="21" customHeight="1"/>
    <row r="108" s="24" customFormat="1" ht="21" customHeight="1"/>
    <row r="109" s="24" customFormat="1" ht="21" customHeight="1"/>
    <row r="110" s="24" customFormat="1" ht="21" customHeight="1"/>
    <row r="111" s="24" customFormat="1" ht="21" customHeight="1"/>
    <row r="112" s="24" customFormat="1" ht="21" customHeight="1"/>
    <row r="113" s="24" customFormat="1" ht="21" customHeight="1"/>
    <row r="114" s="24" customFormat="1" ht="21" customHeight="1"/>
    <row r="115" s="24" customFormat="1" ht="21" customHeight="1"/>
    <row r="116" s="24" customFormat="1" ht="21" customHeight="1"/>
    <row r="117" s="24" customFormat="1" ht="21" customHeight="1"/>
    <row r="118" s="24" customFormat="1" ht="21" customHeight="1"/>
    <row r="119" s="24" customFormat="1" ht="21" customHeight="1"/>
    <row r="120" s="24" customFormat="1" ht="21" customHeight="1"/>
    <row r="121" s="24" customFormat="1" ht="21" customHeight="1"/>
    <row r="122" s="24" customFormat="1" ht="21" customHeight="1"/>
    <row r="123" s="24" customFormat="1" ht="21" customHeight="1"/>
    <row r="124" s="24" customFormat="1" ht="21" customHeight="1"/>
    <row r="125" s="24" customFormat="1" ht="21" customHeight="1"/>
    <row r="126" s="24" customFormat="1" ht="21" customHeight="1"/>
    <row r="127" s="24" customFormat="1" ht="21" customHeight="1"/>
    <row r="128" s="24" customFormat="1" ht="21" customHeight="1"/>
    <row r="129" s="24" customFormat="1" ht="21" customHeight="1"/>
    <row r="130" s="24" customFormat="1" ht="21" customHeight="1"/>
    <row r="131" s="24" customFormat="1" ht="21" customHeight="1"/>
    <row r="132" s="24" customFormat="1" ht="21" customHeight="1"/>
    <row r="133" s="24" customFormat="1" ht="21" customHeight="1"/>
    <row r="134" s="24" customFormat="1" ht="21" customHeight="1"/>
    <row r="135" s="24" customFormat="1" ht="21" customHeight="1"/>
    <row r="136" s="24" customFormat="1" ht="21" customHeight="1"/>
    <row r="137" s="24" customFormat="1" ht="21" customHeight="1"/>
    <row r="138" s="24" customFormat="1" ht="21" customHeight="1"/>
    <row r="139" s="24" customFormat="1" ht="21" customHeight="1"/>
    <row r="140" s="24" customFormat="1" ht="21" customHeight="1"/>
    <row r="141" s="24" customFormat="1" ht="21" customHeight="1"/>
    <row r="142" s="24" customFormat="1" ht="21" customHeight="1"/>
    <row r="143" s="24" customFormat="1" ht="21" customHeight="1"/>
    <row r="144" s="24" customFormat="1" ht="21" customHeight="1"/>
    <row r="145" s="24" customFormat="1" ht="21" customHeight="1"/>
    <row r="146" s="24" customFormat="1" ht="21" customHeight="1"/>
    <row r="147" s="24" customFormat="1" ht="21" customHeight="1"/>
    <row r="148" s="24" customFormat="1" ht="21" customHeight="1"/>
    <row r="149" s="24" customFormat="1" ht="21" customHeight="1"/>
    <row r="150" s="24" customFormat="1" ht="21" customHeight="1"/>
    <row r="151" s="24" customFormat="1" ht="21" customHeight="1"/>
    <row r="152" s="24" customFormat="1" ht="21" customHeight="1"/>
    <row r="153" s="24" customFormat="1" ht="21" customHeight="1"/>
    <row r="154" s="24" customFormat="1" ht="21" customHeight="1"/>
    <row r="155" s="24" customFormat="1" ht="21" customHeight="1"/>
    <row r="156" s="24" customFormat="1" ht="21" customHeight="1"/>
    <row r="157" s="24" customFormat="1" ht="21" customHeight="1"/>
    <row r="158" s="24" customFormat="1" ht="21" customHeight="1"/>
    <row r="159" s="24" customFormat="1" ht="21" customHeight="1"/>
    <row r="160" s="24" customFormat="1" ht="21" customHeight="1"/>
    <row r="161" s="24" customFormat="1" ht="21" customHeight="1"/>
    <row r="162" s="24" customFormat="1" ht="21" customHeight="1"/>
    <row r="163" s="24" customFormat="1" ht="21" customHeight="1"/>
    <row r="164" s="24" customFormat="1" ht="21" customHeight="1"/>
    <row r="165" s="24" customFormat="1" ht="21" customHeight="1"/>
    <row r="166" s="24" customFormat="1" ht="21" customHeight="1"/>
    <row r="167" s="24" customFormat="1" ht="21" customHeight="1"/>
    <row r="168" s="24" customFormat="1" ht="21" customHeight="1"/>
    <row r="169" s="24" customFormat="1" ht="21" customHeight="1"/>
    <row r="170" s="24" customFormat="1" ht="21" customHeight="1"/>
    <row r="171" s="24" customFormat="1" ht="21" customHeight="1"/>
    <row r="172" s="24" customFormat="1" ht="21" customHeight="1"/>
    <row r="173" s="24" customFormat="1" ht="21" customHeight="1"/>
    <row r="174" s="24" customFormat="1" ht="21" customHeight="1"/>
    <row r="175" s="24" customFormat="1" ht="21" customHeight="1"/>
    <row r="176" s="24" customFormat="1" ht="21" customHeight="1"/>
    <row r="177" s="24" customFormat="1" ht="21" customHeight="1"/>
    <row r="178" s="24" customFormat="1" ht="21" customHeight="1"/>
    <row r="179" s="24" customFormat="1" ht="21" customHeight="1"/>
    <row r="180" s="24" customFormat="1" ht="21" customHeight="1"/>
    <row r="181" s="24" customFormat="1" ht="21" customHeight="1"/>
    <row r="182" s="24" customFormat="1" ht="21" customHeight="1"/>
    <row r="183" s="24" customFormat="1" ht="21" customHeight="1"/>
    <row r="184" s="24" customFormat="1" ht="21" customHeight="1"/>
    <row r="185" s="24" customFormat="1" ht="21" customHeight="1"/>
    <row r="186" s="24" customFormat="1" ht="21" customHeight="1"/>
    <row r="187" s="24" customFormat="1" ht="21" customHeight="1"/>
    <row r="188" s="24" customFormat="1" ht="21" customHeight="1"/>
    <row r="189" s="24" customFormat="1" ht="21" customHeight="1"/>
    <row r="190" s="24" customFormat="1" ht="21" customHeight="1"/>
    <row r="191" s="24" customFormat="1" ht="21" customHeight="1"/>
    <row r="192" s="24" customFormat="1" ht="21" customHeight="1"/>
    <row r="193" s="24" customFormat="1" ht="21" customHeight="1"/>
    <row r="194" s="24" customFormat="1" ht="21" customHeight="1"/>
    <row r="195" s="24" customFormat="1" ht="21" customHeight="1"/>
    <row r="196" s="24" customFormat="1" ht="21" customHeight="1"/>
    <row r="197" s="24" customFormat="1" ht="21" customHeight="1"/>
    <row r="198" s="24" customFormat="1" ht="21" customHeight="1"/>
    <row r="199" s="24" customFormat="1" ht="21" customHeight="1"/>
    <row r="200" s="24" customFormat="1" ht="21" customHeight="1"/>
    <row r="201" s="24" customFormat="1" ht="21" customHeight="1"/>
    <row r="202" s="24" customFormat="1" ht="21" customHeight="1"/>
    <row r="203" s="24" customFormat="1" ht="21" customHeight="1"/>
    <row r="204" s="24" customFormat="1" ht="21" customHeight="1"/>
    <row r="205" s="24" customFormat="1" ht="21" customHeight="1"/>
    <row r="206" s="24" customFormat="1" ht="21" customHeight="1"/>
    <row r="207" s="24" customFormat="1" ht="21" customHeight="1"/>
    <row r="208" s="24" customFormat="1" ht="21" customHeight="1"/>
    <row r="209" s="24" customFormat="1" ht="21" customHeight="1"/>
    <row r="210" s="24" customFormat="1" ht="21" customHeight="1"/>
    <row r="211" s="24" customFormat="1" ht="21" customHeight="1"/>
    <row r="212" s="24" customFormat="1" ht="21" customHeight="1"/>
    <row r="213" s="24" customFormat="1" ht="21" customHeight="1"/>
    <row r="214" s="24" customFormat="1" ht="21" customHeight="1"/>
    <row r="215" s="24" customFormat="1" ht="21" customHeight="1"/>
    <row r="216" s="24" customFormat="1" ht="21" customHeight="1"/>
    <row r="217" s="24" customFormat="1" ht="21" customHeight="1"/>
    <row r="218" s="24" customFormat="1" ht="21" customHeight="1"/>
    <row r="219" s="24" customFormat="1" ht="21" customHeight="1"/>
    <row r="220" s="24" customFormat="1" ht="21" customHeight="1"/>
    <row r="221" s="24" customFormat="1" ht="21" customHeight="1"/>
    <row r="222" s="24" customFormat="1" ht="21" customHeight="1"/>
    <row r="223" s="24" customFormat="1" ht="21" customHeight="1"/>
    <row r="224" s="24" customFormat="1" ht="21" customHeight="1"/>
    <row r="225" s="24" customFormat="1" ht="21" customHeight="1"/>
    <row r="226" s="24" customFormat="1" ht="21" customHeight="1"/>
    <row r="227" s="24" customFormat="1" ht="21" customHeight="1"/>
    <row r="228" s="24" customFormat="1" ht="21" customHeight="1"/>
    <row r="229" s="24" customFormat="1" ht="21" customHeight="1"/>
    <row r="230" s="24" customFormat="1" ht="21" customHeight="1"/>
    <row r="231" s="24" customFormat="1" ht="21" customHeight="1"/>
    <row r="232" s="24" customFormat="1" ht="21" customHeight="1"/>
    <row r="233" s="24" customFormat="1" ht="21" customHeight="1"/>
    <row r="234" s="24" customFormat="1" ht="21" customHeight="1"/>
    <row r="235" s="24" customFormat="1" ht="21" customHeight="1"/>
    <row r="236" s="24" customFormat="1" ht="21" customHeight="1"/>
    <row r="237" s="24" customFormat="1" ht="21" customHeight="1"/>
    <row r="238" s="24" customFormat="1" ht="21" customHeight="1"/>
    <row r="239" s="24" customFormat="1" ht="21" customHeight="1"/>
    <row r="240" s="24" customFormat="1" ht="21" customHeight="1"/>
    <row r="241" s="24" customFormat="1" ht="21" customHeight="1"/>
    <row r="242" s="24" customFormat="1" ht="21" customHeight="1"/>
    <row r="243" s="24" customFormat="1" ht="21" customHeight="1"/>
    <row r="244" s="24" customFormat="1" ht="21" customHeight="1"/>
    <row r="245" s="24" customFormat="1" ht="21" customHeight="1"/>
    <row r="246" s="24" customFormat="1" ht="21" customHeight="1"/>
    <row r="247" s="24" customFormat="1" ht="21" customHeight="1"/>
    <row r="248" s="24" customFormat="1" ht="21" customHeight="1"/>
    <row r="249" s="24" customFormat="1" ht="21" customHeight="1"/>
    <row r="250" s="24" customFormat="1" ht="21" customHeight="1"/>
    <row r="251" s="24" customFormat="1" ht="21" customHeight="1"/>
    <row r="252" s="24" customFormat="1" ht="21" customHeight="1"/>
    <row r="253" s="24" customFormat="1" ht="21" customHeight="1"/>
    <row r="254" s="24" customFormat="1" ht="21" customHeight="1"/>
    <row r="255" s="24" customFormat="1" ht="21" customHeight="1"/>
    <row r="256" s="24" customFormat="1" ht="21" customHeight="1"/>
    <row r="257" s="24" customFormat="1" ht="21" customHeight="1"/>
    <row r="258" s="24" customFormat="1" ht="21" customHeight="1"/>
    <row r="259" s="24" customFormat="1" ht="21" customHeight="1"/>
    <row r="260" s="24" customFormat="1" ht="21" customHeight="1"/>
    <row r="261" s="24" customFormat="1" ht="21" customHeight="1"/>
    <row r="262" s="24" customFormat="1" ht="21" customHeight="1"/>
    <row r="263" s="24" customFormat="1" ht="21" customHeight="1"/>
    <row r="264" s="24" customFormat="1" ht="21" customHeight="1"/>
    <row r="265" s="24" customFormat="1" ht="21" customHeight="1"/>
    <row r="266" s="24" customFormat="1" ht="21" customHeight="1"/>
    <row r="267" s="24" customFormat="1" ht="21" customHeight="1"/>
    <row r="268" s="24" customFormat="1" ht="21" customHeight="1"/>
    <row r="269" s="24" customFormat="1" ht="21" customHeight="1"/>
    <row r="270" s="24" customFormat="1" ht="21" customHeight="1"/>
    <row r="271" s="24" customFormat="1" ht="21" customHeight="1"/>
    <row r="272" s="24" customFormat="1" ht="21" customHeight="1"/>
    <row r="273" s="24" customFormat="1" ht="21" customHeight="1"/>
    <row r="274" s="24" customFormat="1" ht="21" customHeight="1"/>
    <row r="275" s="24" customFormat="1" ht="21" customHeight="1"/>
    <row r="276" s="24" customFormat="1" ht="21" customHeight="1"/>
    <row r="277" s="24" customFormat="1" ht="21" customHeight="1"/>
    <row r="278" s="24" customFormat="1" ht="21" customHeight="1"/>
    <row r="279" s="24" customFormat="1" ht="21" customHeight="1"/>
    <row r="280" s="24" customFormat="1" ht="21" customHeight="1"/>
    <row r="281" s="24" customFormat="1" ht="21" customHeight="1"/>
    <row r="282" s="24" customFormat="1" ht="21" customHeight="1"/>
    <row r="283" s="24" customFormat="1" ht="21" customHeight="1"/>
    <row r="284" s="24" customFormat="1" ht="21" customHeight="1"/>
    <row r="285" s="24" customFormat="1" ht="21" customHeight="1"/>
    <row r="286" s="24" customFormat="1" ht="21" customHeight="1"/>
    <row r="287" s="24" customFormat="1" ht="21" customHeight="1"/>
    <row r="288" s="24" customFormat="1" ht="21" customHeight="1"/>
    <row r="289" s="24" customFormat="1" ht="21" customHeight="1"/>
    <row r="290" s="24" customFormat="1" ht="21" customHeight="1"/>
    <row r="291" s="24" customFormat="1" ht="21" customHeight="1"/>
    <row r="292" s="24" customFormat="1" ht="21" customHeight="1"/>
    <row r="293" s="24" customFormat="1" ht="21" customHeight="1"/>
    <row r="294" s="24" customFormat="1" ht="21" customHeight="1"/>
    <row r="295" s="24" customFormat="1" ht="21" customHeight="1"/>
    <row r="296" s="24" customFormat="1" ht="21" customHeight="1"/>
    <row r="297" s="24" customFormat="1" ht="21" customHeight="1"/>
    <row r="298" s="24" customFormat="1" ht="21" customHeight="1"/>
    <row r="299" s="24" customFormat="1" ht="21" customHeight="1"/>
    <row r="300" s="24" customFormat="1" ht="21" customHeight="1"/>
    <row r="301" s="24" customFormat="1" ht="21" customHeight="1"/>
    <row r="302" s="24" customFormat="1" ht="21" customHeight="1"/>
    <row r="303" s="24" customFormat="1" ht="21" customHeight="1"/>
    <row r="304" s="24" customFormat="1" ht="21" customHeight="1"/>
    <row r="305" s="24" customFormat="1" ht="21" customHeight="1"/>
    <row r="306" s="24" customFormat="1" ht="21" customHeight="1"/>
    <row r="307" s="24" customFormat="1" ht="21" customHeight="1"/>
    <row r="308" s="24" customFormat="1" ht="21" customHeight="1"/>
    <row r="309" s="24" customFormat="1" ht="21" customHeight="1"/>
    <row r="310" s="24" customFormat="1" ht="21" customHeight="1"/>
    <row r="311" s="24" customFormat="1" ht="21" customHeight="1"/>
    <row r="312" s="24" customFormat="1" ht="21" customHeight="1"/>
    <row r="313" s="24" customFormat="1" ht="21" customHeight="1"/>
    <row r="314" s="24" customFormat="1" ht="21" customHeight="1"/>
    <row r="315" s="24" customFormat="1" ht="21" customHeight="1"/>
    <row r="316" s="24" customFormat="1" ht="21" customHeight="1"/>
    <row r="317" s="24" customFormat="1" ht="21" customHeight="1"/>
    <row r="318" s="24" customFormat="1" ht="21" customHeight="1"/>
    <row r="319" s="24" customFormat="1" ht="21" customHeight="1"/>
    <row r="320" s="24" customFormat="1" ht="21" customHeight="1"/>
    <row r="321" s="24" customFormat="1" ht="21" customHeight="1"/>
    <row r="322" s="24" customFormat="1" ht="21" customHeight="1"/>
    <row r="323" s="24" customFormat="1" ht="21" customHeight="1"/>
    <row r="324" s="24" customFormat="1" ht="21" customHeight="1"/>
    <row r="325" s="24" customFormat="1" ht="21" customHeight="1"/>
    <row r="326" s="24" customFormat="1" ht="21" customHeight="1"/>
    <row r="327" s="24" customFormat="1" ht="21" customHeight="1"/>
    <row r="328" s="24" customFormat="1" ht="21" customHeight="1"/>
    <row r="329" s="24" customFormat="1" ht="21" customHeight="1"/>
    <row r="330" s="24" customFormat="1" ht="21" customHeight="1"/>
    <row r="331" s="24" customFormat="1" ht="21" customHeight="1"/>
    <row r="332" s="24" customFormat="1" ht="21" customHeight="1"/>
    <row r="333" s="24" customFormat="1" ht="21" customHeight="1"/>
    <row r="334" s="24" customFormat="1" ht="21" customHeight="1"/>
    <row r="335" s="24" customFormat="1" ht="21" customHeight="1"/>
    <row r="336" s="24" customFormat="1" ht="21" customHeight="1"/>
    <row r="337" s="24" customFormat="1" ht="21" customHeight="1"/>
    <row r="338" s="24" customFormat="1" ht="21" customHeight="1"/>
    <row r="339" s="24" customFormat="1" ht="21" customHeight="1"/>
    <row r="340" s="24" customFormat="1" ht="21" customHeight="1"/>
    <row r="341" s="24" customFormat="1" ht="21" customHeight="1"/>
    <row r="342" s="24" customFormat="1" ht="21" customHeight="1"/>
    <row r="343" s="24" customFormat="1" ht="21" customHeight="1"/>
    <row r="344" s="24" customFormat="1" ht="21" customHeight="1"/>
    <row r="345" s="24" customFormat="1" ht="21" customHeight="1"/>
    <row r="346" s="24" customFormat="1" ht="21" customHeight="1"/>
    <row r="347" s="24" customFormat="1" ht="21" customHeight="1"/>
    <row r="348" s="24" customFormat="1" ht="21" customHeight="1"/>
    <row r="349" s="24" customFormat="1" ht="21" customHeight="1"/>
    <row r="350" s="24" customFormat="1" ht="21" customHeight="1"/>
    <row r="351" s="24" customFormat="1" ht="21" customHeight="1"/>
    <row r="352" s="24" customFormat="1" ht="21" customHeight="1"/>
    <row r="353" s="24" customFormat="1" ht="21" customHeight="1"/>
    <row r="354" s="24" customFormat="1" ht="21" customHeight="1"/>
    <row r="355" s="24" customFormat="1" ht="21" customHeight="1"/>
  </sheetData>
  <mergeCells count="99">
    <mergeCell ref="Z2:AH2"/>
    <mergeCell ref="B4:AG4"/>
    <mergeCell ref="B5:AG5"/>
    <mergeCell ref="B7:M7"/>
    <mergeCell ref="N7:AG7"/>
    <mergeCell ref="AC13:AG13"/>
    <mergeCell ref="X10:AB12"/>
    <mergeCell ref="AC10:AG12"/>
    <mergeCell ref="B14:F14"/>
    <mergeCell ref="G14:M14"/>
    <mergeCell ref="N14:R14"/>
    <mergeCell ref="S14:W14"/>
    <mergeCell ref="AC14:AG14"/>
    <mergeCell ref="X14:AB14"/>
    <mergeCell ref="B8:M8"/>
    <mergeCell ref="N8:AG8"/>
    <mergeCell ref="B26:Q27"/>
    <mergeCell ref="R26:AG27"/>
    <mergeCell ref="B9:M9"/>
    <mergeCell ref="N9:AG9"/>
    <mergeCell ref="B10:F12"/>
    <mergeCell ref="G10:M12"/>
    <mergeCell ref="N10:R12"/>
    <mergeCell ref="S10:W12"/>
    <mergeCell ref="B13:F13"/>
    <mergeCell ref="G13:M13"/>
    <mergeCell ref="N13:R13"/>
    <mergeCell ref="S13:W13"/>
    <mergeCell ref="X13:AB13"/>
    <mergeCell ref="S17:W17"/>
    <mergeCell ref="X17:AB17"/>
    <mergeCell ref="G16:M16"/>
    <mergeCell ref="N16:R16"/>
    <mergeCell ref="S16:W16"/>
    <mergeCell ref="X16:AB16"/>
    <mergeCell ref="AC16:AG16"/>
    <mergeCell ref="B15:F15"/>
    <mergeCell ref="G15:M15"/>
    <mergeCell ref="N15:R15"/>
    <mergeCell ref="S15:W15"/>
    <mergeCell ref="X15:AB15"/>
    <mergeCell ref="AC15:AG15"/>
    <mergeCell ref="B16:F16"/>
    <mergeCell ref="AC17:AG17"/>
    <mergeCell ref="B18:F18"/>
    <mergeCell ref="G18:M18"/>
    <mergeCell ref="N18:R18"/>
    <mergeCell ref="AC19:AG19"/>
    <mergeCell ref="B19:F19"/>
    <mergeCell ref="G19:M19"/>
    <mergeCell ref="N19:R19"/>
    <mergeCell ref="S19:W19"/>
    <mergeCell ref="X19:AB19"/>
    <mergeCell ref="S18:W18"/>
    <mergeCell ref="X18:AB18"/>
    <mergeCell ref="AC18:AG18"/>
    <mergeCell ref="B17:F17"/>
    <mergeCell ref="G17:M17"/>
    <mergeCell ref="N17:R17"/>
    <mergeCell ref="AC20:AG20"/>
    <mergeCell ref="B20:F20"/>
    <mergeCell ref="G20:M20"/>
    <mergeCell ref="N20:R20"/>
    <mergeCell ref="S20:W20"/>
    <mergeCell ref="X20:AB20"/>
    <mergeCell ref="AC22:AG22"/>
    <mergeCell ref="B21:F21"/>
    <mergeCell ref="G21:M21"/>
    <mergeCell ref="N21:R21"/>
    <mergeCell ref="S21:W21"/>
    <mergeCell ref="X21:AB21"/>
    <mergeCell ref="AC21:AG21"/>
    <mergeCell ref="B22:F22"/>
    <mergeCell ref="G22:M22"/>
    <mergeCell ref="N22:R22"/>
    <mergeCell ref="S22:W22"/>
    <mergeCell ref="X22:AB22"/>
    <mergeCell ref="AC23:AG23"/>
    <mergeCell ref="B24:F24"/>
    <mergeCell ref="G24:M24"/>
    <mergeCell ref="N24:R24"/>
    <mergeCell ref="B32:AG33"/>
    <mergeCell ref="S24:W24"/>
    <mergeCell ref="X24:AB24"/>
    <mergeCell ref="AC24:AG24"/>
    <mergeCell ref="B23:F23"/>
    <mergeCell ref="G23:M23"/>
    <mergeCell ref="N23:R23"/>
    <mergeCell ref="S23:W23"/>
    <mergeCell ref="X23:AB23"/>
    <mergeCell ref="B34:AG35"/>
    <mergeCell ref="B37:AG47"/>
    <mergeCell ref="B29:I30"/>
    <mergeCell ref="J29:Q30"/>
    <mergeCell ref="R29:AG29"/>
    <mergeCell ref="R30:AG30"/>
    <mergeCell ref="B31:I31"/>
    <mergeCell ref="J31:Q31"/>
    <mergeCell ref="R31:AG31"/>
  </mergeCells>
  <phoneticPr fontId="1"/>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B7ADF-36F4-4D18-BFB5-F49575A6B897}">
  <dimension ref="A1:J47"/>
  <sheetViews>
    <sheetView showGridLines="0" zoomScaleNormal="100" zoomScaleSheetLayoutView="85" workbookViewId="0">
      <selection activeCell="A45" sqref="A45"/>
    </sheetView>
  </sheetViews>
  <sheetFormatPr defaultRowHeight="18.75"/>
  <cols>
    <col min="1" max="1" width="9" style="1563" customWidth="1"/>
    <col min="2" max="8" width="10.625" style="1563" customWidth="1"/>
    <col min="9" max="257" width="9" style="1563"/>
    <col min="258" max="264" width="10.625" style="1563" customWidth="1"/>
    <col min="265" max="513" width="9" style="1563"/>
    <col min="514" max="520" width="10.625" style="1563" customWidth="1"/>
    <col min="521" max="769" width="9" style="1563"/>
    <col min="770" max="776" width="10.625" style="1563" customWidth="1"/>
    <col min="777" max="1025" width="9" style="1563"/>
    <col min="1026" max="1032" width="10.625" style="1563" customWidth="1"/>
    <col min="1033" max="1281" width="9" style="1563"/>
    <col min="1282" max="1288" width="10.625" style="1563" customWidth="1"/>
    <col min="1289" max="1537" width="9" style="1563"/>
    <col min="1538" max="1544" width="10.625" style="1563" customWidth="1"/>
    <col min="1545" max="1793" width="9" style="1563"/>
    <col min="1794" max="1800" width="10.625" style="1563" customWidth="1"/>
    <col min="1801" max="2049" width="9" style="1563"/>
    <col min="2050" max="2056" width="10.625" style="1563" customWidth="1"/>
    <col min="2057" max="2305" width="9" style="1563"/>
    <col min="2306" max="2312" width="10.625" style="1563" customWidth="1"/>
    <col min="2313" max="2561" width="9" style="1563"/>
    <col min="2562" max="2568" width="10.625" style="1563" customWidth="1"/>
    <col min="2569" max="2817" width="9" style="1563"/>
    <col min="2818" max="2824" width="10.625" style="1563" customWidth="1"/>
    <col min="2825" max="3073" width="9" style="1563"/>
    <col min="3074" max="3080" width="10.625" style="1563" customWidth="1"/>
    <col min="3081" max="3329" width="9" style="1563"/>
    <col min="3330" max="3336" width="10.625" style="1563" customWidth="1"/>
    <col min="3337" max="3585" width="9" style="1563"/>
    <col min="3586" max="3592" width="10.625" style="1563" customWidth="1"/>
    <col min="3593" max="3841" width="9" style="1563"/>
    <col min="3842" max="3848" width="10.625" style="1563" customWidth="1"/>
    <col min="3849" max="4097" width="9" style="1563"/>
    <col min="4098" max="4104" width="10.625" style="1563" customWidth="1"/>
    <col min="4105" max="4353" width="9" style="1563"/>
    <col min="4354" max="4360" width="10.625" style="1563" customWidth="1"/>
    <col min="4361" max="4609" width="9" style="1563"/>
    <col min="4610" max="4616" width="10.625" style="1563" customWidth="1"/>
    <col min="4617" max="4865" width="9" style="1563"/>
    <col min="4866" max="4872" width="10.625" style="1563" customWidth="1"/>
    <col min="4873" max="5121" width="9" style="1563"/>
    <col min="5122" max="5128" width="10.625" style="1563" customWidth="1"/>
    <col min="5129" max="5377" width="9" style="1563"/>
    <col min="5378" max="5384" width="10.625" style="1563" customWidth="1"/>
    <col min="5385" max="5633" width="9" style="1563"/>
    <col min="5634" max="5640" width="10.625" style="1563" customWidth="1"/>
    <col min="5641" max="5889" width="9" style="1563"/>
    <col min="5890" max="5896" width="10.625" style="1563" customWidth="1"/>
    <col min="5897" max="6145" width="9" style="1563"/>
    <col min="6146" max="6152" width="10.625" style="1563" customWidth="1"/>
    <col min="6153" max="6401" width="9" style="1563"/>
    <col min="6402" max="6408" width="10.625" style="1563" customWidth="1"/>
    <col min="6409" max="6657" width="9" style="1563"/>
    <col min="6658" max="6664" width="10.625" style="1563" customWidth="1"/>
    <col min="6665" max="6913" width="9" style="1563"/>
    <col min="6914" max="6920" width="10.625" style="1563" customWidth="1"/>
    <col min="6921" max="7169" width="9" style="1563"/>
    <col min="7170" max="7176" width="10.625" style="1563" customWidth="1"/>
    <col min="7177" max="7425" width="9" style="1563"/>
    <col min="7426" max="7432" width="10.625" style="1563" customWidth="1"/>
    <col min="7433" max="7681" width="9" style="1563"/>
    <col min="7682" max="7688" width="10.625" style="1563" customWidth="1"/>
    <col min="7689" max="7937" width="9" style="1563"/>
    <col min="7938" max="7944" width="10.625" style="1563" customWidth="1"/>
    <col min="7945" max="8193" width="9" style="1563"/>
    <col min="8194" max="8200" width="10.625" style="1563" customWidth="1"/>
    <col min="8201" max="8449" width="9" style="1563"/>
    <col min="8450" max="8456" width="10.625" style="1563" customWidth="1"/>
    <col min="8457" max="8705" width="9" style="1563"/>
    <col min="8706" max="8712" width="10.625" style="1563" customWidth="1"/>
    <col min="8713" max="8961" width="9" style="1563"/>
    <col min="8962" max="8968" width="10.625" style="1563" customWidth="1"/>
    <col min="8969" max="9217" width="9" style="1563"/>
    <col min="9218" max="9224" width="10.625" style="1563" customWidth="1"/>
    <col min="9225" max="9473" width="9" style="1563"/>
    <col min="9474" max="9480" width="10.625" style="1563" customWidth="1"/>
    <col min="9481" max="9729" width="9" style="1563"/>
    <col min="9730" max="9736" width="10.625" style="1563" customWidth="1"/>
    <col min="9737" max="9985" width="9" style="1563"/>
    <col min="9986" max="9992" width="10.625" style="1563" customWidth="1"/>
    <col min="9993" max="10241" width="9" style="1563"/>
    <col min="10242" max="10248" width="10.625" style="1563" customWidth="1"/>
    <col min="10249" max="10497" width="9" style="1563"/>
    <col min="10498" max="10504" width="10.625" style="1563" customWidth="1"/>
    <col min="10505" max="10753" width="9" style="1563"/>
    <col min="10754" max="10760" width="10.625" style="1563" customWidth="1"/>
    <col min="10761" max="11009" width="9" style="1563"/>
    <col min="11010" max="11016" width="10.625" style="1563" customWidth="1"/>
    <col min="11017" max="11265" width="9" style="1563"/>
    <col min="11266" max="11272" width="10.625" style="1563" customWidth="1"/>
    <col min="11273" max="11521" width="9" style="1563"/>
    <col min="11522" max="11528" width="10.625" style="1563" customWidth="1"/>
    <col min="11529" max="11777" width="9" style="1563"/>
    <col min="11778" max="11784" width="10.625" style="1563" customWidth="1"/>
    <col min="11785" max="12033" width="9" style="1563"/>
    <col min="12034" max="12040" width="10.625" style="1563" customWidth="1"/>
    <col min="12041" max="12289" width="9" style="1563"/>
    <col min="12290" max="12296" width="10.625" style="1563" customWidth="1"/>
    <col min="12297" max="12545" width="9" style="1563"/>
    <col min="12546" max="12552" width="10.625" style="1563" customWidth="1"/>
    <col min="12553" max="12801" width="9" style="1563"/>
    <col min="12802" max="12808" width="10.625" style="1563" customWidth="1"/>
    <col min="12809" max="13057" width="9" style="1563"/>
    <col min="13058" max="13064" width="10.625" style="1563" customWidth="1"/>
    <col min="13065" max="13313" width="9" style="1563"/>
    <col min="13314" max="13320" width="10.625" style="1563" customWidth="1"/>
    <col min="13321" max="13569" width="9" style="1563"/>
    <col min="13570" max="13576" width="10.625" style="1563" customWidth="1"/>
    <col min="13577" max="13825" width="9" style="1563"/>
    <col min="13826" max="13832" width="10.625" style="1563" customWidth="1"/>
    <col min="13833" max="14081" width="9" style="1563"/>
    <col min="14082" max="14088" width="10.625" style="1563" customWidth="1"/>
    <col min="14089" max="14337" width="9" style="1563"/>
    <col min="14338" max="14344" width="10.625" style="1563" customWidth="1"/>
    <col min="14345" max="14593" width="9" style="1563"/>
    <col min="14594" max="14600" width="10.625" style="1563" customWidth="1"/>
    <col min="14601" max="14849" width="9" style="1563"/>
    <col min="14850" max="14856" width="10.625" style="1563" customWidth="1"/>
    <col min="14857" max="15105" width="9" style="1563"/>
    <col min="15106" max="15112" width="10.625" style="1563" customWidth="1"/>
    <col min="15113" max="15361" width="9" style="1563"/>
    <col min="15362" max="15368" width="10.625" style="1563" customWidth="1"/>
    <col min="15369" max="15617" width="9" style="1563"/>
    <col min="15618" max="15624" width="10.625" style="1563" customWidth="1"/>
    <col min="15625" max="15873" width="9" style="1563"/>
    <col min="15874" max="15880" width="10.625" style="1563" customWidth="1"/>
    <col min="15881" max="16129" width="9" style="1563"/>
    <col min="16130" max="16136" width="10.625" style="1563" customWidth="1"/>
    <col min="16137" max="16384" width="9" style="1563"/>
  </cols>
  <sheetData>
    <row r="1" spans="1:10">
      <c r="A1" s="1563" t="s">
        <v>587</v>
      </c>
    </row>
    <row r="2" spans="1:10" ht="20.25" customHeight="1">
      <c r="A2" s="1564" t="s">
        <v>588</v>
      </c>
      <c r="B2" s="1564"/>
      <c r="C2" s="1564"/>
      <c r="D2" s="1564"/>
      <c r="E2" s="1564"/>
      <c r="F2" s="1564"/>
      <c r="G2" s="1564"/>
      <c r="H2" s="1564"/>
      <c r="I2" s="1565"/>
      <c r="J2" s="1565"/>
    </row>
    <row r="3" spans="1:10" ht="11.25" customHeight="1">
      <c r="A3" s="1565"/>
      <c r="B3" s="1565"/>
      <c r="C3" s="1565"/>
      <c r="D3" s="1565"/>
      <c r="E3" s="1565"/>
      <c r="F3" s="1565"/>
      <c r="G3" s="1565"/>
      <c r="H3" s="1565"/>
      <c r="I3" s="1565"/>
      <c r="J3" s="1565"/>
    </row>
    <row r="4" spans="1:10" ht="21.75" customHeight="1">
      <c r="A4" s="1566" t="s">
        <v>589</v>
      </c>
      <c r="B4" s="1566"/>
      <c r="C4" s="1567"/>
      <c r="D4" s="1568"/>
      <c r="E4" s="1568"/>
      <c r="F4" s="1568"/>
      <c r="G4" s="1568"/>
      <c r="H4" s="1569"/>
    </row>
    <row r="5" spans="1:10" ht="21.75" customHeight="1">
      <c r="A5" s="1566" t="s">
        <v>590</v>
      </c>
      <c r="B5" s="1566"/>
      <c r="C5" s="1567"/>
      <c r="D5" s="1568"/>
      <c r="E5" s="1568"/>
      <c r="F5" s="1568"/>
      <c r="G5" s="1568"/>
      <c r="H5" s="1569"/>
    </row>
    <row r="6" spans="1:10" ht="21.75" customHeight="1">
      <c r="A6" s="1570" t="s">
        <v>591</v>
      </c>
      <c r="B6" s="1571"/>
      <c r="C6" s="1572" t="s">
        <v>592</v>
      </c>
      <c r="D6" s="1568"/>
      <c r="E6" s="1568"/>
      <c r="F6" s="1568"/>
      <c r="G6" s="1568"/>
      <c r="H6" s="1569"/>
    </row>
    <row r="7" spans="1:10" ht="18.75" customHeight="1"/>
    <row r="8" spans="1:10" ht="24" customHeight="1">
      <c r="A8" s="1566" t="s">
        <v>34</v>
      </c>
      <c r="B8" s="1566"/>
      <c r="C8" s="1566"/>
      <c r="D8" s="1573" t="s">
        <v>593</v>
      </c>
      <c r="E8" s="1566" t="s">
        <v>594</v>
      </c>
      <c r="F8" s="1566"/>
      <c r="G8" s="1566" t="s">
        <v>595</v>
      </c>
      <c r="H8" s="1566"/>
    </row>
    <row r="9" spans="1:10" ht="15.75" customHeight="1">
      <c r="A9" s="1573">
        <v>1</v>
      </c>
      <c r="B9" s="1574"/>
      <c r="C9" s="1574"/>
      <c r="D9" s="1575"/>
      <c r="E9" s="1574"/>
      <c r="F9" s="1574"/>
      <c r="G9" s="1574"/>
      <c r="H9" s="1574"/>
    </row>
    <row r="10" spans="1:10" ht="15.75" customHeight="1">
      <c r="A10" s="1573">
        <v>2</v>
      </c>
      <c r="B10" s="1574"/>
      <c r="C10" s="1574"/>
      <c r="D10" s="1575"/>
      <c r="E10" s="1574"/>
      <c r="F10" s="1574"/>
      <c r="G10" s="1574"/>
      <c r="H10" s="1574"/>
    </row>
    <row r="11" spans="1:10" ht="15.75" customHeight="1">
      <c r="A11" s="1573">
        <v>3</v>
      </c>
      <c r="B11" s="1574"/>
      <c r="C11" s="1574"/>
      <c r="D11" s="1575"/>
      <c r="E11" s="1574"/>
      <c r="F11" s="1574"/>
      <c r="G11" s="1574"/>
      <c r="H11" s="1574"/>
    </row>
    <row r="12" spans="1:10" ht="15.75" customHeight="1">
      <c r="A12" s="1573">
        <v>4</v>
      </c>
      <c r="B12" s="1574"/>
      <c r="C12" s="1574"/>
      <c r="D12" s="1575"/>
      <c r="E12" s="1574"/>
      <c r="F12" s="1574"/>
      <c r="G12" s="1574"/>
      <c r="H12" s="1574"/>
    </row>
    <row r="13" spans="1:10" ht="15.75" customHeight="1">
      <c r="A13" s="1573">
        <v>5</v>
      </c>
      <c r="B13" s="1574"/>
      <c r="C13" s="1574"/>
      <c r="D13" s="1575"/>
      <c r="E13" s="1574"/>
      <c r="F13" s="1574"/>
      <c r="G13" s="1574"/>
      <c r="H13" s="1574"/>
    </row>
    <row r="14" spans="1:10" ht="15.75" customHeight="1">
      <c r="A14" s="1573">
        <v>6</v>
      </c>
      <c r="B14" s="1574"/>
      <c r="C14" s="1574"/>
      <c r="D14" s="1575"/>
      <c r="E14" s="1574"/>
      <c r="F14" s="1574"/>
      <c r="G14" s="1574"/>
      <c r="H14" s="1574"/>
    </row>
    <row r="15" spans="1:10" ht="15.75" customHeight="1">
      <c r="A15" s="1573">
        <v>7</v>
      </c>
      <c r="B15" s="1574"/>
      <c r="C15" s="1574"/>
      <c r="D15" s="1575"/>
      <c r="E15" s="1574"/>
      <c r="F15" s="1574"/>
      <c r="G15" s="1574"/>
      <c r="H15" s="1574"/>
    </row>
    <row r="16" spans="1:10" ht="15.75" customHeight="1">
      <c r="A16" s="1573">
        <v>8</v>
      </c>
      <c r="B16" s="1574"/>
      <c r="C16" s="1574"/>
      <c r="D16" s="1575"/>
      <c r="E16" s="1574"/>
      <c r="F16" s="1574"/>
      <c r="G16" s="1574"/>
      <c r="H16" s="1574"/>
    </row>
    <row r="17" spans="1:8" ht="15.75" customHeight="1">
      <c r="A17" s="1573">
        <v>9</v>
      </c>
      <c r="B17" s="1574"/>
      <c r="C17" s="1574"/>
      <c r="D17" s="1575"/>
      <c r="E17" s="1574"/>
      <c r="F17" s="1574"/>
      <c r="G17" s="1574"/>
      <c r="H17" s="1574"/>
    </row>
    <row r="18" spans="1:8" ht="15.75" customHeight="1">
      <c r="A18" s="1573">
        <v>10</v>
      </c>
      <c r="B18" s="1574"/>
      <c r="C18" s="1574"/>
      <c r="D18" s="1575"/>
      <c r="E18" s="1574"/>
      <c r="F18" s="1574"/>
      <c r="G18" s="1574"/>
      <c r="H18" s="1574"/>
    </row>
    <row r="19" spans="1:8" ht="15.75" customHeight="1">
      <c r="A19" s="1573">
        <v>11</v>
      </c>
      <c r="B19" s="1574"/>
      <c r="C19" s="1574"/>
      <c r="D19" s="1575"/>
      <c r="E19" s="1574"/>
      <c r="F19" s="1574"/>
      <c r="G19" s="1574"/>
      <c r="H19" s="1574"/>
    </row>
    <row r="20" spans="1:8" ht="15.75" customHeight="1">
      <c r="A20" s="1573">
        <v>12</v>
      </c>
      <c r="B20" s="1574"/>
      <c r="C20" s="1574"/>
      <c r="D20" s="1575"/>
      <c r="E20" s="1574"/>
      <c r="F20" s="1574"/>
      <c r="G20" s="1574"/>
      <c r="H20" s="1574"/>
    </row>
    <row r="21" spans="1:8" ht="15.75" customHeight="1">
      <c r="A21" s="1573">
        <v>13</v>
      </c>
      <c r="B21" s="1574"/>
      <c r="C21" s="1574"/>
      <c r="D21" s="1575"/>
      <c r="E21" s="1574"/>
      <c r="F21" s="1574"/>
      <c r="G21" s="1574"/>
      <c r="H21" s="1574"/>
    </row>
    <row r="22" spans="1:8" ht="15.75" customHeight="1">
      <c r="A22" s="1573">
        <v>14</v>
      </c>
      <c r="B22" s="1574"/>
      <c r="C22" s="1574"/>
      <c r="D22" s="1575"/>
      <c r="E22" s="1574"/>
      <c r="F22" s="1574"/>
      <c r="G22" s="1574"/>
      <c r="H22" s="1574"/>
    </row>
    <row r="23" spans="1:8" ht="15.75" customHeight="1">
      <c r="A23" s="1573">
        <v>15</v>
      </c>
      <c r="B23" s="1574"/>
      <c r="C23" s="1574"/>
      <c r="D23" s="1575"/>
      <c r="E23" s="1574"/>
      <c r="F23" s="1574"/>
      <c r="G23" s="1574"/>
      <c r="H23" s="1574"/>
    </row>
    <row r="24" spans="1:8" ht="15.75" customHeight="1">
      <c r="A24" s="1573">
        <v>16</v>
      </c>
      <c r="B24" s="1574"/>
      <c r="C24" s="1574"/>
      <c r="D24" s="1575"/>
      <c r="E24" s="1574"/>
      <c r="F24" s="1574"/>
      <c r="G24" s="1574"/>
      <c r="H24" s="1574"/>
    </row>
    <row r="25" spans="1:8" ht="15.75" customHeight="1">
      <c r="A25" s="1573">
        <v>17</v>
      </c>
      <c r="B25" s="1574"/>
      <c r="C25" s="1574"/>
      <c r="D25" s="1575"/>
      <c r="E25" s="1574"/>
      <c r="F25" s="1574"/>
      <c r="G25" s="1574"/>
      <c r="H25" s="1574"/>
    </row>
    <row r="26" spans="1:8" ht="15.75" customHeight="1">
      <c r="A26" s="1573">
        <v>18</v>
      </c>
      <c r="B26" s="1574"/>
      <c r="C26" s="1574"/>
      <c r="D26" s="1575"/>
      <c r="E26" s="1574"/>
      <c r="F26" s="1574"/>
      <c r="G26" s="1574"/>
      <c r="H26" s="1574"/>
    </row>
    <row r="27" spans="1:8" ht="15.75" customHeight="1">
      <c r="A27" s="1573">
        <v>19</v>
      </c>
      <c r="B27" s="1574"/>
      <c r="C27" s="1574"/>
      <c r="D27" s="1575"/>
      <c r="E27" s="1574"/>
      <c r="F27" s="1574"/>
      <c r="G27" s="1574"/>
      <c r="H27" s="1574"/>
    </row>
    <row r="28" spans="1:8" ht="15.75" customHeight="1">
      <c r="A28" s="1573">
        <v>20</v>
      </c>
      <c r="B28" s="1574"/>
      <c r="C28" s="1574"/>
      <c r="D28" s="1575"/>
      <c r="E28" s="1574"/>
      <c r="F28" s="1574"/>
      <c r="G28" s="1574"/>
      <c r="H28" s="1574"/>
    </row>
    <row r="29" spans="1:8" ht="15.75" customHeight="1">
      <c r="A29" s="1573">
        <f>A28+1</f>
        <v>21</v>
      </c>
      <c r="B29" s="1574"/>
      <c r="C29" s="1574"/>
      <c r="D29" s="1575"/>
      <c r="E29" s="1574"/>
      <c r="F29" s="1574"/>
      <c r="G29" s="1574"/>
      <c r="H29" s="1574"/>
    </row>
    <row r="30" spans="1:8" ht="15.75" customHeight="1">
      <c r="A30" s="1573">
        <f t="shared" ref="A30:A39" si="0">A29+1</f>
        <v>22</v>
      </c>
      <c r="B30" s="1574"/>
      <c r="C30" s="1574"/>
      <c r="D30" s="1575"/>
      <c r="E30" s="1574"/>
      <c r="F30" s="1574"/>
      <c r="G30" s="1574"/>
      <c r="H30" s="1574"/>
    </row>
    <row r="31" spans="1:8" ht="15.75" customHeight="1">
      <c r="A31" s="1573">
        <f t="shared" si="0"/>
        <v>23</v>
      </c>
      <c r="B31" s="1574"/>
      <c r="C31" s="1574"/>
      <c r="D31" s="1575"/>
      <c r="E31" s="1574"/>
      <c r="F31" s="1574"/>
      <c r="G31" s="1574"/>
      <c r="H31" s="1574"/>
    </row>
    <row r="32" spans="1:8" ht="15.75" customHeight="1">
      <c r="A32" s="1573">
        <f t="shared" si="0"/>
        <v>24</v>
      </c>
      <c r="B32" s="1574"/>
      <c r="C32" s="1574"/>
      <c r="D32" s="1575"/>
      <c r="E32" s="1574"/>
      <c r="F32" s="1574"/>
      <c r="G32" s="1574"/>
      <c r="H32" s="1574"/>
    </row>
    <row r="33" spans="1:8" ht="15.75" customHeight="1">
      <c r="A33" s="1573">
        <f t="shared" si="0"/>
        <v>25</v>
      </c>
      <c r="B33" s="1574"/>
      <c r="C33" s="1574"/>
      <c r="D33" s="1575"/>
      <c r="E33" s="1574"/>
      <c r="F33" s="1574"/>
      <c r="G33" s="1574"/>
      <c r="H33" s="1574"/>
    </row>
    <row r="34" spans="1:8" ht="15.75" customHeight="1">
      <c r="A34" s="1573">
        <f t="shared" si="0"/>
        <v>26</v>
      </c>
      <c r="B34" s="1574"/>
      <c r="C34" s="1574"/>
      <c r="D34" s="1575"/>
      <c r="E34" s="1574"/>
      <c r="F34" s="1574"/>
      <c r="G34" s="1574"/>
      <c r="H34" s="1574"/>
    </row>
    <row r="35" spans="1:8" ht="15.75" customHeight="1">
      <c r="A35" s="1573">
        <f t="shared" si="0"/>
        <v>27</v>
      </c>
      <c r="B35" s="1574"/>
      <c r="C35" s="1574"/>
      <c r="D35" s="1575"/>
      <c r="E35" s="1574"/>
      <c r="F35" s="1574"/>
      <c r="G35" s="1574"/>
      <c r="H35" s="1574"/>
    </row>
    <row r="36" spans="1:8" ht="15.75" customHeight="1">
      <c r="A36" s="1573">
        <f t="shared" si="0"/>
        <v>28</v>
      </c>
      <c r="B36" s="1574"/>
      <c r="C36" s="1574"/>
      <c r="D36" s="1575"/>
      <c r="E36" s="1574"/>
      <c r="F36" s="1574"/>
      <c r="G36" s="1574"/>
      <c r="H36" s="1574"/>
    </row>
    <row r="37" spans="1:8" ht="15.75" customHeight="1">
      <c r="A37" s="1573">
        <f t="shared" si="0"/>
        <v>29</v>
      </c>
      <c r="B37" s="1574"/>
      <c r="C37" s="1574"/>
      <c r="D37" s="1575"/>
      <c r="E37" s="1574"/>
      <c r="F37" s="1574"/>
      <c r="G37" s="1574"/>
      <c r="H37" s="1574"/>
    </row>
    <row r="38" spans="1:8" ht="15.75" customHeight="1">
      <c r="A38" s="1573">
        <f t="shared" si="0"/>
        <v>30</v>
      </c>
      <c r="B38" s="1574"/>
      <c r="C38" s="1574"/>
      <c r="D38" s="1575"/>
      <c r="E38" s="1574"/>
      <c r="F38" s="1574"/>
      <c r="G38" s="1574"/>
      <c r="H38" s="1574"/>
    </row>
    <row r="39" spans="1:8" ht="15.75" customHeight="1">
      <c r="A39" s="1573">
        <f t="shared" si="0"/>
        <v>31</v>
      </c>
      <c r="B39" s="1574"/>
      <c r="C39" s="1574"/>
      <c r="D39" s="1575"/>
      <c r="E39" s="1574"/>
      <c r="F39" s="1574"/>
      <c r="G39" s="1574"/>
      <c r="H39" s="1574"/>
    </row>
    <row r="40" spans="1:8" ht="12.75" customHeight="1"/>
    <row r="41" spans="1:8" ht="18" customHeight="1">
      <c r="A41" s="1576" t="s">
        <v>596</v>
      </c>
      <c r="B41" s="1576"/>
      <c r="C41" s="1576"/>
      <c r="D41" s="1576"/>
      <c r="E41" s="1576"/>
      <c r="F41" s="1576"/>
      <c r="G41" s="1576"/>
      <c r="H41" s="1576"/>
    </row>
    <row r="42" spans="1:8" ht="31.5" customHeight="1">
      <c r="A42" s="1576" t="s">
        <v>597</v>
      </c>
      <c r="B42" s="1576"/>
      <c r="C42" s="1576"/>
      <c r="D42" s="1576"/>
      <c r="E42" s="1576"/>
      <c r="F42" s="1576"/>
      <c r="G42" s="1576"/>
      <c r="H42" s="1576"/>
    </row>
    <row r="43" spans="1:8" ht="31.5" customHeight="1">
      <c r="A43" s="1576" t="s">
        <v>598</v>
      </c>
      <c r="B43" s="1576"/>
      <c r="C43" s="1576"/>
      <c r="D43" s="1576"/>
      <c r="E43" s="1576"/>
      <c r="F43" s="1576"/>
      <c r="G43" s="1576"/>
      <c r="H43" s="1576"/>
    </row>
    <row r="44" spans="1:8" ht="31.5" customHeight="1">
      <c r="A44" s="1576" t="s">
        <v>599</v>
      </c>
      <c r="B44" s="1577"/>
      <c r="C44" s="1577"/>
      <c r="D44" s="1577"/>
      <c r="E44" s="1577"/>
      <c r="F44" s="1577"/>
      <c r="G44" s="1577"/>
      <c r="H44" s="1577"/>
    </row>
    <row r="45" spans="1:8" ht="49.5" customHeight="1">
      <c r="A45" s="1578"/>
    </row>
    <row r="46" spans="1:8" ht="24.95" customHeight="1"/>
    <row r="47" spans="1:8" ht="24.95" customHeight="1"/>
  </sheetData>
  <mergeCells count="107">
    <mergeCell ref="A41:H41"/>
    <mergeCell ref="A42:H42"/>
    <mergeCell ref="A43:H43"/>
    <mergeCell ref="A44:H44"/>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B30:C30"/>
    <mergeCell ref="E30:F30"/>
    <mergeCell ref="G30:H30"/>
    <mergeCell ref="B31:C31"/>
    <mergeCell ref="E31:F31"/>
    <mergeCell ref="G31:H31"/>
    <mergeCell ref="B28:C28"/>
    <mergeCell ref="E28:F28"/>
    <mergeCell ref="G28:H28"/>
    <mergeCell ref="B29:C29"/>
    <mergeCell ref="E29:F29"/>
    <mergeCell ref="G29:H29"/>
    <mergeCell ref="B26:C26"/>
    <mergeCell ref="E26:F26"/>
    <mergeCell ref="G26:H26"/>
    <mergeCell ref="B27:C27"/>
    <mergeCell ref="E27:F27"/>
    <mergeCell ref="G27:H27"/>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8:C8"/>
    <mergeCell ref="E8:F8"/>
    <mergeCell ref="G8:H8"/>
    <mergeCell ref="B9:C9"/>
    <mergeCell ref="E9:F9"/>
    <mergeCell ref="G9:H9"/>
    <mergeCell ref="A2:H2"/>
    <mergeCell ref="A4:B4"/>
    <mergeCell ref="C4:H4"/>
    <mergeCell ref="A5:B5"/>
    <mergeCell ref="C5:H5"/>
    <mergeCell ref="A6:B6"/>
    <mergeCell ref="C6:H6"/>
  </mergeCells>
  <phoneticPr fontId="1"/>
  <printOptions horizontalCentered="1" verticalCentered="1"/>
  <pageMargins left="0.39370078740157483" right="0.39370078740157483" top="0.98425196850393704" bottom="0.98425196850393704"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55A62-7091-4238-8AE9-20041BDD65FF}">
  <sheetPr>
    <tabColor indexed="13"/>
  </sheetPr>
  <dimension ref="A1:AT20"/>
  <sheetViews>
    <sheetView showGridLines="0" view="pageBreakPreview" zoomScaleNormal="100" zoomScaleSheetLayoutView="100" workbookViewId="0"/>
  </sheetViews>
  <sheetFormatPr defaultRowHeight="13.5"/>
  <cols>
    <col min="1" max="1" width="3.75" style="557" customWidth="1"/>
    <col min="2" max="2" width="20.375" style="557" customWidth="1"/>
    <col min="3" max="3" width="3.875" style="557" bestFit="1" customWidth="1"/>
    <col min="4" max="7" width="16.375" style="557" customWidth="1"/>
    <col min="8" max="8" width="3.75" style="557" customWidth="1"/>
    <col min="9" max="9" width="2.375" style="557" hidden="1" customWidth="1"/>
    <col min="10" max="10" width="0" style="557" hidden="1" customWidth="1"/>
    <col min="11" max="11" width="9" style="557" hidden="1" customWidth="1"/>
    <col min="12" max="256" width="9" style="557"/>
    <col min="257" max="257" width="3.75" style="557" customWidth="1"/>
    <col min="258" max="258" width="20.375" style="557" customWidth="1"/>
    <col min="259" max="259" width="3.875" style="557" bestFit="1" customWidth="1"/>
    <col min="260" max="263" width="16.375" style="557" customWidth="1"/>
    <col min="264" max="264" width="3.75" style="557" customWidth="1"/>
    <col min="265" max="267" width="0" style="557" hidden="1" customWidth="1"/>
    <col min="268" max="512" width="9" style="557"/>
    <col min="513" max="513" width="3.75" style="557" customWidth="1"/>
    <col min="514" max="514" width="20.375" style="557" customWidth="1"/>
    <col min="515" max="515" width="3.875" style="557" bestFit="1" customWidth="1"/>
    <col min="516" max="519" width="16.375" style="557" customWidth="1"/>
    <col min="520" max="520" width="3.75" style="557" customWidth="1"/>
    <col min="521" max="523" width="0" style="557" hidden="1" customWidth="1"/>
    <col min="524" max="768" width="9" style="557"/>
    <col min="769" max="769" width="3.75" style="557" customWidth="1"/>
    <col min="770" max="770" width="20.375" style="557" customWidth="1"/>
    <col min="771" max="771" width="3.875" style="557" bestFit="1" customWidth="1"/>
    <col min="772" max="775" width="16.375" style="557" customWidth="1"/>
    <col min="776" max="776" width="3.75" style="557" customWidth="1"/>
    <col min="777" max="779" width="0" style="557" hidden="1" customWidth="1"/>
    <col min="780" max="1024" width="9" style="557"/>
    <col min="1025" max="1025" width="3.75" style="557" customWidth="1"/>
    <col min="1026" max="1026" width="20.375" style="557" customWidth="1"/>
    <col min="1027" max="1027" width="3.875" style="557" bestFit="1" customWidth="1"/>
    <col min="1028" max="1031" width="16.375" style="557" customWidth="1"/>
    <col min="1032" max="1032" width="3.75" style="557" customWidth="1"/>
    <col min="1033" max="1035" width="0" style="557" hidden="1" customWidth="1"/>
    <col min="1036" max="1280" width="9" style="557"/>
    <col min="1281" max="1281" width="3.75" style="557" customWidth="1"/>
    <col min="1282" max="1282" width="20.375" style="557" customWidth="1"/>
    <col min="1283" max="1283" width="3.875" style="557" bestFit="1" customWidth="1"/>
    <col min="1284" max="1287" width="16.375" style="557" customWidth="1"/>
    <col min="1288" max="1288" width="3.75" style="557" customWidth="1"/>
    <col min="1289" max="1291" width="0" style="557" hidden="1" customWidth="1"/>
    <col min="1292" max="1536" width="9" style="557"/>
    <col min="1537" max="1537" width="3.75" style="557" customWidth="1"/>
    <col min="1538" max="1538" width="20.375" style="557" customWidth="1"/>
    <col min="1539" max="1539" width="3.875" style="557" bestFit="1" customWidth="1"/>
    <col min="1540" max="1543" width="16.375" style="557" customWidth="1"/>
    <col min="1544" max="1544" width="3.75" style="557" customWidth="1"/>
    <col min="1545" max="1547" width="0" style="557" hidden="1" customWidth="1"/>
    <col min="1548" max="1792" width="9" style="557"/>
    <col min="1793" max="1793" width="3.75" style="557" customWidth="1"/>
    <col min="1794" max="1794" width="20.375" style="557" customWidth="1"/>
    <col min="1795" max="1795" width="3.875" style="557" bestFit="1" customWidth="1"/>
    <col min="1796" max="1799" width="16.375" style="557" customWidth="1"/>
    <col min="1800" max="1800" width="3.75" style="557" customWidth="1"/>
    <col min="1801" max="1803" width="0" style="557" hidden="1" customWidth="1"/>
    <col min="1804" max="2048" width="9" style="557"/>
    <col min="2049" max="2049" width="3.75" style="557" customWidth="1"/>
    <col min="2050" max="2050" width="20.375" style="557" customWidth="1"/>
    <col min="2051" max="2051" width="3.875" style="557" bestFit="1" customWidth="1"/>
    <col min="2052" max="2055" width="16.375" style="557" customWidth="1"/>
    <col min="2056" max="2056" width="3.75" style="557" customWidth="1"/>
    <col min="2057" max="2059" width="0" style="557" hidden="1" customWidth="1"/>
    <col min="2060" max="2304" width="9" style="557"/>
    <col min="2305" max="2305" width="3.75" style="557" customWidth="1"/>
    <col min="2306" max="2306" width="20.375" style="557" customWidth="1"/>
    <col min="2307" max="2307" width="3.875" style="557" bestFit="1" customWidth="1"/>
    <col min="2308" max="2311" width="16.375" style="557" customWidth="1"/>
    <col min="2312" max="2312" width="3.75" style="557" customWidth="1"/>
    <col min="2313" max="2315" width="0" style="557" hidden="1" customWidth="1"/>
    <col min="2316" max="2560" width="9" style="557"/>
    <col min="2561" max="2561" width="3.75" style="557" customWidth="1"/>
    <col min="2562" max="2562" width="20.375" style="557" customWidth="1"/>
    <col min="2563" max="2563" width="3.875" style="557" bestFit="1" customWidth="1"/>
    <col min="2564" max="2567" width="16.375" style="557" customWidth="1"/>
    <col min="2568" max="2568" width="3.75" style="557" customWidth="1"/>
    <col min="2569" max="2571" width="0" style="557" hidden="1" customWidth="1"/>
    <col min="2572" max="2816" width="9" style="557"/>
    <col min="2817" max="2817" width="3.75" style="557" customWidth="1"/>
    <col min="2818" max="2818" width="20.375" style="557" customWidth="1"/>
    <col min="2819" max="2819" width="3.875" style="557" bestFit="1" customWidth="1"/>
    <col min="2820" max="2823" width="16.375" style="557" customWidth="1"/>
    <col min="2824" max="2824" width="3.75" style="557" customWidth="1"/>
    <col min="2825" max="2827" width="0" style="557" hidden="1" customWidth="1"/>
    <col min="2828" max="3072" width="9" style="557"/>
    <col min="3073" max="3073" width="3.75" style="557" customWidth="1"/>
    <col min="3074" max="3074" width="20.375" style="557" customWidth="1"/>
    <col min="3075" max="3075" width="3.875" style="557" bestFit="1" customWidth="1"/>
    <col min="3076" max="3079" width="16.375" style="557" customWidth="1"/>
    <col min="3080" max="3080" width="3.75" style="557" customWidth="1"/>
    <col min="3081" max="3083" width="0" style="557" hidden="1" customWidth="1"/>
    <col min="3084" max="3328" width="9" style="557"/>
    <col min="3329" max="3329" width="3.75" style="557" customWidth="1"/>
    <col min="3330" max="3330" width="20.375" style="557" customWidth="1"/>
    <col min="3331" max="3331" width="3.875" style="557" bestFit="1" customWidth="1"/>
    <col min="3332" max="3335" width="16.375" style="557" customWidth="1"/>
    <col min="3336" max="3336" width="3.75" style="557" customWidth="1"/>
    <col min="3337" max="3339" width="0" style="557" hidden="1" customWidth="1"/>
    <col min="3340" max="3584" width="9" style="557"/>
    <col min="3585" max="3585" width="3.75" style="557" customWidth="1"/>
    <col min="3586" max="3586" width="20.375" style="557" customWidth="1"/>
    <col min="3587" max="3587" width="3.875" style="557" bestFit="1" customWidth="1"/>
    <col min="3588" max="3591" width="16.375" style="557" customWidth="1"/>
    <col min="3592" max="3592" width="3.75" style="557" customWidth="1"/>
    <col min="3593" max="3595" width="0" style="557" hidden="1" customWidth="1"/>
    <col min="3596" max="3840" width="9" style="557"/>
    <col min="3841" max="3841" width="3.75" style="557" customWidth="1"/>
    <col min="3842" max="3842" width="20.375" style="557" customWidth="1"/>
    <col min="3843" max="3843" width="3.875" style="557" bestFit="1" customWidth="1"/>
    <col min="3844" max="3847" width="16.375" style="557" customWidth="1"/>
    <col min="3848" max="3848" width="3.75" style="557" customWidth="1"/>
    <col min="3849" max="3851" width="0" style="557" hidden="1" customWidth="1"/>
    <col min="3852" max="4096" width="9" style="557"/>
    <col min="4097" max="4097" width="3.75" style="557" customWidth="1"/>
    <col min="4098" max="4098" width="20.375" style="557" customWidth="1"/>
    <col min="4099" max="4099" width="3.875" style="557" bestFit="1" customWidth="1"/>
    <col min="4100" max="4103" width="16.375" style="557" customWidth="1"/>
    <col min="4104" max="4104" width="3.75" style="557" customWidth="1"/>
    <col min="4105" max="4107" width="0" style="557" hidden="1" customWidth="1"/>
    <col min="4108" max="4352" width="9" style="557"/>
    <col min="4353" max="4353" width="3.75" style="557" customWidth="1"/>
    <col min="4354" max="4354" width="20.375" style="557" customWidth="1"/>
    <col min="4355" max="4355" width="3.875" style="557" bestFit="1" customWidth="1"/>
    <col min="4356" max="4359" width="16.375" style="557" customWidth="1"/>
    <col min="4360" max="4360" width="3.75" style="557" customWidth="1"/>
    <col min="4361" max="4363" width="0" style="557" hidden="1" customWidth="1"/>
    <col min="4364" max="4608" width="9" style="557"/>
    <col min="4609" max="4609" width="3.75" style="557" customWidth="1"/>
    <col min="4610" max="4610" width="20.375" style="557" customWidth="1"/>
    <col min="4611" max="4611" width="3.875" style="557" bestFit="1" customWidth="1"/>
    <col min="4612" max="4615" width="16.375" style="557" customWidth="1"/>
    <col min="4616" max="4616" width="3.75" style="557" customWidth="1"/>
    <col min="4617" max="4619" width="0" style="557" hidden="1" customWidth="1"/>
    <col min="4620" max="4864" width="9" style="557"/>
    <col min="4865" max="4865" width="3.75" style="557" customWidth="1"/>
    <col min="4866" max="4866" width="20.375" style="557" customWidth="1"/>
    <col min="4867" max="4867" width="3.875" style="557" bestFit="1" customWidth="1"/>
    <col min="4868" max="4871" width="16.375" style="557" customWidth="1"/>
    <col min="4872" max="4872" width="3.75" style="557" customWidth="1"/>
    <col min="4873" max="4875" width="0" style="557" hidden="1" customWidth="1"/>
    <col min="4876" max="5120" width="9" style="557"/>
    <col min="5121" max="5121" width="3.75" style="557" customWidth="1"/>
    <col min="5122" max="5122" width="20.375" style="557" customWidth="1"/>
    <col min="5123" max="5123" width="3.875" style="557" bestFit="1" customWidth="1"/>
    <col min="5124" max="5127" width="16.375" style="557" customWidth="1"/>
    <col min="5128" max="5128" width="3.75" style="557" customWidth="1"/>
    <col min="5129" max="5131" width="0" style="557" hidden="1" customWidth="1"/>
    <col min="5132" max="5376" width="9" style="557"/>
    <col min="5377" max="5377" width="3.75" style="557" customWidth="1"/>
    <col min="5378" max="5378" width="20.375" style="557" customWidth="1"/>
    <col min="5379" max="5379" width="3.875" style="557" bestFit="1" customWidth="1"/>
    <col min="5380" max="5383" width="16.375" style="557" customWidth="1"/>
    <col min="5384" max="5384" width="3.75" style="557" customWidth="1"/>
    <col min="5385" max="5387" width="0" style="557" hidden="1" customWidth="1"/>
    <col min="5388" max="5632" width="9" style="557"/>
    <col min="5633" max="5633" width="3.75" style="557" customWidth="1"/>
    <col min="5634" max="5634" width="20.375" style="557" customWidth="1"/>
    <col min="5635" max="5635" width="3.875" style="557" bestFit="1" customWidth="1"/>
    <col min="5636" max="5639" width="16.375" style="557" customWidth="1"/>
    <col min="5640" max="5640" width="3.75" style="557" customWidth="1"/>
    <col min="5641" max="5643" width="0" style="557" hidden="1" customWidth="1"/>
    <col min="5644" max="5888" width="9" style="557"/>
    <col min="5889" max="5889" width="3.75" style="557" customWidth="1"/>
    <col min="5890" max="5890" width="20.375" style="557" customWidth="1"/>
    <col min="5891" max="5891" width="3.875" style="557" bestFit="1" customWidth="1"/>
    <col min="5892" max="5895" width="16.375" style="557" customWidth="1"/>
    <col min="5896" max="5896" width="3.75" style="557" customWidth="1"/>
    <col min="5897" max="5899" width="0" style="557" hidden="1" customWidth="1"/>
    <col min="5900" max="6144" width="9" style="557"/>
    <col min="6145" max="6145" width="3.75" style="557" customWidth="1"/>
    <col min="6146" max="6146" width="20.375" style="557" customWidth="1"/>
    <col min="6147" max="6147" width="3.875" style="557" bestFit="1" customWidth="1"/>
    <col min="6148" max="6151" width="16.375" style="557" customWidth="1"/>
    <col min="6152" max="6152" width="3.75" style="557" customWidth="1"/>
    <col min="6153" max="6155" width="0" style="557" hidden="1" customWidth="1"/>
    <col min="6156" max="6400" width="9" style="557"/>
    <col min="6401" max="6401" width="3.75" style="557" customWidth="1"/>
    <col min="6402" max="6402" width="20.375" style="557" customWidth="1"/>
    <col min="6403" max="6403" width="3.875" style="557" bestFit="1" customWidth="1"/>
    <col min="6404" max="6407" width="16.375" style="557" customWidth="1"/>
    <col min="6408" max="6408" width="3.75" style="557" customWidth="1"/>
    <col min="6409" max="6411" width="0" style="557" hidden="1" customWidth="1"/>
    <col min="6412" max="6656" width="9" style="557"/>
    <col min="6657" max="6657" width="3.75" style="557" customWidth="1"/>
    <col min="6658" max="6658" width="20.375" style="557" customWidth="1"/>
    <col min="6659" max="6659" width="3.875" style="557" bestFit="1" customWidth="1"/>
    <col min="6660" max="6663" width="16.375" style="557" customWidth="1"/>
    <col min="6664" max="6664" width="3.75" style="557" customWidth="1"/>
    <col min="6665" max="6667" width="0" style="557" hidden="1" customWidth="1"/>
    <col min="6668" max="6912" width="9" style="557"/>
    <col min="6913" max="6913" width="3.75" style="557" customWidth="1"/>
    <col min="6914" max="6914" width="20.375" style="557" customWidth="1"/>
    <col min="6915" max="6915" width="3.875" style="557" bestFit="1" customWidth="1"/>
    <col min="6916" max="6919" width="16.375" style="557" customWidth="1"/>
    <col min="6920" max="6920" width="3.75" style="557" customWidth="1"/>
    <col min="6921" max="6923" width="0" style="557" hidden="1" customWidth="1"/>
    <col min="6924" max="7168" width="9" style="557"/>
    <col min="7169" max="7169" width="3.75" style="557" customWidth="1"/>
    <col min="7170" max="7170" width="20.375" style="557" customWidth="1"/>
    <col min="7171" max="7171" width="3.875" style="557" bestFit="1" customWidth="1"/>
    <col min="7172" max="7175" width="16.375" style="557" customWidth="1"/>
    <col min="7176" max="7176" width="3.75" style="557" customWidth="1"/>
    <col min="7177" max="7179" width="0" style="557" hidden="1" customWidth="1"/>
    <col min="7180" max="7424" width="9" style="557"/>
    <col min="7425" max="7425" width="3.75" style="557" customWidth="1"/>
    <col min="7426" max="7426" width="20.375" style="557" customWidth="1"/>
    <col min="7427" max="7427" width="3.875" style="557" bestFit="1" customWidth="1"/>
    <col min="7428" max="7431" width="16.375" style="557" customWidth="1"/>
    <col min="7432" max="7432" width="3.75" style="557" customWidth="1"/>
    <col min="7433" max="7435" width="0" style="557" hidden="1" customWidth="1"/>
    <col min="7436" max="7680" width="9" style="557"/>
    <col min="7681" max="7681" width="3.75" style="557" customWidth="1"/>
    <col min="7682" max="7682" width="20.375" style="557" customWidth="1"/>
    <col min="7683" max="7683" width="3.875" style="557" bestFit="1" customWidth="1"/>
    <col min="7684" max="7687" width="16.375" style="557" customWidth="1"/>
    <col min="7688" max="7688" width="3.75" style="557" customWidth="1"/>
    <col min="7689" max="7691" width="0" style="557" hidden="1" customWidth="1"/>
    <col min="7692" max="7936" width="9" style="557"/>
    <col min="7937" max="7937" width="3.75" style="557" customWidth="1"/>
    <col min="7938" max="7938" width="20.375" style="557" customWidth="1"/>
    <col min="7939" max="7939" width="3.875" style="557" bestFit="1" customWidth="1"/>
    <col min="7940" max="7943" width="16.375" style="557" customWidth="1"/>
    <col min="7944" max="7944" width="3.75" style="557" customWidth="1"/>
    <col min="7945" max="7947" width="0" style="557" hidden="1" customWidth="1"/>
    <col min="7948" max="8192" width="9" style="557"/>
    <col min="8193" max="8193" width="3.75" style="557" customWidth="1"/>
    <col min="8194" max="8194" width="20.375" style="557" customWidth="1"/>
    <col min="8195" max="8195" width="3.875" style="557" bestFit="1" customWidth="1"/>
    <col min="8196" max="8199" width="16.375" style="557" customWidth="1"/>
    <col min="8200" max="8200" width="3.75" style="557" customWidth="1"/>
    <col min="8201" max="8203" width="0" style="557" hidden="1" customWidth="1"/>
    <col min="8204" max="8448" width="9" style="557"/>
    <col min="8449" max="8449" width="3.75" style="557" customWidth="1"/>
    <col min="8450" max="8450" width="20.375" style="557" customWidth="1"/>
    <col min="8451" max="8451" width="3.875" style="557" bestFit="1" customWidth="1"/>
    <col min="8452" max="8455" width="16.375" style="557" customWidth="1"/>
    <col min="8456" max="8456" width="3.75" style="557" customWidth="1"/>
    <col min="8457" max="8459" width="0" style="557" hidden="1" customWidth="1"/>
    <col min="8460" max="8704" width="9" style="557"/>
    <col min="8705" max="8705" width="3.75" style="557" customWidth="1"/>
    <col min="8706" max="8706" width="20.375" style="557" customWidth="1"/>
    <col min="8707" max="8707" width="3.875" style="557" bestFit="1" customWidth="1"/>
    <col min="8708" max="8711" width="16.375" style="557" customWidth="1"/>
    <col min="8712" max="8712" width="3.75" style="557" customWidth="1"/>
    <col min="8713" max="8715" width="0" style="557" hidden="1" customWidth="1"/>
    <col min="8716" max="8960" width="9" style="557"/>
    <col min="8961" max="8961" width="3.75" style="557" customWidth="1"/>
    <col min="8962" max="8962" width="20.375" style="557" customWidth="1"/>
    <col min="8963" max="8963" width="3.875" style="557" bestFit="1" customWidth="1"/>
    <col min="8964" max="8967" width="16.375" style="557" customWidth="1"/>
    <col min="8968" max="8968" width="3.75" style="557" customWidth="1"/>
    <col min="8969" max="8971" width="0" style="557" hidden="1" customWidth="1"/>
    <col min="8972" max="9216" width="9" style="557"/>
    <col min="9217" max="9217" width="3.75" style="557" customWidth="1"/>
    <col min="9218" max="9218" width="20.375" style="557" customWidth="1"/>
    <col min="9219" max="9219" width="3.875" style="557" bestFit="1" customWidth="1"/>
    <col min="9220" max="9223" width="16.375" style="557" customWidth="1"/>
    <col min="9224" max="9224" width="3.75" style="557" customWidth="1"/>
    <col min="9225" max="9227" width="0" style="557" hidden="1" customWidth="1"/>
    <col min="9228" max="9472" width="9" style="557"/>
    <col min="9473" max="9473" width="3.75" style="557" customWidth="1"/>
    <col min="9474" max="9474" width="20.375" style="557" customWidth="1"/>
    <col min="9475" max="9475" width="3.875" style="557" bestFit="1" customWidth="1"/>
    <col min="9476" max="9479" width="16.375" style="557" customWidth="1"/>
    <col min="9480" max="9480" width="3.75" style="557" customWidth="1"/>
    <col min="9481" max="9483" width="0" style="557" hidden="1" customWidth="1"/>
    <col min="9484" max="9728" width="9" style="557"/>
    <col min="9729" max="9729" width="3.75" style="557" customWidth="1"/>
    <col min="9730" max="9730" width="20.375" style="557" customWidth="1"/>
    <col min="9731" max="9731" width="3.875" style="557" bestFit="1" customWidth="1"/>
    <col min="9732" max="9735" width="16.375" style="557" customWidth="1"/>
    <col min="9736" max="9736" width="3.75" style="557" customWidth="1"/>
    <col min="9737" max="9739" width="0" style="557" hidden="1" customWidth="1"/>
    <col min="9740" max="9984" width="9" style="557"/>
    <col min="9985" max="9985" width="3.75" style="557" customWidth="1"/>
    <col min="9986" max="9986" width="20.375" style="557" customWidth="1"/>
    <col min="9987" max="9987" width="3.875" style="557" bestFit="1" customWidth="1"/>
    <col min="9988" max="9991" width="16.375" style="557" customWidth="1"/>
    <col min="9992" max="9992" width="3.75" style="557" customWidth="1"/>
    <col min="9993" max="9995" width="0" style="557" hidden="1" customWidth="1"/>
    <col min="9996" max="10240" width="9" style="557"/>
    <col min="10241" max="10241" width="3.75" style="557" customWidth="1"/>
    <col min="10242" max="10242" width="20.375" style="557" customWidth="1"/>
    <col min="10243" max="10243" width="3.875" style="557" bestFit="1" customWidth="1"/>
    <col min="10244" max="10247" width="16.375" style="557" customWidth="1"/>
    <col min="10248" max="10248" width="3.75" style="557" customWidth="1"/>
    <col min="10249" max="10251" width="0" style="557" hidden="1" customWidth="1"/>
    <col min="10252" max="10496" width="9" style="557"/>
    <col min="10497" max="10497" width="3.75" style="557" customWidth="1"/>
    <col min="10498" max="10498" width="20.375" style="557" customWidth="1"/>
    <col min="10499" max="10499" width="3.875" style="557" bestFit="1" customWidth="1"/>
    <col min="10500" max="10503" width="16.375" style="557" customWidth="1"/>
    <col min="10504" max="10504" width="3.75" style="557" customWidth="1"/>
    <col min="10505" max="10507" width="0" style="557" hidden="1" customWidth="1"/>
    <col min="10508" max="10752" width="9" style="557"/>
    <col min="10753" max="10753" width="3.75" style="557" customWidth="1"/>
    <col min="10754" max="10754" width="20.375" style="557" customWidth="1"/>
    <col min="10755" max="10755" width="3.875" style="557" bestFit="1" customWidth="1"/>
    <col min="10756" max="10759" width="16.375" style="557" customWidth="1"/>
    <col min="10760" max="10760" width="3.75" style="557" customWidth="1"/>
    <col min="10761" max="10763" width="0" style="557" hidden="1" customWidth="1"/>
    <col min="10764" max="11008" width="9" style="557"/>
    <col min="11009" max="11009" width="3.75" style="557" customWidth="1"/>
    <col min="11010" max="11010" width="20.375" style="557" customWidth="1"/>
    <col min="11011" max="11011" width="3.875" style="557" bestFit="1" customWidth="1"/>
    <col min="11012" max="11015" width="16.375" style="557" customWidth="1"/>
    <col min="11016" max="11016" width="3.75" style="557" customWidth="1"/>
    <col min="11017" max="11019" width="0" style="557" hidden="1" customWidth="1"/>
    <col min="11020" max="11264" width="9" style="557"/>
    <col min="11265" max="11265" width="3.75" style="557" customWidth="1"/>
    <col min="11266" max="11266" width="20.375" style="557" customWidth="1"/>
    <col min="11267" max="11267" width="3.875" style="557" bestFit="1" customWidth="1"/>
    <col min="11268" max="11271" width="16.375" style="557" customWidth="1"/>
    <col min="11272" max="11272" width="3.75" style="557" customWidth="1"/>
    <col min="11273" max="11275" width="0" style="557" hidden="1" customWidth="1"/>
    <col min="11276" max="11520" width="9" style="557"/>
    <col min="11521" max="11521" width="3.75" style="557" customWidth="1"/>
    <col min="11522" max="11522" width="20.375" style="557" customWidth="1"/>
    <col min="11523" max="11523" width="3.875" style="557" bestFit="1" customWidth="1"/>
    <col min="11524" max="11527" width="16.375" style="557" customWidth="1"/>
    <col min="11528" max="11528" width="3.75" style="557" customWidth="1"/>
    <col min="11529" max="11531" width="0" style="557" hidden="1" customWidth="1"/>
    <col min="11532" max="11776" width="9" style="557"/>
    <col min="11777" max="11777" width="3.75" style="557" customWidth="1"/>
    <col min="11778" max="11778" width="20.375" style="557" customWidth="1"/>
    <col min="11779" max="11779" width="3.875" style="557" bestFit="1" customWidth="1"/>
    <col min="11780" max="11783" width="16.375" style="557" customWidth="1"/>
    <col min="11784" max="11784" width="3.75" style="557" customWidth="1"/>
    <col min="11785" max="11787" width="0" style="557" hidden="1" customWidth="1"/>
    <col min="11788" max="12032" width="9" style="557"/>
    <col min="12033" max="12033" width="3.75" style="557" customWidth="1"/>
    <col min="12034" max="12034" width="20.375" style="557" customWidth="1"/>
    <col min="12035" max="12035" width="3.875" style="557" bestFit="1" customWidth="1"/>
    <col min="12036" max="12039" width="16.375" style="557" customWidth="1"/>
    <col min="12040" max="12040" width="3.75" style="557" customWidth="1"/>
    <col min="12041" max="12043" width="0" style="557" hidden="1" customWidth="1"/>
    <col min="12044" max="12288" width="9" style="557"/>
    <col min="12289" max="12289" width="3.75" style="557" customWidth="1"/>
    <col min="12290" max="12290" width="20.375" style="557" customWidth="1"/>
    <col min="12291" max="12291" width="3.875" style="557" bestFit="1" customWidth="1"/>
    <col min="12292" max="12295" width="16.375" style="557" customWidth="1"/>
    <col min="12296" max="12296" width="3.75" style="557" customWidth="1"/>
    <col min="12297" max="12299" width="0" style="557" hidden="1" customWidth="1"/>
    <col min="12300" max="12544" width="9" style="557"/>
    <col min="12545" max="12545" width="3.75" style="557" customWidth="1"/>
    <col min="12546" max="12546" width="20.375" style="557" customWidth="1"/>
    <col min="12547" max="12547" width="3.875" style="557" bestFit="1" customWidth="1"/>
    <col min="12548" max="12551" width="16.375" style="557" customWidth="1"/>
    <col min="12552" max="12552" width="3.75" style="557" customWidth="1"/>
    <col min="12553" max="12555" width="0" style="557" hidden="1" customWidth="1"/>
    <col min="12556" max="12800" width="9" style="557"/>
    <col min="12801" max="12801" width="3.75" style="557" customWidth="1"/>
    <col min="12802" max="12802" width="20.375" style="557" customWidth="1"/>
    <col min="12803" max="12803" width="3.875" style="557" bestFit="1" customWidth="1"/>
    <col min="12804" max="12807" width="16.375" style="557" customWidth="1"/>
    <col min="12808" max="12808" width="3.75" style="557" customWidth="1"/>
    <col min="12809" max="12811" width="0" style="557" hidden="1" customWidth="1"/>
    <col min="12812" max="13056" width="9" style="557"/>
    <col min="13057" max="13057" width="3.75" style="557" customWidth="1"/>
    <col min="13058" max="13058" width="20.375" style="557" customWidth="1"/>
    <col min="13059" max="13059" width="3.875" style="557" bestFit="1" customWidth="1"/>
    <col min="13060" max="13063" width="16.375" style="557" customWidth="1"/>
    <col min="13064" max="13064" width="3.75" style="557" customWidth="1"/>
    <col min="13065" max="13067" width="0" style="557" hidden="1" customWidth="1"/>
    <col min="13068" max="13312" width="9" style="557"/>
    <col min="13313" max="13313" width="3.75" style="557" customWidth="1"/>
    <col min="13314" max="13314" width="20.375" style="557" customWidth="1"/>
    <col min="13315" max="13315" width="3.875" style="557" bestFit="1" customWidth="1"/>
    <col min="13316" max="13319" width="16.375" style="557" customWidth="1"/>
    <col min="13320" max="13320" width="3.75" style="557" customWidth="1"/>
    <col min="13321" max="13323" width="0" style="557" hidden="1" customWidth="1"/>
    <col min="13324" max="13568" width="9" style="557"/>
    <col min="13569" max="13569" width="3.75" style="557" customWidth="1"/>
    <col min="13570" max="13570" width="20.375" style="557" customWidth="1"/>
    <col min="13571" max="13571" width="3.875" style="557" bestFit="1" customWidth="1"/>
    <col min="13572" max="13575" width="16.375" style="557" customWidth="1"/>
    <col min="13576" max="13576" width="3.75" style="557" customWidth="1"/>
    <col min="13577" max="13579" width="0" style="557" hidden="1" customWidth="1"/>
    <col min="13580" max="13824" width="9" style="557"/>
    <col min="13825" max="13825" width="3.75" style="557" customWidth="1"/>
    <col min="13826" max="13826" width="20.375" style="557" customWidth="1"/>
    <col min="13827" max="13827" width="3.875" style="557" bestFit="1" customWidth="1"/>
    <col min="13828" max="13831" width="16.375" style="557" customWidth="1"/>
    <col min="13832" max="13832" width="3.75" style="557" customWidth="1"/>
    <col min="13833" max="13835" width="0" style="557" hidden="1" customWidth="1"/>
    <col min="13836" max="14080" width="9" style="557"/>
    <col min="14081" max="14081" width="3.75" style="557" customWidth="1"/>
    <col min="14082" max="14082" width="20.375" style="557" customWidth="1"/>
    <col min="14083" max="14083" width="3.875" style="557" bestFit="1" customWidth="1"/>
    <col min="14084" max="14087" width="16.375" style="557" customWidth="1"/>
    <col min="14088" max="14088" width="3.75" style="557" customWidth="1"/>
    <col min="14089" max="14091" width="0" style="557" hidden="1" customWidth="1"/>
    <col min="14092" max="14336" width="9" style="557"/>
    <col min="14337" max="14337" width="3.75" style="557" customWidth="1"/>
    <col min="14338" max="14338" width="20.375" style="557" customWidth="1"/>
    <col min="14339" max="14339" width="3.875" style="557" bestFit="1" customWidth="1"/>
    <col min="14340" max="14343" width="16.375" style="557" customWidth="1"/>
    <col min="14344" max="14344" width="3.75" style="557" customWidth="1"/>
    <col min="14345" max="14347" width="0" style="557" hidden="1" customWidth="1"/>
    <col min="14348" max="14592" width="9" style="557"/>
    <col min="14593" max="14593" width="3.75" style="557" customWidth="1"/>
    <col min="14594" max="14594" width="20.375" style="557" customWidth="1"/>
    <col min="14595" max="14595" width="3.875" style="557" bestFit="1" customWidth="1"/>
    <col min="14596" max="14599" width="16.375" style="557" customWidth="1"/>
    <col min="14600" max="14600" width="3.75" style="557" customWidth="1"/>
    <col min="14601" max="14603" width="0" style="557" hidden="1" customWidth="1"/>
    <col min="14604" max="14848" width="9" style="557"/>
    <col min="14849" max="14849" width="3.75" style="557" customWidth="1"/>
    <col min="14850" max="14850" width="20.375" style="557" customWidth="1"/>
    <col min="14851" max="14851" width="3.875" style="557" bestFit="1" customWidth="1"/>
    <col min="14852" max="14855" width="16.375" style="557" customWidth="1"/>
    <col min="14856" max="14856" width="3.75" style="557" customWidth="1"/>
    <col min="14857" max="14859" width="0" style="557" hidden="1" customWidth="1"/>
    <col min="14860" max="15104" width="9" style="557"/>
    <col min="15105" max="15105" width="3.75" style="557" customWidth="1"/>
    <col min="15106" max="15106" width="20.375" style="557" customWidth="1"/>
    <col min="15107" max="15107" width="3.875" style="557" bestFit="1" customWidth="1"/>
    <col min="15108" max="15111" width="16.375" style="557" customWidth="1"/>
    <col min="15112" max="15112" width="3.75" style="557" customWidth="1"/>
    <col min="15113" max="15115" width="0" style="557" hidden="1" customWidth="1"/>
    <col min="15116" max="15360" width="9" style="557"/>
    <col min="15361" max="15361" width="3.75" style="557" customWidth="1"/>
    <col min="15362" max="15362" width="20.375" style="557" customWidth="1"/>
    <col min="15363" max="15363" width="3.875" style="557" bestFit="1" customWidth="1"/>
    <col min="15364" max="15367" width="16.375" style="557" customWidth="1"/>
    <col min="15368" max="15368" width="3.75" style="557" customWidth="1"/>
    <col min="15369" max="15371" width="0" style="557" hidden="1" customWidth="1"/>
    <col min="15372" max="15616" width="9" style="557"/>
    <col min="15617" max="15617" width="3.75" style="557" customWidth="1"/>
    <col min="15618" max="15618" width="20.375" style="557" customWidth="1"/>
    <col min="15619" max="15619" width="3.875" style="557" bestFit="1" customWidth="1"/>
    <col min="15620" max="15623" width="16.375" style="557" customWidth="1"/>
    <col min="15624" max="15624" width="3.75" style="557" customWidth="1"/>
    <col min="15625" max="15627" width="0" style="557" hidden="1" customWidth="1"/>
    <col min="15628" max="15872" width="9" style="557"/>
    <col min="15873" max="15873" width="3.75" style="557" customWidth="1"/>
    <col min="15874" max="15874" width="20.375" style="557" customWidth="1"/>
    <col min="15875" max="15875" width="3.875" style="557" bestFit="1" customWidth="1"/>
    <col min="15876" max="15879" width="16.375" style="557" customWidth="1"/>
    <col min="15880" max="15880" width="3.75" style="557" customWidth="1"/>
    <col min="15881" max="15883" width="0" style="557" hidden="1" customWidth="1"/>
    <col min="15884" max="16128" width="9" style="557"/>
    <col min="16129" max="16129" width="3.75" style="557" customWidth="1"/>
    <col min="16130" max="16130" width="20.375" style="557" customWidth="1"/>
    <col min="16131" max="16131" width="3.875" style="557" bestFit="1" customWidth="1"/>
    <col min="16132" max="16135" width="16.375" style="557" customWidth="1"/>
    <col min="16136" max="16136" width="3.75" style="557" customWidth="1"/>
    <col min="16137" max="16139" width="0" style="557" hidden="1" customWidth="1"/>
    <col min="16140" max="16384" width="9" style="557"/>
  </cols>
  <sheetData>
    <row r="1" spans="1:46" ht="14.25">
      <c r="A1" s="1481" t="s">
        <v>600</v>
      </c>
    </row>
    <row r="2" spans="1:46" ht="26.25" customHeight="1">
      <c r="A2" s="1579"/>
      <c r="B2" s="1580" t="s">
        <v>601</v>
      </c>
      <c r="C2" s="1580"/>
      <c r="D2" s="1580"/>
      <c r="E2" s="1580"/>
      <c r="F2" s="1580"/>
      <c r="G2" s="1580"/>
      <c r="H2" s="1580"/>
    </row>
    <row r="3" spans="1:46" ht="18" thickBot="1">
      <c r="A3" s="1581"/>
      <c r="B3" s="1581"/>
      <c r="C3" s="1581"/>
      <c r="D3" s="1581"/>
      <c r="E3" s="1581"/>
      <c r="F3" s="1581"/>
      <c r="G3" s="1581"/>
    </row>
    <row r="4" spans="1:46" ht="38.25" customHeight="1" thickTop="1" thickBot="1">
      <c r="B4" s="1582" t="s">
        <v>602</v>
      </c>
      <c r="C4" s="1583"/>
      <c r="D4" s="1583"/>
      <c r="E4" s="1583"/>
      <c r="F4" s="1584"/>
      <c r="G4" s="1585"/>
      <c r="H4" s="1586"/>
      <c r="K4" s="557" t="s">
        <v>603</v>
      </c>
    </row>
    <row r="5" spans="1:46" ht="35.25" customHeight="1" thickTop="1">
      <c r="B5" s="1587" t="s">
        <v>604</v>
      </c>
      <c r="C5" s="1587"/>
      <c r="D5" s="1587"/>
      <c r="E5" s="1587"/>
      <c r="F5" s="1587"/>
      <c r="G5" s="1587"/>
      <c r="H5" s="1587"/>
      <c r="I5" s="1588"/>
      <c r="J5" s="1588"/>
      <c r="K5" s="557" t="s">
        <v>574</v>
      </c>
      <c r="L5" s="1588"/>
      <c r="M5" s="1588"/>
      <c r="N5" s="1588"/>
      <c r="O5" s="1588"/>
      <c r="P5" s="1588"/>
      <c r="Q5" s="1588"/>
      <c r="R5" s="1588"/>
      <c r="S5" s="1588"/>
      <c r="T5" s="1588"/>
      <c r="U5" s="1588"/>
      <c r="V5" s="1588"/>
      <c r="W5" s="1588"/>
      <c r="X5" s="1588"/>
      <c r="Y5" s="1588"/>
      <c r="Z5" s="1588"/>
      <c r="AA5" s="1588"/>
      <c r="AB5" s="1588"/>
      <c r="AC5" s="1588"/>
      <c r="AD5" s="1588"/>
      <c r="AE5" s="1588"/>
      <c r="AF5" s="1588"/>
      <c r="AG5" s="1588"/>
      <c r="AH5" s="1588"/>
      <c r="AI5" s="1588"/>
      <c r="AJ5" s="1588"/>
      <c r="AK5" s="1588"/>
      <c r="AL5" s="1588"/>
      <c r="AM5" s="1588"/>
      <c r="AN5" s="1588"/>
      <c r="AO5" s="1588"/>
      <c r="AP5" s="1588"/>
      <c r="AQ5" s="1588"/>
      <c r="AR5" s="1588"/>
      <c r="AS5" s="1588"/>
      <c r="AT5" s="1588"/>
    </row>
    <row r="6" spans="1:46" ht="90.75" customHeight="1" thickBot="1">
      <c r="B6" s="1587" t="s">
        <v>605</v>
      </c>
      <c r="C6" s="1587"/>
      <c r="D6" s="1587"/>
      <c r="E6" s="1587"/>
      <c r="F6" s="1587"/>
      <c r="G6" s="1587"/>
      <c r="H6" s="1587"/>
      <c r="I6" s="1589"/>
      <c r="J6" s="1589"/>
      <c r="L6" s="1589"/>
      <c r="M6" s="1589"/>
      <c r="N6" s="1589"/>
      <c r="O6" s="1589"/>
      <c r="P6" s="1589"/>
      <c r="Q6" s="1589"/>
      <c r="R6" s="1589"/>
      <c r="S6" s="1589"/>
      <c r="T6" s="1589"/>
      <c r="U6" s="1589"/>
      <c r="V6" s="1589"/>
      <c r="W6" s="1589"/>
      <c r="X6" s="1589"/>
      <c r="Y6" s="1589"/>
      <c r="Z6" s="1589"/>
      <c r="AA6" s="1589"/>
      <c r="AB6" s="1589"/>
      <c r="AC6" s="1589"/>
      <c r="AD6" s="1589"/>
      <c r="AE6" s="1589"/>
      <c r="AF6" s="1589"/>
      <c r="AG6" s="1589"/>
      <c r="AH6" s="1589"/>
      <c r="AI6" s="1589"/>
      <c r="AJ6" s="1589"/>
      <c r="AK6" s="1589"/>
      <c r="AL6" s="1589"/>
      <c r="AM6" s="1589"/>
      <c r="AN6" s="1589"/>
      <c r="AO6" s="1589"/>
      <c r="AP6" s="1589"/>
      <c r="AQ6" s="1589"/>
      <c r="AR6" s="1589"/>
      <c r="AS6" s="1589"/>
      <c r="AT6" s="1589"/>
    </row>
    <row r="7" spans="1:46" ht="38.25" customHeight="1" thickTop="1">
      <c r="B7" s="1590" t="s">
        <v>606</v>
      </c>
      <c r="C7" s="1591">
        <v>1</v>
      </c>
      <c r="D7" s="1592" t="s">
        <v>607</v>
      </c>
      <c r="E7" s="1592"/>
      <c r="F7" s="1593"/>
      <c r="G7" s="1593"/>
      <c r="H7" s="1594"/>
    </row>
    <row r="8" spans="1:46" ht="38.25" customHeight="1">
      <c r="B8" s="1595"/>
      <c r="C8" s="1596">
        <v>2</v>
      </c>
      <c r="D8" s="1597" t="s">
        <v>608</v>
      </c>
      <c r="E8" s="1597"/>
      <c r="F8" s="1598" t="s">
        <v>609</v>
      </c>
      <c r="G8" s="1598"/>
      <c r="H8" s="1599"/>
    </row>
    <row r="9" spans="1:46" ht="38.25" customHeight="1">
      <c r="B9" s="1600" t="s">
        <v>610</v>
      </c>
      <c r="C9" s="1596">
        <v>1</v>
      </c>
      <c r="D9" s="1601" t="s">
        <v>611</v>
      </c>
      <c r="E9" s="1601"/>
      <c r="F9" s="1598"/>
      <c r="G9" s="1598"/>
      <c r="H9" s="1599"/>
    </row>
    <row r="10" spans="1:46" ht="38.25" customHeight="1">
      <c r="B10" s="1600"/>
      <c r="C10" s="1596">
        <v>2</v>
      </c>
      <c r="D10" s="1602" t="s">
        <v>612</v>
      </c>
      <c r="E10" s="1603"/>
      <c r="F10" s="1598"/>
      <c r="G10" s="1598"/>
      <c r="H10" s="1599"/>
    </row>
    <row r="11" spans="1:46" ht="38.25" customHeight="1">
      <c r="B11" s="1595"/>
      <c r="C11" s="1596">
        <v>3</v>
      </c>
      <c r="D11" s="1604" t="s">
        <v>613</v>
      </c>
      <c r="E11" s="1603"/>
      <c r="F11" s="1598"/>
      <c r="G11" s="1598"/>
      <c r="H11" s="1599"/>
    </row>
    <row r="12" spans="1:46" ht="38.25" customHeight="1">
      <c r="B12" s="1605" t="s">
        <v>614</v>
      </c>
      <c r="C12" s="1606"/>
      <c r="D12" s="1607"/>
      <c r="E12" s="1607"/>
      <c r="F12" s="1607"/>
      <c r="G12" s="1607"/>
      <c r="H12" s="1608"/>
    </row>
    <row r="13" spans="1:46" ht="38.25" customHeight="1">
      <c r="B13" s="1595"/>
      <c r="C13" s="1609"/>
      <c r="D13" s="1610"/>
      <c r="E13" s="1610"/>
      <c r="F13" s="1610"/>
      <c r="G13" s="1610"/>
      <c r="H13" s="1611"/>
    </row>
    <row r="14" spans="1:46" ht="38.25" customHeight="1">
      <c r="B14" s="1605" t="s">
        <v>615</v>
      </c>
      <c r="C14" s="1612">
        <v>1</v>
      </c>
      <c r="D14" s="1602" t="s">
        <v>616</v>
      </c>
      <c r="E14" s="1613"/>
      <c r="F14" s="1614" t="s">
        <v>609</v>
      </c>
      <c r="G14" s="1615"/>
      <c r="H14" s="1616"/>
    </row>
    <row r="15" spans="1:46" ht="38.25" customHeight="1">
      <c r="B15" s="1600"/>
      <c r="C15" s="1617">
        <v>2</v>
      </c>
      <c r="D15" s="1618" t="s">
        <v>617</v>
      </c>
      <c r="E15" s="1619"/>
      <c r="F15" s="1606" t="s">
        <v>609</v>
      </c>
      <c r="G15" s="1607"/>
      <c r="H15" s="1608"/>
    </row>
    <row r="16" spans="1:46" ht="38.25" customHeight="1" thickBot="1">
      <c r="B16" s="1620"/>
      <c r="C16" s="1621"/>
      <c r="D16" s="1622"/>
      <c r="E16" s="1623"/>
      <c r="F16" s="1624"/>
      <c r="G16" s="1625"/>
      <c r="H16" s="1626"/>
    </row>
    <row r="17" spans="2:8" ht="33" customHeight="1" thickTop="1">
      <c r="B17" s="1627" t="s">
        <v>618</v>
      </c>
      <c r="C17" s="1627"/>
      <c r="D17" s="1627"/>
      <c r="E17" s="1627"/>
      <c r="F17" s="1627"/>
      <c r="G17" s="1627"/>
      <c r="H17" s="1627"/>
    </row>
    <row r="18" spans="2:8" ht="33" customHeight="1">
      <c r="B18" s="1627" t="s">
        <v>619</v>
      </c>
      <c r="C18" s="1627"/>
      <c r="D18" s="1627"/>
      <c r="E18" s="1627"/>
      <c r="F18" s="1627"/>
      <c r="G18" s="1627"/>
      <c r="H18" s="1627"/>
    </row>
    <row r="19" spans="2:8" ht="33" customHeight="1">
      <c r="B19" s="1627" t="s">
        <v>620</v>
      </c>
      <c r="C19" s="1627"/>
      <c r="D19" s="1627"/>
      <c r="E19" s="1627"/>
      <c r="F19" s="1627"/>
      <c r="G19" s="1627"/>
      <c r="H19" s="1627"/>
    </row>
    <row r="20" spans="2:8" ht="33" customHeight="1">
      <c r="B20" s="1628" t="s">
        <v>621</v>
      </c>
    </row>
  </sheetData>
  <mergeCells count="28">
    <mergeCell ref="B17:H17"/>
    <mergeCell ref="B18:H18"/>
    <mergeCell ref="B19:H19"/>
    <mergeCell ref="B12:B13"/>
    <mergeCell ref="C12:H13"/>
    <mergeCell ref="B14:B16"/>
    <mergeCell ref="D14:E14"/>
    <mergeCell ref="F14:H14"/>
    <mergeCell ref="C15:C16"/>
    <mergeCell ref="D15:E16"/>
    <mergeCell ref="F15:H16"/>
    <mergeCell ref="B9:B11"/>
    <mergeCell ref="D9:E9"/>
    <mergeCell ref="F9:H9"/>
    <mergeCell ref="D10:E10"/>
    <mergeCell ref="F10:H10"/>
    <mergeCell ref="D11:E11"/>
    <mergeCell ref="F11:H11"/>
    <mergeCell ref="B2:H2"/>
    <mergeCell ref="B4:E4"/>
    <mergeCell ref="F4:H4"/>
    <mergeCell ref="B5:H5"/>
    <mergeCell ref="B6:H6"/>
    <mergeCell ref="B7:B8"/>
    <mergeCell ref="D7:E7"/>
    <mergeCell ref="F7:H7"/>
    <mergeCell ref="D8:E8"/>
    <mergeCell ref="F8:H8"/>
  </mergeCells>
  <phoneticPr fontId="1"/>
  <dataValidations count="1">
    <dataValidation type="list" allowBlank="1" showInputMessage="1" showErrorMessage="1" sqref="F4:H4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F65540:H65540 JB65540:JD65540 SX65540:SZ65540 ACT65540:ACV65540 AMP65540:AMR65540 AWL65540:AWN65540 BGH65540:BGJ65540 BQD65540:BQF65540 BZZ65540:CAB65540 CJV65540:CJX65540 CTR65540:CTT65540 DDN65540:DDP65540 DNJ65540:DNL65540 DXF65540:DXH65540 EHB65540:EHD65540 EQX65540:EQZ65540 FAT65540:FAV65540 FKP65540:FKR65540 FUL65540:FUN65540 GEH65540:GEJ65540 GOD65540:GOF65540 GXZ65540:GYB65540 HHV65540:HHX65540 HRR65540:HRT65540 IBN65540:IBP65540 ILJ65540:ILL65540 IVF65540:IVH65540 JFB65540:JFD65540 JOX65540:JOZ65540 JYT65540:JYV65540 KIP65540:KIR65540 KSL65540:KSN65540 LCH65540:LCJ65540 LMD65540:LMF65540 LVZ65540:LWB65540 MFV65540:MFX65540 MPR65540:MPT65540 MZN65540:MZP65540 NJJ65540:NJL65540 NTF65540:NTH65540 ODB65540:ODD65540 OMX65540:OMZ65540 OWT65540:OWV65540 PGP65540:PGR65540 PQL65540:PQN65540 QAH65540:QAJ65540 QKD65540:QKF65540 QTZ65540:QUB65540 RDV65540:RDX65540 RNR65540:RNT65540 RXN65540:RXP65540 SHJ65540:SHL65540 SRF65540:SRH65540 TBB65540:TBD65540 TKX65540:TKZ65540 TUT65540:TUV65540 UEP65540:UER65540 UOL65540:UON65540 UYH65540:UYJ65540 VID65540:VIF65540 VRZ65540:VSB65540 WBV65540:WBX65540 WLR65540:WLT65540 WVN65540:WVP65540 F131076:H131076 JB131076:JD131076 SX131076:SZ131076 ACT131076:ACV131076 AMP131076:AMR131076 AWL131076:AWN131076 BGH131076:BGJ131076 BQD131076:BQF131076 BZZ131076:CAB131076 CJV131076:CJX131076 CTR131076:CTT131076 DDN131076:DDP131076 DNJ131076:DNL131076 DXF131076:DXH131076 EHB131076:EHD131076 EQX131076:EQZ131076 FAT131076:FAV131076 FKP131076:FKR131076 FUL131076:FUN131076 GEH131076:GEJ131076 GOD131076:GOF131076 GXZ131076:GYB131076 HHV131076:HHX131076 HRR131076:HRT131076 IBN131076:IBP131076 ILJ131076:ILL131076 IVF131076:IVH131076 JFB131076:JFD131076 JOX131076:JOZ131076 JYT131076:JYV131076 KIP131076:KIR131076 KSL131076:KSN131076 LCH131076:LCJ131076 LMD131076:LMF131076 LVZ131076:LWB131076 MFV131076:MFX131076 MPR131076:MPT131076 MZN131076:MZP131076 NJJ131076:NJL131076 NTF131076:NTH131076 ODB131076:ODD131076 OMX131076:OMZ131076 OWT131076:OWV131076 PGP131076:PGR131076 PQL131076:PQN131076 QAH131076:QAJ131076 QKD131076:QKF131076 QTZ131076:QUB131076 RDV131076:RDX131076 RNR131076:RNT131076 RXN131076:RXP131076 SHJ131076:SHL131076 SRF131076:SRH131076 TBB131076:TBD131076 TKX131076:TKZ131076 TUT131076:TUV131076 UEP131076:UER131076 UOL131076:UON131076 UYH131076:UYJ131076 VID131076:VIF131076 VRZ131076:VSB131076 WBV131076:WBX131076 WLR131076:WLT131076 WVN131076:WVP131076 F196612:H196612 JB196612:JD196612 SX196612:SZ196612 ACT196612:ACV196612 AMP196612:AMR196612 AWL196612:AWN196612 BGH196612:BGJ196612 BQD196612:BQF196612 BZZ196612:CAB196612 CJV196612:CJX196612 CTR196612:CTT196612 DDN196612:DDP196612 DNJ196612:DNL196612 DXF196612:DXH196612 EHB196612:EHD196612 EQX196612:EQZ196612 FAT196612:FAV196612 FKP196612:FKR196612 FUL196612:FUN196612 GEH196612:GEJ196612 GOD196612:GOF196612 GXZ196612:GYB196612 HHV196612:HHX196612 HRR196612:HRT196612 IBN196612:IBP196612 ILJ196612:ILL196612 IVF196612:IVH196612 JFB196612:JFD196612 JOX196612:JOZ196612 JYT196612:JYV196612 KIP196612:KIR196612 KSL196612:KSN196612 LCH196612:LCJ196612 LMD196612:LMF196612 LVZ196612:LWB196612 MFV196612:MFX196612 MPR196612:MPT196612 MZN196612:MZP196612 NJJ196612:NJL196612 NTF196612:NTH196612 ODB196612:ODD196612 OMX196612:OMZ196612 OWT196612:OWV196612 PGP196612:PGR196612 PQL196612:PQN196612 QAH196612:QAJ196612 QKD196612:QKF196612 QTZ196612:QUB196612 RDV196612:RDX196612 RNR196612:RNT196612 RXN196612:RXP196612 SHJ196612:SHL196612 SRF196612:SRH196612 TBB196612:TBD196612 TKX196612:TKZ196612 TUT196612:TUV196612 UEP196612:UER196612 UOL196612:UON196612 UYH196612:UYJ196612 VID196612:VIF196612 VRZ196612:VSB196612 WBV196612:WBX196612 WLR196612:WLT196612 WVN196612:WVP196612 F262148:H262148 JB262148:JD262148 SX262148:SZ262148 ACT262148:ACV262148 AMP262148:AMR262148 AWL262148:AWN262148 BGH262148:BGJ262148 BQD262148:BQF262148 BZZ262148:CAB262148 CJV262148:CJX262148 CTR262148:CTT262148 DDN262148:DDP262148 DNJ262148:DNL262148 DXF262148:DXH262148 EHB262148:EHD262148 EQX262148:EQZ262148 FAT262148:FAV262148 FKP262148:FKR262148 FUL262148:FUN262148 GEH262148:GEJ262148 GOD262148:GOF262148 GXZ262148:GYB262148 HHV262148:HHX262148 HRR262148:HRT262148 IBN262148:IBP262148 ILJ262148:ILL262148 IVF262148:IVH262148 JFB262148:JFD262148 JOX262148:JOZ262148 JYT262148:JYV262148 KIP262148:KIR262148 KSL262148:KSN262148 LCH262148:LCJ262148 LMD262148:LMF262148 LVZ262148:LWB262148 MFV262148:MFX262148 MPR262148:MPT262148 MZN262148:MZP262148 NJJ262148:NJL262148 NTF262148:NTH262148 ODB262148:ODD262148 OMX262148:OMZ262148 OWT262148:OWV262148 PGP262148:PGR262148 PQL262148:PQN262148 QAH262148:QAJ262148 QKD262148:QKF262148 QTZ262148:QUB262148 RDV262148:RDX262148 RNR262148:RNT262148 RXN262148:RXP262148 SHJ262148:SHL262148 SRF262148:SRH262148 TBB262148:TBD262148 TKX262148:TKZ262148 TUT262148:TUV262148 UEP262148:UER262148 UOL262148:UON262148 UYH262148:UYJ262148 VID262148:VIF262148 VRZ262148:VSB262148 WBV262148:WBX262148 WLR262148:WLT262148 WVN262148:WVP262148 F327684:H327684 JB327684:JD327684 SX327684:SZ327684 ACT327684:ACV327684 AMP327684:AMR327684 AWL327684:AWN327684 BGH327684:BGJ327684 BQD327684:BQF327684 BZZ327684:CAB327684 CJV327684:CJX327684 CTR327684:CTT327684 DDN327684:DDP327684 DNJ327684:DNL327684 DXF327684:DXH327684 EHB327684:EHD327684 EQX327684:EQZ327684 FAT327684:FAV327684 FKP327684:FKR327684 FUL327684:FUN327684 GEH327684:GEJ327684 GOD327684:GOF327684 GXZ327684:GYB327684 HHV327684:HHX327684 HRR327684:HRT327684 IBN327684:IBP327684 ILJ327684:ILL327684 IVF327684:IVH327684 JFB327684:JFD327684 JOX327684:JOZ327684 JYT327684:JYV327684 KIP327684:KIR327684 KSL327684:KSN327684 LCH327684:LCJ327684 LMD327684:LMF327684 LVZ327684:LWB327684 MFV327684:MFX327684 MPR327684:MPT327684 MZN327684:MZP327684 NJJ327684:NJL327684 NTF327684:NTH327684 ODB327684:ODD327684 OMX327684:OMZ327684 OWT327684:OWV327684 PGP327684:PGR327684 PQL327684:PQN327684 QAH327684:QAJ327684 QKD327684:QKF327684 QTZ327684:QUB327684 RDV327684:RDX327684 RNR327684:RNT327684 RXN327684:RXP327684 SHJ327684:SHL327684 SRF327684:SRH327684 TBB327684:TBD327684 TKX327684:TKZ327684 TUT327684:TUV327684 UEP327684:UER327684 UOL327684:UON327684 UYH327684:UYJ327684 VID327684:VIF327684 VRZ327684:VSB327684 WBV327684:WBX327684 WLR327684:WLT327684 WVN327684:WVP327684 F393220:H393220 JB393220:JD393220 SX393220:SZ393220 ACT393220:ACV393220 AMP393220:AMR393220 AWL393220:AWN393220 BGH393220:BGJ393220 BQD393220:BQF393220 BZZ393220:CAB393220 CJV393220:CJX393220 CTR393220:CTT393220 DDN393220:DDP393220 DNJ393220:DNL393220 DXF393220:DXH393220 EHB393220:EHD393220 EQX393220:EQZ393220 FAT393220:FAV393220 FKP393220:FKR393220 FUL393220:FUN393220 GEH393220:GEJ393220 GOD393220:GOF393220 GXZ393220:GYB393220 HHV393220:HHX393220 HRR393220:HRT393220 IBN393220:IBP393220 ILJ393220:ILL393220 IVF393220:IVH393220 JFB393220:JFD393220 JOX393220:JOZ393220 JYT393220:JYV393220 KIP393220:KIR393220 KSL393220:KSN393220 LCH393220:LCJ393220 LMD393220:LMF393220 LVZ393220:LWB393220 MFV393220:MFX393220 MPR393220:MPT393220 MZN393220:MZP393220 NJJ393220:NJL393220 NTF393220:NTH393220 ODB393220:ODD393220 OMX393220:OMZ393220 OWT393220:OWV393220 PGP393220:PGR393220 PQL393220:PQN393220 QAH393220:QAJ393220 QKD393220:QKF393220 QTZ393220:QUB393220 RDV393220:RDX393220 RNR393220:RNT393220 RXN393220:RXP393220 SHJ393220:SHL393220 SRF393220:SRH393220 TBB393220:TBD393220 TKX393220:TKZ393220 TUT393220:TUV393220 UEP393220:UER393220 UOL393220:UON393220 UYH393220:UYJ393220 VID393220:VIF393220 VRZ393220:VSB393220 WBV393220:WBX393220 WLR393220:WLT393220 WVN393220:WVP393220 F458756:H458756 JB458756:JD458756 SX458756:SZ458756 ACT458756:ACV458756 AMP458756:AMR458756 AWL458756:AWN458756 BGH458756:BGJ458756 BQD458756:BQF458756 BZZ458756:CAB458756 CJV458756:CJX458756 CTR458756:CTT458756 DDN458756:DDP458756 DNJ458756:DNL458756 DXF458756:DXH458756 EHB458756:EHD458756 EQX458756:EQZ458756 FAT458756:FAV458756 FKP458756:FKR458756 FUL458756:FUN458756 GEH458756:GEJ458756 GOD458756:GOF458756 GXZ458756:GYB458756 HHV458756:HHX458756 HRR458756:HRT458756 IBN458756:IBP458756 ILJ458756:ILL458756 IVF458756:IVH458756 JFB458756:JFD458756 JOX458756:JOZ458756 JYT458756:JYV458756 KIP458756:KIR458756 KSL458756:KSN458756 LCH458756:LCJ458756 LMD458756:LMF458756 LVZ458756:LWB458756 MFV458756:MFX458756 MPR458756:MPT458756 MZN458756:MZP458756 NJJ458756:NJL458756 NTF458756:NTH458756 ODB458756:ODD458756 OMX458756:OMZ458756 OWT458756:OWV458756 PGP458756:PGR458756 PQL458756:PQN458756 QAH458756:QAJ458756 QKD458756:QKF458756 QTZ458756:QUB458756 RDV458756:RDX458756 RNR458756:RNT458756 RXN458756:RXP458756 SHJ458756:SHL458756 SRF458756:SRH458756 TBB458756:TBD458756 TKX458756:TKZ458756 TUT458756:TUV458756 UEP458756:UER458756 UOL458756:UON458756 UYH458756:UYJ458756 VID458756:VIF458756 VRZ458756:VSB458756 WBV458756:WBX458756 WLR458756:WLT458756 WVN458756:WVP458756 F524292:H524292 JB524292:JD524292 SX524292:SZ524292 ACT524292:ACV524292 AMP524292:AMR524292 AWL524292:AWN524292 BGH524292:BGJ524292 BQD524292:BQF524292 BZZ524292:CAB524292 CJV524292:CJX524292 CTR524292:CTT524292 DDN524292:DDP524292 DNJ524292:DNL524292 DXF524292:DXH524292 EHB524292:EHD524292 EQX524292:EQZ524292 FAT524292:FAV524292 FKP524292:FKR524292 FUL524292:FUN524292 GEH524292:GEJ524292 GOD524292:GOF524292 GXZ524292:GYB524292 HHV524292:HHX524292 HRR524292:HRT524292 IBN524292:IBP524292 ILJ524292:ILL524292 IVF524292:IVH524292 JFB524292:JFD524292 JOX524292:JOZ524292 JYT524292:JYV524292 KIP524292:KIR524292 KSL524292:KSN524292 LCH524292:LCJ524292 LMD524292:LMF524292 LVZ524292:LWB524292 MFV524292:MFX524292 MPR524292:MPT524292 MZN524292:MZP524292 NJJ524292:NJL524292 NTF524292:NTH524292 ODB524292:ODD524292 OMX524292:OMZ524292 OWT524292:OWV524292 PGP524292:PGR524292 PQL524292:PQN524292 QAH524292:QAJ524292 QKD524292:QKF524292 QTZ524292:QUB524292 RDV524292:RDX524292 RNR524292:RNT524292 RXN524292:RXP524292 SHJ524292:SHL524292 SRF524292:SRH524292 TBB524292:TBD524292 TKX524292:TKZ524292 TUT524292:TUV524292 UEP524292:UER524292 UOL524292:UON524292 UYH524292:UYJ524292 VID524292:VIF524292 VRZ524292:VSB524292 WBV524292:WBX524292 WLR524292:WLT524292 WVN524292:WVP524292 F589828:H589828 JB589828:JD589828 SX589828:SZ589828 ACT589828:ACV589828 AMP589828:AMR589828 AWL589828:AWN589828 BGH589828:BGJ589828 BQD589828:BQF589828 BZZ589828:CAB589828 CJV589828:CJX589828 CTR589828:CTT589828 DDN589828:DDP589828 DNJ589828:DNL589828 DXF589828:DXH589828 EHB589828:EHD589828 EQX589828:EQZ589828 FAT589828:FAV589828 FKP589828:FKR589828 FUL589828:FUN589828 GEH589828:GEJ589828 GOD589828:GOF589828 GXZ589828:GYB589828 HHV589828:HHX589828 HRR589828:HRT589828 IBN589828:IBP589828 ILJ589828:ILL589828 IVF589828:IVH589828 JFB589828:JFD589828 JOX589828:JOZ589828 JYT589828:JYV589828 KIP589828:KIR589828 KSL589828:KSN589828 LCH589828:LCJ589828 LMD589828:LMF589828 LVZ589828:LWB589828 MFV589828:MFX589828 MPR589828:MPT589828 MZN589828:MZP589828 NJJ589828:NJL589828 NTF589828:NTH589828 ODB589828:ODD589828 OMX589828:OMZ589828 OWT589828:OWV589828 PGP589828:PGR589828 PQL589828:PQN589828 QAH589828:QAJ589828 QKD589828:QKF589828 QTZ589828:QUB589828 RDV589828:RDX589828 RNR589828:RNT589828 RXN589828:RXP589828 SHJ589828:SHL589828 SRF589828:SRH589828 TBB589828:TBD589828 TKX589828:TKZ589828 TUT589828:TUV589828 UEP589828:UER589828 UOL589828:UON589828 UYH589828:UYJ589828 VID589828:VIF589828 VRZ589828:VSB589828 WBV589828:WBX589828 WLR589828:WLT589828 WVN589828:WVP589828 F655364:H655364 JB655364:JD655364 SX655364:SZ655364 ACT655364:ACV655364 AMP655364:AMR655364 AWL655364:AWN655364 BGH655364:BGJ655364 BQD655364:BQF655364 BZZ655364:CAB655364 CJV655364:CJX655364 CTR655364:CTT655364 DDN655364:DDP655364 DNJ655364:DNL655364 DXF655364:DXH655364 EHB655364:EHD655364 EQX655364:EQZ655364 FAT655364:FAV655364 FKP655364:FKR655364 FUL655364:FUN655364 GEH655364:GEJ655364 GOD655364:GOF655364 GXZ655364:GYB655364 HHV655364:HHX655364 HRR655364:HRT655364 IBN655364:IBP655364 ILJ655364:ILL655364 IVF655364:IVH655364 JFB655364:JFD655364 JOX655364:JOZ655364 JYT655364:JYV655364 KIP655364:KIR655364 KSL655364:KSN655364 LCH655364:LCJ655364 LMD655364:LMF655364 LVZ655364:LWB655364 MFV655364:MFX655364 MPR655364:MPT655364 MZN655364:MZP655364 NJJ655364:NJL655364 NTF655364:NTH655364 ODB655364:ODD655364 OMX655364:OMZ655364 OWT655364:OWV655364 PGP655364:PGR655364 PQL655364:PQN655364 QAH655364:QAJ655364 QKD655364:QKF655364 QTZ655364:QUB655364 RDV655364:RDX655364 RNR655364:RNT655364 RXN655364:RXP655364 SHJ655364:SHL655364 SRF655364:SRH655364 TBB655364:TBD655364 TKX655364:TKZ655364 TUT655364:TUV655364 UEP655364:UER655364 UOL655364:UON655364 UYH655364:UYJ655364 VID655364:VIF655364 VRZ655364:VSB655364 WBV655364:WBX655364 WLR655364:WLT655364 WVN655364:WVP655364 F720900:H720900 JB720900:JD720900 SX720900:SZ720900 ACT720900:ACV720900 AMP720900:AMR720900 AWL720900:AWN720900 BGH720900:BGJ720900 BQD720900:BQF720900 BZZ720900:CAB720900 CJV720900:CJX720900 CTR720900:CTT720900 DDN720900:DDP720900 DNJ720900:DNL720900 DXF720900:DXH720900 EHB720900:EHD720900 EQX720900:EQZ720900 FAT720900:FAV720900 FKP720900:FKR720900 FUL720900:FUN720900 GEH720900:GEJ720900 GOD720900:GOF720900 GXZ720900:GYB720900 HHV720900:HHX720900 HRR720900:HRT720900 IBN720900:IBP720900 ILJ720900:ILL720900 IVF720900:IVH720900 JFB720900:JFD720900 JOX720900:JOZ720900 JYT720900:JYV720900 KIP720900:KIR720900 KSL720900:KSN720900 LCH720900:LCJ720900 LMD720900:LMF720900 LVZ720900:LWB720900 MFV720900:MFX720900 MPR720900:MPT720900 MZN720900:MZP720900 NJJ720900:NJL720900 NTF720900:NTH720900 ODB720900:ODD720900 OMX720900:OMZ720900 OWT720900:OWV720900 PGP720900:PGR720900 PQL720900:PQN720900 QAH720900:QAJ720900 QKD720900:QKF720900 QTZ720900:QUB720900 RDV720900:RDX720900 RNR720900:RNT720900 RXN720900:RXP720900 SHJ720900:SHL720900 SRF720900:SRH720900 TBB720900:TBD720900 TKX720900:TKZ720900 TUT720900:TUV720900 UEP720900:UER720900 UOL720900:UON720900 UYH720900:UYJ720900 VID720900:VIF720900 VRZ720900:VSB720900 WBV720900:WBX720900 WLR720900:WLT720900 WVN720900:WVP720900 F786436:H786436 JB786436:JD786436 SX786436:SZ786436 ACT786436:ACV786436 AMP786436:AMR786436 AWL786436:AWN786436 BGH786436:BGJ786436 BQD786436:BQF786436 BZZ786436:CAB786436 CJV786436:CJX786436 CTR786436:CTT786436 DDN786436:DDP786436 DNJ786436:DNL786436 DXF786436:DXH786436 EHB786436:EHD786436 EQX786436:EQZ786436 FAT786436:FAV786436 FKP786436:FKR786436 FUL786436:FUN786436 GEH786436:GEJ786436 GOD786436:GOF786436 GXZ786436:GYB786436 HHV786436:HHX786436 HRR786436:HRT786436 IBN786436:IBP786436 ILJ786436:ILL786436 IVF786436:IVH786436 JFB786436:JFD786436 JOX786436:JOZ786436 JYT786436:JYV786436 KIP786436:KIR786436 KSL786436:KSN786436 LCH786436:LCJ786436 LMD786436:LMF786436 LVZ786436:LWB786436 MFV786436:MFX786436 MPR786436:MPT786436 MZN786436:MZP786436 NJJ786436:NJL786436 NTF786436:NTH786436 ODB786436:ODD786436 OMX786436:OMZ786436 OWT786436:OWV786436 PGP786436:PGR786436 PQL786436:PQN786436 QAH786436:QAJ786436 QKD786436:QKF786436 QTZ786436:QUB786436 RDV786436:RDX786436 RNR786436:RNT786436 RXN786436:RXP786436 SHJ786436:SHL786436 SRF786436:SRH786436 TBB786436:TBD786436 TKX786436:TKZ786436 TUT786436:TUV786436 UEP786436:UER786436 UOL786436:UON786436 UYH786436:UYJ786436 VID786436:VIF786436 VRZ786436:VSB786436 WBV786436:WBX786436 WLR786436:WLT786436 WVN786436:WVP786436 F851972:H851972 JB851972:JD851972 SX851972:SZ851972 ACT851972:ACV851972 AMP851972:AMR851972 AWL851972:AWN851972 BGH851972:BGJ851972 BQD851972:BQF851972 BZZ851972:CAB851972 CJV851972:CJX851972 CTR851972:CTT851972 DDN851972:DDP851972 DNJ851972:DNL851972 DXF851972:DXH851972 EHB851972:EHD851972 EQX851972:EQZ851972 FAT851972:FAV851972 FKP851972:FKR851972 FUL851972:FUN851972 GEH851972:GEJ851972 GOD851972:GOF851972 GXZ851972:GYB851972 HHV851972:HHX851972 HRR851972:HRT851972 IBN851972:IBP851972 ILJ851972:ILL851972 IVF851972:IVH851972 JFB851972:JFD851972 JOX851972:JOZ851972 JYT851972:JYV851972 KIP851972:KIR851972 KSL851972:KSN851972 LCH851972:LCJ851972 LMD851972:LMF851972 LVZ851972:LWB851972 MFV851972:MFX851972 MPR851972:MPT851972 MZN851972:MZP851972 NJJ851972:NJL851972 NTF851972:NTH851972 ODB851972:ODD851972 OMX851972:OMZ851972 OWT851972:OWV851972 PGP851972:PGR851972 PQL851972:PQN851972 QAH851972:QAJ851972 QKD851972:QKF851972 QTZ851972:QUB851972 RDV851972:RDX851972 RNR851972:RNT851972 RXN851972:RXP851972 SHJ851972:SHL851972 SRF851972:SRH851972 TBB851972:TBD851972 TKX851972:TKZ851972 TUT851972:TUV851972 UEP851972:UER851972 UOL851972:UON851972 UYH851972:UYJ851972 VID851972:VIF851972 VRZ851972:VSB851972 WBV851972:WBX851972 WLR851972:WLT851972 WVN851972:WVP851972 F917508:H917508 JB917508:JD917508 SX917508:SZ917508 ACT917508:ACV917508 AMP917508:AMR917508 AWL917508:AWN917508 BGH917508:BGJ917508 BQD917508:BQF917508 BZZ917508:CAB917508 CJV917508:CJX917508 CTR917508:CTT917508 DDN917508:DDP917508 DNJ917508:DNL917508 DXF917508:DXH917508 EHB917508:EHD917508 EQX917508:EQZ917508 FAT917508:FAV917508 FKP917508:FKR917508 FUL917508:FUN917508 GEH917508:GEJ917508 GOD917508:GOF917508 GXZ917508:GYB917508 HHV917508:HHX917508 HRR917508:HRT917508 IBN917508:IBP917508 ILJ917508:ILL917508 IVF917508:IVH917508 JFB917508:JFD917508 JOX917508:JOZ917508 JYT917508:JYV917508 KIP917508:KIR917508 KSL917508:KSN917508 LCH917508:LCJ917508 LMD917508:LMF917508 LVZ917508:LWB917508 MFV917508:MFX917508 MPR917508:MPT917508 MZN917508:MZP917508 NJJ917508:NJL917508 NTF917508:NTH917508 ODB917508:ODD917508 OMX917508:OMZ917508 OWT917508:OWV917508 PGP917508:PGR917508 PQL917508:PQN917508 QAH917508:QAJ917508 QKD917508:QKF917508 QTZ917508:QUB917508 RDV917508:RDX917508 RNR917508:RNT917508 RXN917508:RXP917508 SHJ917508:SHL917508 SRF917508:SRH917508 TBB917508:TBD917508 TKX917508:TKZ917508 TUT917508:TUV917508 UEP917508:UER917508 UOL917508:UON917508 UYH917508:UYJ917508 VID917508:VIF917508 VRZ917508:VSB917508 WBV917508:WBX917508 WLR917508:WLT917508 WVN917508:WVP917508 F983044:H983044 JB983044:JD983044 SX983044:SZ983044 ACT983044:ACV983044 AMP983044:AMR983044 AWL983044:AWN983044 BGH983044:BGJ983044 BQD983044:BQF983044 BZZ983044:CAB983044 CJV983044:CJX983044 CTR983044:CTT983044 DDN983044:DDP983044 DNJ983044:DNL983044 DXF983044:DXH983044 EHB983044:EHD983044 EQX983044:EQZ983044 FAT983044:FAV983044 FKP983044:FKR983044 FUL983044:FUN983044 GEH983044:GEJ983044 GOD983044:GOF983044 GXZ983044:GYB983044 HHV983044:HHX983044 HRR983044:HRT983044 IBN983044:IBP983044 ILJ983044:ILL983044 IVF983044:IVH983044 JFB983044:JFD983044 JOX983044:JOZ983044 JYT983044:JYV983044 KIP983044:KIR983044 KSL983044:KSN983044 LCH983044:LCJ983044 LMD983044:LMF983044 LVZ983044:LWB983044 MFV983044:MFX983044 MPR983044:MPT983044 MZN983044:MZP983044 NJJ983044:NJL983044 NTF983044:NTH983044 ODB983044:ODD983044 OMX983044:OMZ983044 OWT983044:OWV983044 PGP983044:PGR983044 PQL983044:PQN983044 QAH983044:QAJ983044 QKD983044:QKF983044 QTZ983044:QUB983044 RDV983044:RDX983044 RNR983044:RNT983044 RXN983044:RXP983044 SHJ983044:SHL983044 SRF983044:SRH983044 TBB983044:TBD983044 TKX983044:TKZ983044 TUT983044:TUV983044 UEP983044:UER983044 UOL983044:UON983044 UYH983044:UYJ983044 VID983044:VIF983044 VRZ983044:VSB983044 WBV983044:WBX983044 WLR983044:WLT983044 WVN983044:WVP983044" xr:uid="{C58ADA9C-4207-468D-8666-81732C06E091}">
      <formula1>$K$3:$K$5</formula1>
    </dataValidation>
  </dataValidations>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B25B8-A164-480E-BD0D-F182A035E94F}">
  <sheetPr>
    <tabColor rgb="FFFFFF00"/>
  </sheetPr>
  <dimension ref="A1:IV61"/>
  <sheetViews>
    <sheetView view="pageBreakPreview" zoomScaleNormal="100" zoomScaleSheetLayoutView="100" workbookViewId="0">
      <selection activeCell="B1" sqref="B1"/>
    </sheetView>
  </sheetViews>
  <sheetFormatPr defaultRowHeight="18.75"/>
  <cols>
    <col min="1" max="1" width="0.875" style="319" customWidth="1"/>
    <col min="2" max="2" width="9" style="319"/>
    <col min="3" max="3" width="3.25" style="319" customWidth="1"/>
    <col min="4" max="5" width="10.25" style="319" customWidth="1"/>
    <col min="6" max="6" width="14.375" style="319" customWidth="1"/>
    <col min="7" max="12" width="7.875" style="319" customWidth="1"/>
    <col min="13" max="13" width="9.375" style="319" customWidth="1"/>
    <col min="14" max="14" width="9" style="319"/>
    <col min="15" max="16" width="9" style="319" hidden="1" customWidth="1"/>
    <col min="17" max="256" width="9" style="319"/>
    <col min="257" max="257" width="0.875" style="319" customWidth="1"/>
    <col min="258" max="258" width="9" style="319"/>
    <col min="259" max="259" width="3.25" style="319" customWidth="1"/>
    <col min="260" max="261" width="10.25" style="319" customWidth="1"/>
    <col min="262" max="262" width="14.375" style="319" customWidth="1"/>
    <col min="263" max="268" width="7.875" style="319" customWidth="1"/>
    <col min="269" max="269" width="9.375" style="319" customWidth="1"/>
    <col min="270" max="270" width="9" style="319"/>
    <col min="271" max="272" width="0" style="319" hidden="1" customWidth="1"/>
    <col min="273" max="512" width="9" style="319"/>
    <col min="513" max="513" width="0.875" style="319" customWidth="1"/>
    <col min="514" max="514" width="9" style="319"/>
    <col min="515" max="515" width="3.25" style="319" customWidth="1"/>
    <col min="516" max="517" width="10.25" style="319" customWidth="1"/>
    <col min="518" max="518" width="14.375" style="319" customWidth="1"/>
    <col min="519" max="524" width="7.875" style="319" customWidth="1"/>
    <col min="525" max="525" width="9.375" style="319" customWidth="1"/>
    <col min="526" max="526" width="9" style="319"/>
    <col min="527" max="528" width="0" style="319" hidden="1" customWidth="1"/>
    <col min="529" max="768" width="9" style="319"/>
    <col min="769" max="769" width="0.875" style="319" customWidth="1"/>
    <col min="770" max="770" width="9" style="319"/>
    <col min="771" max="771" width="3.25" style="319" customWidth="1"/>
    <col min="772" max="773" width="10.25" style="319" customWidth="1"/>
    <col min="774" max="774" width="14.375" style="319" customWidth="1"/>
    <col min="775" max="780" width="7.875" style="319" customWidth="1"/>
    <col min="781" max="781" width="9.375" style="319" customWidth="1"/>
    <col min="782" max="782" width="9" style="319"/>
    <col min="783" max="784" width="0" style="319" hidden="1" customWidth="1"/>
    <col min="785" max="1024" width="9" style="319"/>
    <col min="1025" max="1025" width="0.875" style="319" customWidth="1"/>
    <col min="1026" max="1026" width="9" style="319"/>
    <col min="1027" max="1027" width="3.25" style="319" customWidth="1"/>
    <col min="1028" max="1029" width="10.25" style="319" customWidth="1"/>
    <col min="1030" max="1030" width="14.375" style="319" customWidth="1"/>
    <col min="1031" max="1036" width="7.875" style="319" customWidth="1"/>
    <col min="1037" max="1037" width="9.375" style="319" customWidth="1"/>
    <col min="1038" max="1038" width="9" style="319"/>
    <col min="1039" max="1040" width="0" style="319" hidden="1" customWidth="1"/>
    <col min="1041" max="1280" width="9" style="319"/>
    <col min="1281" max="1281" width="0.875" style="319" customWidth="1"/>
    <col min="1282" max="1282" width="9" style="319"/>
    <col min="1283" max="1283" width="3.25" style="319" customWidth="1"/>
    <col min="1284" max="1285" width="10.25" style="319" customWidth="1"/>
    <col min="1286" max="1286" width="14.375" style="319" customWidth="1"/>
    <col min="1287" max="1292" width="7.875" style="319" customWidth="1"/>
    <col min="1293" max="1293" width="9.375" style="319" customWidth="1"/>
    <col min="1294" max="1294" width="9" style="319"/>
    <col min="1295" max="1296" width="0" style="319" hidden="1" customWidth="1"/>
    <col min="1297" max="1536" width="9" style="319"/>
    <col min="1537" max="1537" width="0.875" style="319" customWidth="1"/>
    <col min="1538" max="1538" width="9" style="319"/>
    <col min="1539" max="1539" width="3.25" style="319" customWidth="1"/>
    <col min="1540" max="1541" width="10.25" style="319" customWidth="1"/>
    <col min="1542" max="1542" width="14.375" style="319" customWidth="1"/>
    <col min="1543" max="1548" width="7.875" style="319" customWidth="1"/>
    <col min="1549" max="1549" width="9.375" style="319" customWidth="1"/>
    <col min="1550" max="1550" width="9" style="319"/>
    <col min="1551" max="1552" width="0" style="319" hidden="1" customWidth="1"/>
    <col min="1553" max="1792" width="9" style="319"/>
    <col min="1793" max="1793" width="0.875" style="319" customWidth="1"/>
    <col min="1794" max="1794" width="9" style="319"/>
    <col min="1795" max="1795" width="3.25" style="319" customWidth="1"/>
    <col min="1796" max="1797" width="10.25" style="319" customWidth="1"/>
    <col min="1798" max="1798" width="14.375" style="319" customWidth="1"/>
    <col min="1799" max="1804" width="7.875" style="319" customWidth="1"/>
    <col min="1805" max="1805" width="9.375" style="319" customWidth="1"/>
    <col min="1806" max="1806" width="9" style="319"/>
    <col min="1807" max="1808" width="0" style="319" hidden="1" customWidth="1"/>
    <col min="1809" max="2048" width="9" style="319"/>
    <col min="2049" max="2049" width="0.875" style="319" customWidth="1"/>
    <col min="2050" max="2050" width="9" style="319"/>
    <col min="2051" max="2051" width="3.25" style="319" customWidth="1"/>
    <col min="2052" max="2053" width="10.25" style="319" customWidth="1"/>
    <col min="2054" max="2054" width="14.375" style="319" customWidth="1"/>
    <col min="2055" max="2060" width="7.875" style="319" customWidth="1"/>
    <col min="2061" max="2061" width="9.375" style="319" customWidth="1"/>
    <col min="2062" max="2062" width="9" style="319"/>
    <col min="2063" max="2064" width="0" style="319" hidden="1" customWidth="1"/>
    <col min="2065" max="2304" width="9" style="319"/>
    <col min="2305" max="2305" width="0.875" style="319" customWidth="1"/>
    <col min="2306" max="2306" width="9" style="319"/>
    <col min="2307" max="2307" width="3.25" style="319" customWidth="1"/>
    <col min="2308" max="2309" width="10.25" style="319" customWidth="1"/>
    <col min="2310" max="2310" width="14.375" style="319" customWidth="1"/>
    <col min="2311" max="2316" width="7.875" style="319" customWidth="1"/>
    <col min="2317" max="2317" width="9.375" style="319" customWidth="1"/>
    <col min="2318" max="2318" width="9" style="319"/>
    <col min="2319" max="2320" width="0" style="319" hidden="1" customWidth="1"/>
    <col min="2321" max="2560" width="9" style="319"/>
    <col min="2561" max="2561" width="0.875" style="319" customWidth="1"/>
    <col min="2562" max="2562" width="9" style="319"/>
    <col min="2563" max="2563" width="3.25" style="319" customWidth="1"/>
    <col min="2564" max="2565" width="10.25" style="319" customWidth="1"/>
    <col min="2566" max="2566" width="14.375" style="319" customWidth="1"/>
    <col min="2567" max="2572" width="7.875" style="319" customWidth="1"/>
    <col min="2573" max="2573" width="9.375" style="319" customWidth="1"/>
    <col min="2574" max="2574" width="9" style="319"/>
    <col min="2575" max="2576" width="0" style="319" hidden="1" customWidth="1"/>
    <col min="2577" max="2816" width="9" style="319"/>
    <col min="2817" max="2817" width="0.875" style="319" customWidth="1"/>
    <col min="2818" max="2818" width="9" style="319"/>
    <col min="2819" max="2819" width="3.25" style="319" customWidth="1"/>
    <col min="2820" max="2821" width="10.25" style="319" customWidth="1"/>
    <col min="2822" max="2822" width="14.375" style="319" customWidth="1"/>
    <col min="2823" max="2828" width="7.875" style="319" customWidth="1"/>
    <col min="2829" max="2829" width="9.375" style="319" customWidth="1"/>
    <col min="2830" max="2830" width="9" style="319"/>
    <col min="2831" max="2832" width="0" style="319" hidden="1" customWidth="1"/>
    <col min="2833" max="3072" width="9" style="319"/>
    <col min="3073" max="3073" width="0.875" style="319" customWidth="1"/>
    <col min="3074" max="3074" width="9" style="319"/>
    <col min="3075" max="3075" width="3.25" style="319" customWidth="1"/>
    <col min="3076" max="3077" width="10.25" style="319" customWidth="1"/>
    <col min="3078" max="3078" width="14.375" style="319" customWidth="1"/>
    <col min="3079" max="3084" width="7.875" style="319" customWidth="1"/>
    <col min="3085" max="3085" width="9.375" style="319" customWidth="1"/>
    <col min="3086" max="3086" width="9" style="319"/>
    <col min="3087" max="3088" width="0" style="319" hidden="1" customWidth="1"/>
    <col min="3089" max="3328" width="9" style="319"/>
    <col min="3329" max="3329" width="0.875" style="319" customWidth="1"/>
    <col min="3330" max="3330" width="9" style="319"/>
    <col min="3331" max="3331" width="3.25" style="319" customWidth="1"/>
    <col min="3332" max="3333" width="10.25" style="319" customWidth="1"/>
    <col min="3334" max="3334" width="14.375" style="319" customWidth="1"/>
    <col min="3335" max="3340" width="7.875" style="319" customWidth="1"/>
    <col min="3341" max="3341" width="9.375" style="319" customWidth="1"/>
    <col min="3342" max="3342" width="9" style="319"/>
    <col min="3343" max="3344" width="0" style="319" hidden="1" customWidth="1"/>
    <col min="3345" max="3584" width="9" style="319"/>
    <col min="3585" max="3585" width="0.875" style="319" customWidth="1"/>
    <col min="3586" max="3586" width="9" style="319"/>
    <col min="3587" max="3587" width="3.25" style="319" customWidth="1"/>
    <col min="3588" max="3589" width="10.25" style="319" customWidth="1"/>
    <col min="3590" max="3590" width="14.375" style="319" customWidth="1"/>
    <col min="3591" max="3596" width="7.875" style="319" customWidth="1"/>
    <col min="3597" max="3597" width="9.375" style="319" customWidth="1"/>
    <col min="3598" max="3598" width="9" style="319"/>
    <col min="3599" max="3600" width="0" style="319" hidden="1" customWidth="1"/>
    <col min="3601" max="3840" width="9" style="319"/>
    <col min="3841" max="3841" width="0.875" style="319" customWidth="1"/>
    <col min="3842" max="3842" width="9" style="319"/>
    <col min="3843" max="3843" width="3.25" style="319" customWidth="1"/>
    <col min="3844" max="3845" width="10.25" style="319" customWidth="1"/>
    <col min="3846" max="3846" width="14.375" style="319" customWidth="1"/>
    <col min="3847" max="3852" width="7.875" style="319" customWidth="1"/>
    <col min="3853" max="3853" width="9.375" style="319" customWidth="1"/>
    <col min="3854" max="3854" width="9" style="319"/>
    <col min="3855" max="3856" width="0" style="319" hidden="1" customWidth="1"/>
    <col min="3857" max="4096" width="9" style="319"/>
    <col min="4097" max="4097" width="0.875" style="319" customWidth="1"/>
    <col min="4098" max="4098" width="9" style="319"/>
    <col min="4099" max="4099" width="3.25" style="319" customWidth="1"/>
    <col min="4100" max="4101" width="10.25" style="319" customWidth="1"/>
    <col min="4102" max="4102" width="14.375" style="319" customWidth="1"/>
    <col min="4103" max="4108" width="7.875" style="319" customWidth="1"/>
    <col min="4109" max="4109" width="9.375" style="319" customWidth="1"/>
    <col min="4110" max="4110" width="9" style="319"/>
    <col min="4111" max="4112" width="0" style="319" hidden="1" customWidth="1"/>
    <col min="4113" max="4352" width="9" style="319"/>
    <col min="4353" max="4353" width="0.875" style="319" customWidth="1"/>
    <col min="4354" max="4354" width="9" style="319"/>
    <col min="4355" max="4355" width="3.25" style="319" customWidth="1"/>
    <col min="4356" max="4357" width="10.25" style="319" customWidth="1"/>
    <col min="4358" max="4358" width="14.375" style="319" customWidth="1"/>
    <col min="4359" max="4364" width="7.875" style="319" customWidth="1"/>
    <col min="4365" max="4365" width="9.375" style="319" customWidth="1"/>
    <col min="4366" max="4366" width="9" style="319"/>
    <col min="4367" max="4368" width="0" style="319" hidden="1" customWidth="1"/>
    <col min="4369" max="4608" width="9" style="319"/>
    <col min="4609" max="4609" width="0.875" style="319" customWidth="1"/>
    <col min="4610" max="4610" width="9" style="319"/>
    <col min="4611" max="4611" width="3.25" style="319" customWidth="1"/>
    <col min="4612" max="4613" width="10.25" style="319" customWidth="1"/>
    <col min="4614" max="4614" width="14.375" style="319" customWidth="1"/>
    <col min="4615" max="4620" width="7.875" style="319" customWidth="1"/>
    <col min="4621" max="4621" width="9.375" style="319" customWidth="1"/>
    <col min="4622" max="4622" width="9" style="319"/>
    <col min="4623" max="4624" width="0" style="319" hidden="1" customWidth="1"/>
    <col min="4625" max="4864" width="9" style="319"/>
    <col min="4865" max="4865" width="0.875" style="319" customWidth="1"/>
    <col min="4866" max="4866" width="9" style="319"/>
    <col min="4867" max="4867" width="3.25" style="319" customWidth="1"/>
    <col min="4868" max="4869" width="10.25" style="319" customWidth="1"/>
    <col min="4870" max="4870" width="14.375" style="319" customWidth="1"/>
    <col min="4871" max="4876" width="7.875" style="319" customWidth="1"/>
    <col min="4877" max="4877" width="9.375" style="319" customWidth="1"/>
    <col min="4878" max="4878" width="9" style="319"/>
    <col min="4879" max="4880" width="0" style="319" hidden="1" customWidth="1"/>
    <col min="4881" max="5120" width="9" style="319"/>
    <col min="5121" max="5121" width="0.875" style="319" customWidth="1"/>
    <col min="5122" max="5122" width="9" style="319"/>
    <col min="5123" max="5123" width="3.25" style="319" customWidth="1"/>
    <col min="5124" max="5125" width="10.25" style="319" customWidth="1"/>
    <col min="5126" max="5126" width="14.375" style="319" customWidth="1"/>
    <col min="5127" max="5132" width="7.875" style="319" customWidth="1"/>
    <col min="5133" max="5133" width="9.375" style="319" customWidth="1"/>
    <col min="5134" max="5134" width="9" style="319"/>
    <col min="5135" max="5136" width="0" style="319" hidden="1" customWidth="1"/>
    <col min="5137" max="5376" width="9" style="319"/>
    <col min="5377" max="5377" width="0.875" style="319" customWidth="1"/>
    <col min="5378" max="5378" width="9" style="319"/>
    <col min="5379" max="5379" width="3.25" style="319" customWidth="1"/>
    <col min="5380" max="5381" width="10.25" style="319" customWidth="1"/>
    <col min="5382" max="5382" width="14.375" style="319" customWidth="1"/>
    <col min="5383" max="5388" width="7.875" style="319" customWidth="1"/>
    <col min="5389" max="5389" width="9.375" style="319" customWidth="1"/>
    <col min="5390" max="5390" width="9" style="319"/>
    <col min="5391" max="5392" width="0" style="319" hidden="1" customWidth="1"/>
    <col min="5393" max="5632" width="9" style="319"/>
    <col min="5633" max="5633" width="0.875" style="319" customWidth="1"/>
    <col min="5634" max="5634" width="9" style="319"/>
    <col min="5635" max="5635" width="3.25" style="319" customWidth="1"/>
    <col min="5636" max="5637" width="10.25" style="319" customWidth="1"/>
    <col min="5638" max="5638" width="14.375" style="319" customWidth="1"/>
    <col min="5639" max="5644" width="7.875" style="319" customWidth="1"/>
    <col min="5645" max="5645" width="9.375" style="319" customWidth="1"/>
    <col min="5646" max="5646" width="9" style="319"/>
    <col min="5647" max="5648" width="0" style="319" hidden="1" customWidth="1"/>
    <col min="5649" max="5888" width="9" style="319"/>
    <col min="5889" max="5889" width="0.875" style="319" customWidth="1"/>
    <col min="5890" max="5890" width="9" style="319"/>
    <col min="5891" max="5891" width="3.25" style="319" customWidth="1"/>
    <col min="5892" max="5893" width="10.25" style="319" customWidth="1"/>
    <col min="5894" max="5894" width="14.375" style="319" customWidth="1"/>
    <col min="5895" max="5900" width="7.875" style="319" customWidth="1"/>
    <col min="5901" max="5901" width="9.375" style="319" customWidth="1"/>
    <col min="5902" max="5902" width="9" style="319"/>
    <col min="5903" max="5904" width="0" style="319" hidden="1" customWidth="1"/>
    <col min="5905" max="6144" width="9" style="319"/>
    <col min="6145" max="6145" width="0.875" style="319" customWidth="1"/>
    <col min="6146" max="6146" width="9" style="319"/>
    <col min="6147" max="6147" width="3.25" style="319" customWidth="1"/>
    <col min="6148" max="6149" width="10.25" style="319" customWidth="1"/>
    <col min="6150" max="6150" width="14.375" style="319" customWidth="1"/>
    <col min="6151" max="6156" width="7.875" style="319" customWidth="1"/>
    <col min="6157" max="6157" width="9.375" style="319" customWidth="1"/>
    <col min="6158" max="6158" width="9" style="319"/>
    <col min="6159" max="6160" width="0" style="319" hidden="1" customWidth="1"/>
    <col min="6161" max="6400" width="9" style="319"/>
    <col min="6401" max="6401" width="0.875" style="319" customWidth="1"/>
    <col min="6402" max="6402" width="9" style="319"/>
    <col min="6403" max="6403" width="3.25" style="319" customWidth="1"/>
    <col min="6404" max="6405" width="10.25" style="319" customWidth="1"/>
    <col min="6406" max="6406" width="14.375" style="319" customWidth="1"/>
    <col min="6407" max="6412" width="7.875" style="319" customWidth="1"/>
    <col min="6413" max="6413" width="9.375" style="319" customWidth="1"/>
    <col min="6414" max="6414" width="9" style="319"/>
    <col min="6415" max="6416" width="0" style="319" hidden="1" customWidth="1"/>
    <col min="6417" max="6656" width="9" style="319"/>
    <col min="6657" max="6657" width="0.875" style="319" customWidth="1"/>
    <col min="6658" max="6658" width="9" style="319"/>
    <col min="6659" max="6659" width="3.25" style="319" customWidth="1"/>
    <col min="6660" max="6661" width="10.25" style="319" customWidth="1"/>
    <col min="6662" max="6662" width="14.375" style="319" customWidth="1"/>
    <col min="6663" max="6668" width="7.875" style="319" customWidth="1"/>
    <col min="6669" max="6669" width="9.375" style="319" customWidth="1"/>
    <col min="6670" max="6670" width="9" style="319"/>
    <col min="6671" max="6672" width="0" style="319" hidden="1" customWidth="1"/>
    <col min="6673" max="6912" width="9" style="319"/>
    <col min="6913" max="6913" width="0.875" style="319" customWidth="1"/>
    <col min="6914" max="6914" width="9" style="319"/>
    <col min="6915" max="6915" width="3.25" style="319" customWidth="1"/>
    <col min="6916" max="6917" width="10.25" style="319" customWidth="1"/>
    <col min="6918" max="6918" width="14.375" style="319" customWidth="1"/>
    <col min="6919" max="6924" width="7.875" style="319" customWidth="1"/>
    <col min="6925" max="6925" width="9.375" style="319" customWidth="1"/>
    <col min="6926" max="6926" width="9" style="319"/>
    <col min="6927" max="6928" width="0" style="319" hidden="1" customWidth="1"/>
    <col min="6929" max="7168" width="9" style="319"/>
    <col min="7169" max="7169" width="0.875" style="319" customWidth="1"/>
    <col min="7170" max="7170" width="9" style="319"/>
    <col min="7171" max="7171" width="3.25" style="319" customWidth="1"/>
    <col min="7172" max="7173" width="10.25" style="319" customWidth="1"/>
    <col min="7174" max="7174" width="14.375" style="319" customWidth="1"/>
    <col min="7175" max="7180" width="7.875" style="319" customWidth="1"/>
    <col min="7181" max="7181" width="9.375" style="319" customWidth="1"/>
    <col min="7182" max="7182" width="9" style="319"/>
    <col min="7183" max="7184" width="0" style="319" hidden="1" customWidth="1"/>
    <col min="7185" max="7424" width="9" style="319"/>
    <col min="7425" max="7425" width="0.875" style="319" customWidth="1"/>
    <col min="7426" max="7426" width="9" style="319"/>
    <col min="7427" max="7427" width="3.25" style="319" customWidth="1"/>
    <col min="7428" max="7429" width="10.25" style="319" customWidth="1"/>
    <col min="7430" max="7430" width="14.375" style="319" customWidth="1"/>
    <col min="7431" max="7436" width="7.875" style="319" customWidth="1"/>
    <col min="7437" max="7437" width="9.375" style="319" customWidth="1"/>
    <col min="7438" max="7438" width="9" style="319"/>
    <col min="7439" max="7440" width="0" style="319" hidden="1" customWidth="1"/>
    <col min="7441" max="7680" width="9" style="319"/>
    <col min="7681" max="7681" width="0.875" style="319" customWidth="1"/>
    <col min="7682" max="7682" width="9" style="319"/>
    <col min="7683" max="7683" width="3.25" style="319" customWidth="1"/>
    <col min="7684" max="7685" width="10.25" style="319" customWidth="1"/>
    <col min="7686" max="7686" width="14.375" style="319" customWidth="1"/>
    <col min="7687" max="7692" width="7.875" style="319" customWidth="1"/>
    <col min="7693" max="7693" width="9.375" style="319" customWidth="1"/>
    <col min="7694" max="7694" width="9" style="319"/>
    <col min="7695" max="7696" width="0" style="319" hidden="1" customWidth="1"/>
    <col min="7697" max="7936" width="9" style="319"/>
    <col min="7937" max="7937" width="0.875" style="319" customWidth="1"/>
    <col min="7938" max="7938" width="9" style="319"/>
    <col min="7939" max="7939" width="3.25" style="319" customWidth="1"/>
    <col min="7940" max="7941" width="10.25" style="319" customWidth="1"/>
    <col min="7942" max="7942" width="14.375" style="319" customWidth="1"/>
    <col min="7943" max="7948" width="7.875" style="319" customWidth="1"/>
    <col min="7949" max="7949" width="9.375" style="319" customWidth="1"/>
    <col min="7950" max="7950" width="9" style="319"/>
    <col min="7951" max="7952" width="0" style="319" hidden="1" customWidth="1"/>
    <col min="7953" max="8192" width="9" style="319"/>
    <col min="8193" max="8193" width="0.875" style="319" customWidth="1"/>
    <col min="8194" max="8194" width="9" style="319"/>
    <col min="8195" max="8195" width="3.25" style="319" customWidth="1"/>
    <col min="8196" max="8197" width="10.25" style="319" customWidth="1"/>
    <col min="8198" max="8198" width="14.375" style="319" customWidth="1"/>
    <col min="8199" max="8204" width="7.875" style="319" customWidth="1"/>
    <col min="8205" max="8205" width="9.375" style="319" customWidth="1"/>
    <col min="8206" max="8206" width="9" style="319"/>
    <col min="8207" max="8208" width="0" style="319" hidden="1" customWidth="1"/>
    <col min="8209" max="8448" width="9" style="319"/>
    <col min="8449" max="8449" width="0.875" style="319" customWidth="1"/>
    <col min="8450" max="8450" width="9" style="319"/>
    <col min="8451" max="8451" width="3.25" style="319" customWidth="1"/>
    <col min="8452" max="8453" width="10.25" style="319" customWidth="1"/>
    <col min="8454" max="8454" width="14.375" style="319" customWidth="1"/>
    <col min="8455" max="8460" width="7.875" style="319" customWidth="1"/>
    <col min="8461" max="8461" width="9.375" style="319" customWidth="1"/>
    <col min="8462" max="8462" width="9" style="319"/>
    <col min="8463" max="8464" width="0" style="319" hidden="1" customWidth="1"/>
    <col min="8465" max="8704" width="9" style="319"/>
    <col min="8705" max="8705" width="0.875" style="319" customWidth="1"/>
    <col min="8706" max="8706" width="9" style="319"/>
    <col min="8707" max="8707" width="3.25" style="319" customWidth="1"/>
    <col min="8708" max="8709" width="10.25" style="319" customWidth="1"/>
    <col min="8710" max="8710" width="14.375" style="319" customWidth="1"/>
    <col min="8711" max="8716" width="7.875" style="319" customWidth="1"/>
    <col min="8717" max="8717" width="9.375" style="319" customWidth="1"/>
    <col min="8718" max="8718" width="9" style="319"/>
    <col min="8719" max="8720" width="0" style="319" hidden="1" customWidth="1"/>
    <col min="8721" max="8960" width="9" style="319"/>
    <col min="8961" max="8961" width="0.875" style="319" customWidth="1"/>
    <col min="8962" max="8962" width="9" style="319"/>
    <col min="8963" max="8963" width="3.25" style="319" customWidth="1"/>
    <col min="8964" max="8965" width="10.25" style="319" customWidth="1"/>
    <col min="8966" max="8966" width="14.375" style="319" customWidth="1"/>
    <col min="8967" max="8972" width="7.875" style="319" customWidth="1"/>
    <col min="8973" max="8973" width="9.375" style="319" customWidth="1"/>
    <col min="8974" max="8974" width="9" style="319"/>
    <col min="8975" max="8976" width="0" style="319" hidden="1" customWidth="1"/>
    <col min="8977" max="9216" width="9" style="319"/>
    <col min="9217" max="9217" width="0.875" style="319" customWidth="1"/>
    <col min="9218" max="9218" width="9" style="319"/>
    <col min="9219" max="9219" width="3.25" style="319" customWidth="1"/>
    <col min="9220" max="9221" width="10.25" style="319" customWidth="1"/>
    <col min="9222" max="9222" width="14.375" style="319" customWidth="1"/>
    <col min="9223" max="9228" width="7.875" style="319" customWidth="1"/>
    <col min="9229" max="9229" width="9.375" style="319" customWidth="1"/>
    <col min="9230" max="9230" width="9" style="319"/>
    <col min="9231" max="9232" width="0" style="319" hidden="1" customWidth="1"/>
    <col min="9233" max="9472" width="9" style="319"/>
    <col min="9473" max="9473" width="0.875" style="319" customWidth="1"/>
    <col min="9474" max="9474" width="9" style="319"/>
    <col min="9475" max="9475" width="3.25" style="319" customWidth="1"/>
    <col min="9476" max="9477" width="10.25" style="319" customWidth="1"/>
    <col min="9478" max="9478" width="14.375" style="319" customWidth="1"/>
    <col min="9479" max="9484" width="7.875" style="319" customWidth="1"/>
    <col min="9485" max="9485" width="9.375" style="319" customWidth="1"/>
    <col min="9486" max="9486" width="9" style="319"/>
    <col min="9487" max="9488" width="0" style="319" hidden="1" customWidth="1"/>
    <col min="9489" max="9728" width="9" style="319"/>
    <col min="9729" max="9729" width="0.875" style="319" customWidth="1"/>
    <col min="9730" max="9730" width="9" style="319"/>
    <col min="9731" max="9731" width="3.25" style="319" customWidth="1"/>
    <col min="9732" max="9733" width="10.25" style="319" customWidth="1"/>
    <col min="9734" max="9734" width="14.375" style="319" customWidth="1"/>
    <col min="9735" max="9740" width="7.875" style="319" customWidth="1"/>
    <col min="9741" max="9741" width="9.375" style="319" customWidth="1"/>
    <col min="9742" max="9742" width="9" style="319"/>
    <col min="9743" max="9744" width="0" style="319" hidden="1" customWidth="1"/>
    <col min="9745" max="9984" width="9" style="319"/>
    <col min="9985" max="9985" width="0.875" style="319" customWidth="1"/>
    <col min="9986" max="9986" width="9" style="319"/>
    <col min="9987" max="9987" width="3.25" style="319" customWidth="1"/>
    <col min="9988" max="9989" width="10.25" style="319" customWidth="1"/>
    <col min="9990" max="9990" width="14.375" style="319" customWidth="1"/>
    <col min="9991" max="9996" width="7.875" style="319" customWidth="1"/>
    <col min="9997" max="9997" width="9.375" style="319" customWidth="1"/>
    <col min="9998" max="9998" width="9" style="319"/>
    <col min="9999" max="10000" width="0" style="319" hidden="1" customWidth="1"/>
    <col min="10001" max="10240" width="9" style="319"/>
    <col min="10241" max="10241" width="0.875" style="319" customWidth="1"/>
    <col min="10242" max="10242" width="9" style="319"/>
    <col min="10243" max="10243" width="3.25" style="319" customWidth="1"/>
    <col min="10244" max="10245" width="10.25" style="319" customWidth="1"/>
    <col min="10246" max="10246" width="14.375" style="319" customWidth="1"/>
    <col min="10247" max="10252" width="7.875" style="319" customWidth="1"/>
    <col min="10253" max="10253" width="9.375" style="319" customWidth="1"/>
    <col min="10254" max="10254" width="9" style="319"/>
    <col min="10255" max="10256" width="0" style="319" hidden="1" customWidth="1"/>
    <col min="10257" max="10496" width="9" style="319"/>
    <col min="10497" max="10497" width="0.875" style="319" customWidth="1"/>
    <col min="10498" max="10498" width="9" style="319"/>
    <col min="10499" max="10499" width="3.25" style="319" customWidth="1"/>
    <col min="10500" max="10501" width="10.25" style="319" customWidth="1"/>
    <col min="10502" max="10502" width="14.375" style="319" customWidth="1"/>
    <col min="10503" max="10508" width="7.875" style="319" customWidth="1"/>
    <col min="10509" max="10509" width="9.375" style="319" customWidth="1"/>
    <col min="10510" max="10510" width="9" style="319"/>
    <col min="10511" max="10512" width="0" style="319" hidden="1" customWidth="1"/>
    <col min="10513" max="10752" width="9" style="319"/>
    <col min="10753" max="10753" width="0.875" style="319" customWidth="1"/>
    <col min="10754" max="10754" width="9" style="319"/>
    <col min="10755" max="10755" width="3.25" style="319" customWidth="1"/>
    <col min="10756" max="10757" width="10.25" style="319" customWidth="1"/>
    <col min="10758" max="10758" width="14.375" style="319" customWidth="1"/>
    <col min="10759" max="10764" width="7.875" style="319" customWidth="1"/>
    <col min="10765" max="10765" width="9.375" style="319" customWidth="1"/>
    <col min="10766" max="10766" width="9" style="319"/>
    <col min="10767" max="10768" width="0" style="319" hidden="1" customWidth="1"/>
    <col min="10769" max="11008" width="9" style="319"/>
    <col min="11009" max="11009" width="0.875" style="319" customWidth="1"/>
    <col min="11010" max="11010" width="9" style="319"/>
    <col min="11011" max="11011" width="3.25" style="319" customWidth="1"/>
    <col min="11012" max="11013" width="10.25" style="319" customWidth="1"/>
    <col min="11014" max="11014" width="14.375" style="319" customWidth="1"/>
    <col min="11015" max="11020" width="7.875" style="319" customWidth="1"/>
    <col min="11021" max="11021" width="9.375" style="319" customWidth="1"/>
    <col min="11022" max="11022" width="9" style="319"/>
    <col min="11023" max="11024" width="0" style="319" hidden="1" customWidth="1"/>
    <col min="11025" max="11264" width="9" style="319"/>
    <col min="11265" max="11265" width="0.875" style="319" customWidth="1"/>
    <col min="11266" max="11266" width="9" style="319"/>
    <col min="11267" max="11267" width="3.25" style="319" customWidth="1"/>
    <col min="11268" max="11269" width="10.25" style="319" customWidth="1"/>
    <col min="11270" max="11270" width="14.375" style="319" customWidth="1"/>
    <col min="11271" max="11276" width="7.875" style="319" customWidth="1"/>
    <col min="11277" max="11277" width="9.375" style="319" customWidth="1"/>
    <col min="11278" max="11278" width="9" style="319"/>
    <col min="11279" max="11280" width="0" style="319" hidden="1" customWidth="1"/>
    <col min="11281" max="11520" width="9" style="319"/>
    <col min="11521" max="11521" width="0.875" style="319" customWidth="1"/>
    <col min="11522" max="11522" width="9" style="319"/>
    <col min="11523" max="11523" width="3.25" style="319" customWidth="1"/>
    <col min="11524" max="11525" width="10.25" style="319" customWidth="1"/>
    <col min="11526" max="11526" width="14.375" style="319" customWidth="1"/>
    <col min="11527" max="11532" width="7.875" style="319" customWidth="1"/>
    <col min="11533" max="11533" width="9.375" style="319" customWidth="1"/>
    <col min="11534" max="11534" width="9" style="319"/>
    <col min="11535" max="11536" width="0" style="319" hidden="1" customWidth="1"/>
    <col min="11537" max="11776" width="9" style="319"/>
    <col min="11777" max="11777" width="0.875" style="319" customWidth="1"/>
    <col min="11778" max="11778" width="9" style="319"/>
    <col min="11779" max="11779" width="3.25" style="319" customWidth="1"/>
    <col min="11780" max="11781" width="10.25" style="319" customWidth="1"/>
    <col min="11782" max="11782" width="14.375" style="319" customWidth="1"/>
    <col min="11783" max="11788" width="7.875" style="319" customWidth="1"/>
    <col min="11789" max="11789" width="9.375" style="319" customWidth="1"/>
    <col min="11790" max="11790" width="9" style="319"/>
    <col min="11791" max="11792" width="0" style="319" hidden="1" customWidth="1"/>
    <col min="11793" max="12032" width="9" style="319"/>
    <col min="12033" max="12033" width="0.875" style="319" customWidth="1"/>
    <col min="12034" max="12034" width="9" style="319"/>
    <col min="12035" max="12035" width="3.25" style="319" customWidth="1"/>
    <col min="12036" max="12037" width="10.25" style="319" customWidth="1"/>
    <col min="12038" max="12038" width="14.375" style="319" customWidth="1"/>
    <col min="12039" max="12044" width="7.875" style="319" customWidth="1"/>
    <col min="12045" max="12045" width="9.375" style="319" customWidth="1"/>
    <col min="12046" max="12046" width="9" style="319"/>
    <col min="12047" max="12048" width="0" style="319" hidden="1" customWidth="1"/>
    <col min="12049" max="12288" width="9" style="319"/>
    <col min="12289" max="12289" width="0.875" style="319" customWidth="1"/>
    <col min="12290" max="12290" width="9" style="319"/>
    <col min="12291" max="12291" width="3.25" style="319" customWidth="1"/>
    <col min="12292" max="12293" width="10.25" style="319" customWidth="1"/>
    <col min="12294" max="12294" width="14.375" style="319" customWidth="1"/>
    <col min="12295" max="12300" width="7.875" style="319" customWidth="1"/>
    <col min="12301" max="12301" width="9.375" style="319" customWidth="1"/>
    <col min="12302" max="12302" width="9" style="319"/>
    <col min="12303" max="12304" width="0" style="319" hidden="1" customWidth="1"/>
    <col min="12305" max="12544" width="9" style="319"/>
    <col min="12545" max="12545" width="0.875" style="319" customWidth="1"/>
    <col min="12546" max="12546" width="9" style="319"/>
    <col min="12547" max="12547" width="3.25" style="319" customWidth="1"/>
    <col min="12548" max="12549" width="10.25" style="319" customWidth="1"/>
    <col min="12550" max="12550" width="14.375" style="319" customWidth="1"/>
    <col min="12551" max="12556" width="7.875" style="319" customWidth="1"/>
    <col min="12557" max="12557" width="9.375" style="319" customWidth="1"/>
    <col min="12558" max="12558" width="9" style="319"/>
    <col min="12559" max="12560" width="0" style="319" hidden="1" customWidth="1"/>
    <col min="12561" max="12800" width="9" style="319"/>
    <col min="12801" max="12801" width="0.875" style="319" customWidth="1"/>
    <col min="12802" max="12802" width="9" style="319"/>
    <col min="12803" max="12803" width="3.25" style="319" customWidth="1"/>
    <col min="12804" max="12805" width="10.25" style="319" customWidth="1"/>
    <col min="12806" max="12806" width="14.375" style="319" customWidth="1"/>
    <col min="12807" max="12812" width="7.875" style="319" customWidth="1"/>
    <col min="12813" max="12813" width="9.375" style="319" customWidth="1"/>
    <col min="12814" max="12814" width="9" style="319"/>
    <col min="12815" max="12816" width="0" style="319" hidden="1" customWidth="1"/>
    <col min="12817" max="13056" width="9" style="319"/>
    <col min="13057" max="13057" width="0.875" style="319" customWidth="1"/>
    <col min="13058" max="13058" width="9" style="319"/>
    <col min="13059" max="13059" width="3.25" style="319" customWidth="1"/>
    <col min="13060" max="13061" width="10.25" style="319" customWidth="1"/>
    <col min="13062" max="13062" width="14.375" style="319" customWidth="1"/>
    <col min="13063" max="13068" width="7.875" style="319" customWidth="1"/>
    <col min="13069" max="13069" width="9.375" style="319" customWidth="1"/>
    <col min="13070" max="13070" width="9" style="319"/>
    <col min="13071" max="13072" width="0" style="319" hidden="1" customWidth="1"/>
    <col min="13073" max="13312" width="9" style="319"/>
    <col min="13313" max="13313" width="0.875" style="319" customWidth="1"/>
    <col min="13314" max="13314" width="9" style="319"/>
    <col min="13315" max="13315" width="3.25" style="319" customWidth="1"/>
    <col min="13316" max="13317" width="10.25" style="319" customWidth="1"/>
    <col min="13318" max="13318" width="14.375" style="319" customWidth="1"/>
    <col min="13319" max="13324" width="7.875" style="319" customWidth="1"/>
    <col min="13325" max="13325" width="9.375" style="319" customWidth="1"/>
    <col min="13326" max="13326" width="9" style="319"/>
    <col min="13327" max="13328" width="0" style="319" hidden="1" customWidth="1"/>
    <col min="13329" max="13568" width="9" style="319"/>
    <col min="13569" max="13569" width="0.875" style="319" customWidth="1"/>
    <col min="13570" max="13570" width="9" style="319"/>
    <col min="13571" max="13571" width="3.25" style="319" customWidth="1"/>
    <col min="13572" max="13573" width="10.25" style="319" customWidth="1"/>
    <col min="13574" max="13574" width="14.375" style="319" customWidth="1"/>
    <col min="13575" max="13580" width="7.875" style="319" customWidth="1"/>
    <col min="13581" max="13581" width="9.375" style="319" customWidth="1"/>
    <col min="13582" max="13582" width="9" style="319"/>
    <col min="13583" max="13584" width="0" style="319" hidden="1" customWidth="1"/>
    <col min="13585" max="13824" width="9" style="319"/>
    <col min="13825" max="13825" width="0.875" style="319" customWidth="1"/>
    <col min="13826" max="13826" width="9" style="319"/>
    <col min="13827" max="13827" width="3.25" style="319" customWidth="1"/>
    <col min="13828" max="13829" width="10.25" style="319" customWidth="1"/>
    <col min="13830" max="13830" width="14.375" style="319" customWidth="1"/>
    <col min="13831" max="13836" width="7.875" style="319" customWidth="1"/>
    <col min="13837" max="13837" width="9.375" style="319" customWidth="1"/>
    <col min="13838" max="13838" width="9" style="319"/>
    <col min="13839" max="13840" width="0" style="319" hidden="1" customWidth="1"/>
    <col min="13841" max="14080" width="9" style="319"/>
    <col min="14081" max="14081" width="0.875" style="319" customWidth="1"/>
    <col min="14082" max="14082" width="9" style="319"/>
    <col min="14083" max="14083" width="3.25" style="319" customWidth="1"/>
    <col min="14084" max="14085" width="10.25" style="319" customWidth="1"/>
    <col min="14086" max="14086" width="14.375" style="319" customWidth="1"/>
    <col min="14087" max="14092" width="7.875" style="319" customWidth="1"/>
    <col min="14093" max="14093" width="9.375" style="319" customWidth="1"/>
    <col min="14094" max="14094" width="9" style="319"/>
    <col min="14095" max="14096" width="0" style="319" hidden="1" customWidth="1"/>
    <col min="14097" max="14336" width="9" style="319"/>
    <col min="14337" max="14337" width="0.875" style="319" customWidth="1"/>
    <col min="14338" max="14338" width="9" style="319"/>
    <col min="14339" max="14339" width="3.25" style="319" customWidth="1"/>
    <col min="14340" max="14341" width="10.25" style="319" customWidth="1"/>
    <col min="14342" max="14342" width="14.375" style="319" customWidth="1"/>
    <col min="14343" max="14348" width="7.875" style="319" customWidth="1"/>
    <col min="14349" max="14349" width="9.375" style="319" customWidth="1"/>
    <col min="14350" max="14350" width="9" style="319"/>
    <col min="14351" max="14352" width="0" style="319" hidden="1" customWidth="1"/>
    <col min="14353" max="14592" width="9" style="319"/>
    <col min="14593" max="14593" width="0.875" style="319" customWidth="1"/>
    <col min="14594" max="14594" width="9" style="319"/>
    <col min="14595" max="14595" width="3.25" style="319" customWidth="1"/>
    <col min="14596" max="14597" width="10.25" style="319" customWidth="1"/>
    <col min="14598" max="14598" width="14.375" style="319" customWidth="1"/>
    <col min="14599" max="14604" width="7.875" style="319" customWidth="1"/>
    <col min="14605" max="14605" width="9.375" style="319" customWidth="1"/>
    <col min="14606" max="14606" width="9" style="319"/>
    <col min="14607" max="14608" width="0" style="319" hidden="1" customWidth="1"/>
    <col min="14609" max="14848" width="9" style="319"/>
    <col min="14849" max="14849" width="0.875" style="319" customWidth="1"/>
    <col min="14850" max="14850" width="9" style="319"/>
    <col min="14851" max="14851" width="3.25" style="319" customWidth="1"/>
    <col min="14852" max="14853" width="10.25" style="319" customWidth="1"/>
    <col min="14854" max="14854" width="14.375" style="319" customWidth="1"/>
    <col min="14855" max="14860" width="7.875" style="319" customWidth="1"/>
    <col min="14861" max="14861" width="9.375" style="319" customWidth="1"/>
    <col min="14862" max="14862" width="9" style="319"/>
    <col min="14863" max="14864" width="0" style="319" hidden="1" customWidth="1"/>
    <col min="14865" max="15104" width="9" style="319"/>
    <col min="15105" max="15105" width="0.875" style="319" customWidth="1"/>
    <col min="15106" max="15106" width="9" style="319"/>
    <col min="15107" max="15107" width="3.25" style="319" customWidth="1"/>
    <col min="15108" max="15109" width="10.25" style="319" customWidth="1"/>
    <col min="15110" max="15110" width="14.375" style="319" customWidth="1"/>
    <col min="15111" max="15116" width="7.875" style="319" customWidth="1"/>
    <col min="15117" max="15117" width="9.375" style="319" customWidth="1"/>
    <col min="15118" max="15118" width="9" style="319"/>
    <col min="15119" max="15120" width="0" style="319" hidden="1" customWidth="1"/>
    <col min="15121" max="15360" width="9" style="319"/>
    <col min="15361" max="15361" width="0.875" style="319" customWidth="1"/>
    <col min="15362" max="15362" width="9" style="319"/>
    <col min="15363" max="15363" width="3.25" style="319" customWidth="1"/>
    <col min="15364" max="15365" width="10.25" style="319" customWidth="1"/>
    <col min="15366" max="15366" width="14.375" style="319" customWidth="1"/>
    <col min="15367" max="15372" width="7.875" style="319" customWidth="1"/>
    <col min="15373" max="15373" width="9.375" style="319" customWidth="1"/>
    <col min="15374" max="15374" width="9" style="319"/>
    <col min="15375" max="15376" width="0" style="319" hidden="1" customWidth="1"/>
    <col min="15377" max="15616" width="9" style="319"/>
    <col min="15617" max="15617" width="0.875" style="319" customWidth="1"/>
    <col min="15618" max="15618" width="9" style="319"/>
    <col min="15619" max="15619" width="3.25" style="319" customWidth="1"/>
    <col min="15620" max="15621" width="10.25" style="319" customWidth="1"/>
    <col min="15622" max="15622" width="14.375" style="319" customWidth="1"/>
    <col min="15623" max="15628" width="7.875" style="319" customWidth="1"/>
    <col min="15629" max="15629" width="9.375" style="319" customWidth="1"/>
    <col min="15630" max="15630" width="9" style="319"/>
    <col min="15631" max="15632" width="0" style="319" hidden="1" customWidth="1"/>
    <col min="15633" max="15872" width="9" style="319"/>
    <col min="15873" max="15873" width="0.875" style="319" customWidth="1"/>
    <col min="15874" max="15874" width="9" style="319"/>
    <col min="15875" max="15875" width="3.25" style="319" customWidth="1"/>
    <col min="15876" max="15877" width="10.25" style="319" customWidth="1"/>
    <col min="15878" max="15878" width="14.375" style="319" customWidth="1"/>
    <col min="15879" max="15884" width="7.875" style="319" customWidth="1"/>
    <col min="15885" max="15885" width="9.375" style="319" customWidth="1"/>
    <col min="15886" max="15886" width="9" style="319"/>
    <col min="15887" max="15888" width="0" style="319" hidden="1" customWidth="1"/>
    <col min="15889" max="16128" width="9" style="319"/>
    <col min="16129" max="16129" width="0.875" style="319" customWidth="1"/>
    <col min="16130" max="16130" width="9" style="319"/>
    <col min="16131" max="16131" width="3.25" style="319" customWidth="1"/>
    <col min="16132" max="16133" width="10.25" style="319" customWidth="1"/>
    <col min="16134" max="16134" width="14.375" style="319" customWidth="1"/>
    <col min="16135" max="16140" width="7.875" style="319" customWidth="1"/>
    <col min="16141" max="16141" width="9.375" style="319" customWidth="1"/>
    <col min="16142" max="16142" width="9" style="319"/>
    <col min="16143" max="16144" width="0" style="319" hidden="1" customWidth="1"/>
    <col min="16145" max="16384" width="9" style="319"/>
  </cols>
  <sheetData>
    <row r="1" spans="2:16" ht="21" customHeight="1">
      <c r="B1" s="1481" t="s">
        <v>622</v>
      </c>
      <c r="C1" s="1629"/>
      <c r="D1" s="1629"/>
      <c r="E1" s="1629"/>
      <c r="F1" s="1629"/>
      <c r="G1" s="1629"/>
      <c r="H1" s="1629"/>
      <c r="I1" s="1629"/>
      <c r="J1" s="1629"/>
      <c r="K1" s="1629"/>
      <c r="L1" s="1629"/>
      <c r="M1" s="1630"/>
      <c r="N1" s="1631"/>
      <c r="O1" s="1632"/>
      <c r="P1" s="1632"/>
    </row>
    <row r="2" spans="2:16" ht="24.75" customHeight="1">
      <c r="B2" s="1633" t="s">
        <v>623</v>
      </c>
      <c r="C2" s="1633"/>
      <c r="D2" s="1633"/>
      <c r="E2" s="1633"/>
      <c r="F2" s="1633"/>
      <c r="G2" s="1633"/>
      <c r="H2" s="1633"/>
      <c r="I2" s="1633"/>
      <c r="J2" s="1633"/>
      <c r="K2" s="1633"/>
      <c r="L2" s="1633"/>
      <c r="M2" s="1633"/>
      <c r="N2" s="1632"/>
      <c r="O2" s="1632"/>
      <c r="P2" s="1632"/>
    </row>
    <row r="3" spans="2:16" ht="13.5" customHeight="1" thickBot="1">
      <c r="B3" s="1634"/>
      <c r="C3" s="1634"/>
      <c r="D3" s="1634"/>
      <c r="E3" s="1634"/>
      <c r="F3" s="1634"/>
      <c r="G3" s="1634"/>
      <c r="H3" s="1634"/>
      <c r="I3" s="1634"/>
      <c r="J3" s="1634"/>
      <c r="K3" s="1634"/>
      <c r="L3" s="1634"/>
      <c r="M3" s="1634"/>
      <c r="N3" s="1632"/>
      <c r="O3" s="1632"/>
      <c r="P3" s="1632"/>
    </row>
    <row r="4" spans="2:16" ht="31.5" customHeight="1" thickTop="1">
      <c r="B4" s="1635" t="s">
        <v>624</v>
      </c>
      <c r="C4" s="1636">
        <v>1</v>
      </c>
      <c r="D4" s="1637" t="s">
        <v>625</v>
      </c>
      <c r="E4" s="1638"/>
      <c r="F4" s="1639"/>
      <c r="G4" s="1639"/>
      <c r="H4" s="1639"/>
      <c r="I4" s="1639"/>
      <c r="J4" s="1639"/>
      <c r="K4" s="1639"/>
      <c r="L4" s="1639"/>
      <c r="M4" s="1640"/>
      <c r="N4" s="1632"/>
      <c r="O4" s="1632"/>
      <c r="P4" s="1632"/>
    </row>
    <row r="5" spans="2:16" ht="41.25" customHeight="1">
      <c r="B5" s="1635"/>
      <c r="C5" s="1641">
        <v>2</v>
      </c>
      <c r="D5" s="1641" t="s">
        <v>626</v>
      </c>
      <c r="E5" s="1642" t="s">
        <v>627</v>
      </c>
      <c r="F5" s="1643" t="s">
        <v>628</v>
      </c>
      <c r="G5" s="1644" t="s">
        <v>629</v>
      </c>
      <c r="H5" s="1645" t="s">
        <v>630</v>
      </c>
      <c r="I5" s="1646"/>
      <c r="J5" s="1646"/>
      <c r="K5" s="1646"/>
      <c r="L5" s="1646"/>
      <c r="M5" s="1647" t="s">
        <v>631</v>
      </c>
      <c r="N5" s="1632"/>
      <c r="O5" s="1629" t="s">
        <v>632</v>
      </c>
      <c r="P5" s="1629" t="s">
        <v>633</v>
      </c>
    </row>
    <row r="6" spans="2:16" ht="41.25" customHeight="1">
      <c r="B6" s="1635"/>
      <c r="C6" s="1641"/>
      <c r="D6" s="1641"/>
      <c r="E6" s="1648"/>
      <c r="F6" s="1643"/>
      <c r="G6" s="1644"/>
      <c r="H6" s="1649" t="s">
        <v>634</v>
      </c>
      <c r="I6" s="1650" t="s">
        <v>635</v>
      </c>
      <c r="J6" s="1651" t="s">
        <v>636</v>
      </c>
      <c r="K6" s="1649" t="s">
        <v>637</v>
      </c>
      <c r="L6" s="1650" t="s">
        <v>638</v>
      </c>
      <c r="M6" s="1652"/>
      <c r="N6" s="1632"/>
      <c r="O6" s="1629" t="s">
        <v>639</v>
      </c>
      <c r="P6" s="1629" t="s">
        <v>640</v>
      </c>
    </row>
    <row r="7" spans="2:16" ht="14.25" customHeight="1">
      <c r="B7" s="1635"/>
      <c r="C7" s="1641"/>
      <c r="D7" s="1641"/>
      <c r="E7" s="1653"/>
      <c r="F7" s="1654"/>
      <c r="G7" s="1654"/>
      <c r="H7" s="1655"/>
      <c r="I7" s="1656"/>
      <c r="J7" s="1656"/>
      <c r="K7" s="1656"/>
      <c r="L7" s="1657"/>
      <c r="M7" s="1658"/>
      <c r="N7" s="1632"/>
      <c r="O7" s="1629"/>
      <c r="P7" s="1632"/>
    </row>
    <row r="8" spans="2:16" ht="14.25" customHeight="1">
      <c r="B8" s="1635"/>
      <c r="C8" s="1641"/>
      <c r="D8" s="1641"/>
      <c r="E8" s="1653"/>
      <c r="F8" s="1654"/>
      <c r="G8" s="1654"/>
      <c r="H8" s="1655"/>
      <c r="I8" s="1656"/>
      <c r="J8" s="1656"/>
      <c r="K8" s="1656"/>
      <c r="L8" s="1657"/>
      <c r="M8" s="1658"/>
      <c r="N8" s="1632"/>
      <c r="O8" s="1632"/>
      <c r="P8" s="1632"/>
    </row>
    <row r="9" spans="2:16" ht="14.25" customHeight="1">
      <c r="B9" s="1635"/>
      <c r="C9" s="1641"/>
      <c r="D9" s="1641"/>
      <c r="E9" s="1653"/>
      <c r="F9" s="1654"/>
      <c r="G9" s="1654"/>
      <c r="H9" s="1655"/>
      <c r="I9" s="1656"/>
      <c r="J9" s="1656"/>
      <c r="K9" s="1656"/>
      <c r="L9" s="1657"/>
      <c r="M9" s="1658"/>
      <c r="N9" s="1632"/>
      <c r="O9" s="1632"/>
      <c r="P9" s="1632"/>
    </row>
    <row r="10" spans="2:16" ht="14.25" customHeight="1">
      <c r="B10" s="1635"/>
      <c r="C10" s="1641"/>
      <c r="D10" s="1641"/>
      <c r="E10" s="1653"/>
      <c r="F10" s="1654"/>
      <c r="G10" s="1654"/>
      <c r="H10" s="1655"/>
      <c r="I10" s="1656"/>
      <c r="J10" s="1656"/>
      <c r="K10" s="1656"/>
      <c r="L10" s="1657"/>
      <c r="M10" s="1658"/>
      <c r="N10" s="1632"/>
      <c r="O10" s="1632"/>
      <c r="P10" s="1632"/>
    </row>
    <row r="11" spans="2:16" ht="14.25" customHeight="1">
      <c r="B11" s="1635"/>
      <c r="C11" s="1641"/>
      <c r="D11" s="1641"/>
      <c r="E11" s="1653"/>
      <c r="F11" s="1654"/>
      <c r="G11" s="1654"/>
      <c r="H11" s="1655"/>
      <c r="I11" s="1656"/>
      <c r="J11" s="1656"/>
      <c r="K11" s="1656"/>
      <c r="L11" s="1657"/>
      <c r="M11" s="1658"/>
      <c r="N11" s="1632"/>
      <c r="O11" s="1632"/>
      <c r="P11" s="1632"/>
    </row>
    <row r="12" spans="2:16" ht="14.25" customHeight="1">
      <c r="B12" s="1635"/>
      <c r="C12" s="1641"/>
      <c r="D12" s="1641"/>
      <c r="E12" s="1653"/>
      <c r="F12" s="1654"/>
      <c r="G12" s="1654"/>
      <c r="H12" s="1655"/>
      <c r="I12" s="1656"/>
      <c r="J12" s="1656"/>
      <c r="K12" s="1656"/>
      <c r="L12" s="1657"/>
      <c r="M12" s="1658"/>
      <c r="N12" s="1632"/>
      <c r="O12" s="1632"/>
      <c r="P12" s="1632"/>
    </row>
    <row r="13" spans="2:16" ht="14.25" customHeight="1">
      <c r="B13" s="1635"/>
      <c r="C13" s="1641"/>
      <c r="D13" s="1641"/>
      <c r="E13" s="1659"/>
      <c r="F13" s="1660" t="s">
        <v>307</v>
      </c>
      <c r="G13" s="1661">
        <f t="shared" ref="G13:L13" si="0">SUM(G7:G12)</f>
        <v>0</v>
      </c>
      <c r="H13" s="1662">
        <f t="shared" si="0"/>
        <v>0</v>
      </c>
      <c r="I13" s="1663">
        <f t="shared" si="0"/>
        <v>0</v>
      </c>
      <c r="J13" s="1663">
        <f t="shared" si="0"/>
        <v>0</v>
      </c>
      <c r="K13" s="1663">
        <f t="shared" si="0"/>
        <v>0</v>
      </c>
      <c r="L13" s="1664">
        <f t="shared" si="0"/>
        <v>0</v>
      </c>
      <c r="M13" s="1665"/>
      <c r="N13" s="1632"/>
      <c r="O13" s="1632"/>
      <c r="P13" s="1632"/>
    </row>
    <row r="14" spans="2:16" ht="16.5" customHeight="1">
      <c r="B14" s="1635"/>
      <c r="C14" s="1641">
        <v>3</v>
      </c>
      <c r="D14" s="1666" t="s">
        <v>641</v>
      </c>
      <c r="E14" s="1667"/>
      <c r="F14" s="1668" t="s">
        <v>634</v>
      </c>
      <c r="G14" s="1669"/>
      <c r="H14" s="1670"/>
      <c r="I14" s="1670"/>
      <c r="J14" s="1670"/>
      <c r="K14" s="1670"/>
      <c r="L14" s="1670"/>
      <c r="M14" s="1671"/>
    </row>
    <row r="15" spans="2:16" ht="16.5" customHeight="1">
      <c r="B15" s="1635"/>
      <c r="C15" s="1641"/>
      <c r="D15" s="1672"/>
      <c r="E15" s="1673"/>
      <c r="F15" s="1668" t="s">
        <v>635</v>
      </c>
      <c r="G15" s="1669"/>
      <c r="H15" s="1670"/>
      <c r="I15" s="1670"/>
      <c r="J15" s="1670"/>
      <c r="K15" s="1670"/>
      <c r="L15" s="1670"/>
      <c r="M15" s="1671"/>
    </row>
    <row r="16" spans="2:16" ht="16.5" customHeight="1">
      <c r="B16" s="1635"/>
      <c r="C16" s="1641"/>
      <c r="D16" s="1672"/>
      <c r="E16" s="1673"/>
      <c r="F16" s="1668" t="s">
        <v>636</v>
      </c>
      <c r="G16" s="1669"/>
      <c r="H16" s="1670"/>
      <c r="I16" s="1670"/>
      <c r="J16" s="1670"/>
      <c r="K16" s="1670"/>
      <c r="L16" s="1670"/>
      <c r="M16" s="1671"/>
    </row>
    <row r="17" spans="1:13" ht="16.5" customHeight="1">
      <c r="B17" s="1635"/>
      <c r="C17" s="1641"/>
      <c r="D17" s="1672"/>
      <c r="E17" s="1673"/>
      <c r="F17" s="1668" t="s">
        <v>637</v>
      </c>
      <c r="G17" s="1669"/>
      <c r="H17" s="1670"/>
      <c r="I17" s="1670"/>
      <c r="J17" s="1670"/>
      <c r="K17" s="1670"/>
      <c r="L17" s="1670"/>
      <c r="M17" s="1671"/>
    </row>
    <row r="18" spans="1:13" ht="16.5" customHeight="1">
      <c r="B18" s="1635"/>
      <c r="C18" s="1641"/>
      <c r="D18" s="1674"/>
      <c r="E18" s="1675"/>
      <c r="F18" s="1668" t="s">
        <v>638</v>
      </c>
      <c r="G18" s="1669"/>
      <c r="H18" s="1670"/>
      <c r="I18" s="1670"/>
      <c r="J18" s="1670"/>
      <c r="K18" s="1670"/>
      <c r="L18" s="1670"/>
      <c r="M18" s="1671"/>
    </row>
    <row r="19" spans="1:13" ht="16.5" customHeight="1">
      <c r="B19" s="1635"/>
      <c r="C19" s="1641">
        <v>4</v>
      </c>
      <c r="D19" s="1666" t="s">
        <v>642</v>
      </c>
      <c r="E19" s="1667"/>
      <c r="F19" s="1668" t="s">
        <v>634</v>
      </c>
      <c r="G19" s="1669"/>
      <c r="H19" s="1670"/>
      <c r="I19" s="1670"/>
      <c r="J19" s="1670"/>
      <c r="K19" s="1670"/>
      <c r="L19" s="1670"/>
      <c r="M19" s="1671"/>
    </row>
    <row r="20" spans="1:13" ht="16.5" customHeight="1">
      <c r="B20" s="1635"/>
      <c r="C20" s="1641"/>
      <c r="D20" s="1672"/>
      <c r="E20" s="1673"/>
      <c r="F20" s="1668" t="s">
        <v>635</v>
      </c>
      <c r="G20" s="1669"/>
      <c r="H20" s="1670"/>
      <c r="I20" s="1670"/>
      <c r="J20" s="1670"/>
      <c r="K20" s="1670"/>
      <c r="L20" s="1670"/>
      <c r="M20" s="1671"/>
    </row>
    <row r="21" spans="1:13" ht="16.5" customHeight="1">
      <c r="B21" s="1635"/>
      <c r="C21" s="1641"/>
      <c r="D21" s="1672"/>
      <c r="E21" s="1673"/>
      <c r="F21" s="1668" t="s">
        <v>636</v>
      </c>
      <c r="G21" s="1669"/>
      <c r="H21" s="1670"/>
      <c r="I21" s="1670"/>
      <c r="J21" s="1670"/>
      <c r="K21" s="1670"/>
      <c r="L21" s="1670"/>
      <c r="M21" s="1671"/>
    </row>
    <row r="22" spans="1:13" ht="16.5" customHeight="1">
      <c r="B22" s="1635"/>
      <c r="C22" s="1641"/>
      <c r="D22" s="1672"/>
      <c r="E22" s="1673"/>
      <c r="F22" s="1668" t="s">
        <v>637</v>
      </c>
      <c r="G22" s="1669"/>
      <c r="H22" s="1670"/>
      <c r="I22" s="1670"/>
      <c r="J22" s="1670"/>
      <c r="K22" s="1670"/>
      <c r="L22" s="1670"/>
      <c r="M22" s="1671"/>
    </row>
    <row r="23" spans="1:13" ht="16.5" customHeight="1">
      <c r="B23" s="1635"/>
      <c r="C23" s="1641"/>
      <c r="D23" s="1674"/>
      <c r="E23" s="1675"/>
      <c r="F23" s="1668" t="s">
        <v>638</v>
      </c>
      <c r="G23" s="1669"/>
      <c r="H23" s="1670"/>
      <c r="I23" s="1670"/>
      <c r="J23" s="1670"/>
      <c r="K23" s="1670"/>
      <c r="L23" s="1670"/>
      <c r="M23" s="1671"/>
    </row>
    <row r="24" spans="1:13" ht="16.5" customHeight="1">
      <c r="B24" s="1635"/>
      <c r="C24" s="1641">
        <v>5</v>
      </c>
      <c r="D24" s="1666" t="s">
        <v>643</v>
      </c>
      <c r="E24" s="1667"/>
      <c r="F24" s="1668" t="s">
        <v>634</v>
      </c>
      <c r="G24" s="1669"/>
      <c r="H24" s="1670"/>
      <c r="I24" s="1670"/>
      <c r="J24" s="1670"/>
      <c r="K24" s="1670"/>
      <c r="L24" s="1670"/>
      <c r="M24" s="1671"/>
    </row>
    <row r="25" spans="1:13" ht="16.5" customHeight="1">
      <c r="B25" s="1635"/>
      <c r="C25" s="1641"/>
      <c r="D25" s="1672"/>
      <c r="E25" s="1673"/>
      <c r="F25" s="1668" t="s">
        <v>635</v>
      </c>
      <c r="G25" s="1669"/>
      <c r="H25" s="1670"/>
      <c r="I25" s="1670"/>
      <c r="J25" s="1670"/>
      <c r="K25" s="1670"/>
      <c r="L25" s="1670"/>
      <c r="M25" s="1671"/>
    </row>
    <row r="26" spans="1:13" ht="16.5" customHeight="1">
      <c r="B26" s="1635"/>
      <c r="C26" s="1641"/>
      <c r="D26" s="1672"/>
      <c r="E26" s="1673"/>
      <c r="F26" s="1668" t="s">
        <v>636</v>
      </c>
      <c r="G26" s="1669"/>
      <c r="H26" s="1670"/>
      <c r="I26" s="1670"/>
      <c r="J26" s="1670"/>
      <c r="K26" s="1670"/>
      <c r="L26" s="1670"/>
      <c r="M26" s="1671"/>
    </row>
    <row r="27" spans="1:13" ht="16.5" customHeight="1">
      <c r="B27" s="1635"/>
      <c r="C27" s="1641"/>
      <c r="D27" s="1672"/>
      <c r="E27" s="1673"/>
      <c r="F27" s="1668" t="s">
        <v>637</v>
      </c>
      <c r="G27" s="1669"/>
      <c r="H27" s="1670"/>
      <c r="I27" s="1670"/>
      <c r="J27" s="1670"/>
      <c r="K27" s="1670"/>
      <c r="L27" s="1670"/>
      <c r="M27" s="1671"/>
    </row>
    <row r="28" spans="1:13" ht="16.5" customHeight="1">
      <c r="A28" s="1632"/>
      <c r="B28" s="1635"/>
      <c r="C28" s="1641"/>
      <c r="D28" s="1674"/>
      <c r="E28" s="1675"/>
      <c r="F28" s="1668" t="s">
        <v>638</v>
      </c>
      <c r="G28" s="1669"/>
      <c r="H28" s="1670"/>
      <c r="I28" s="1670"/>
      <c r="J28" s="1670"/>
      <c r="K28" s="1670"/>
      <c r="L28" s="1670"/>
      <c r="M28" s="1671"/>
    </row>
    <row r="29" spans="1:13" ht="21.75" customHeight="1">
      <c r="A29" s="1632"/>
      <c r="B29" s="1635"/>
      <c r="C29" s="1641">
        <v>6</v>
      </c>
      <c r="D29" s="1666" t="s">
        <v>644</v>
      </c>
      <c r="E29" s="1667"/>
      <c r="F29" s="1676"/>
      <c r="G29" s="1677"/>
      <c r="H29" s="1677"/>
      <c r="I29" s="1677"/>
      <c r="J29" s="1677"/>
      <c r="K29" s="1677"/>
      <c r="L29" s="1677"/>
      <c r="M29" s="1678"/>
    </row>
    <row r="30" spans="1:13" ht="21.75" customHeight="1" thickBot="1">
      <c r="A30" s="1632"/>
      <c r="B30" s="1635"/>
      <c r="C30" s="1641"/>
      <c r="D30" s="1679"/>
      <c r="E30" s="1680"/>
      <c r="F30" s="1681"/>
      <c r="G30" s="1682"/>
      <c r="H30" s="1683"/>
      <c r="I30" s="1683"/>
      <c r="J30" s="1683"/>
      <c r="K30" s="1683"/>
      <c r="L30" s="1683"/>
      <c r="M30" s="1684"/>
    </row>
    <row r="31" spans="1:13" s="1685" customFormat="1" ht="36" customHeight="1">
      <c r="B31" s="1686" t="s">
        <v>645</v>
      </c>
      <c r="C31" s="1687">
        <v>1</v>
      </c>
      <c r="D31" s="1688" t="s">
        <v>646</v>
      </c>
      <c r="E31" s="1689"/>
      <c r="F31" s="1690"/>
      <c r="G31" s="1691"/>
      <c r="H31" s="1692"/>
      <c r="I31" s="1693"/>
      <c r="J31" s="1692"/>
      <c r="K31" s="1694"/>
      <c r="L31" s="1693"/>
      <c r="M31" s="1694"/>
    </row>
    <row r="32" spans="1:13" s="1685" customFormat="1" ht="36" customHeight="1">
      <c r="B32" s="1695"/>
      <c r="C32" s="1660">
        <v>2</v>
      </c>
      <c r="D32" s="1696" t="s">
        <v>647</v>
      </c>
      <c r="E32" s="1697"/>
      <c r="F32" s="1698"/>
      <c r="G32" s="1699"/>
      <c r="H32" s="1700"/>
      <c r="I32" s="1701"/>
      <c r="J32" s="1700"/>
      <c r="K32" s="1702"/>
      <c r="L32" s="1701"/>
      <c r="M32" s="1702"/>
    </row>
    <row r="33" spans="1:256" s="1685" customFormat="1" ht="36" customHeight="1" thickBot="1">
      <c r="B33" s="1695"/>
      <c r="C33" s="1660">
        <v>3</v>
      </c>
      <c r="D33" s="1703" t="s">
        <v>648</v>
      </c>
      <c r="E33" s="1704"/>
      <c r="F33" s="1705"/>
      <c r="G33" s="1706"/>
      <c r="H33" s="1707"/>
      <c r="I33" s="1708"/>
      <c r="J33" s="1707"/>
      <c r="K33" s="1709"/>
      <c r="L33" s="1708"/>
      <c r="M33" s="1709"/>
    </row>
    <row r="34" spans="1:256" s="1685" customFormat="1" ht="36" customHeight="1" thickBot="1">
      <c r="B34" s="1710"/>
      <c r="C34" s="1711">
        <v>4</v>
      </c>
      <c r="D34" s="1712" t="s">
        <v>595</v>
      </c>
      <c r="E34" s="1713"/>
      <c r="F34" s="1714"/>
      <c r="G34" s="1715"/>
      <c r="H34" s="1715"/>
      <c r="I34" s="1715"/>
      <c r="J34" s="1715"/>
      <c r="K34" s="1715"/>
      <c r="L34" s="1715"/>
      <c r="M34" s="1716"/>
    </row>
    <row r="35" spans="1:256" s="1685" customFormat="1" ht="36" customHeight="1">
      <c r="A35" s="319"/>
      <c r="B35" s="1717" t="s">
        <v>649</v>
      </c>
      <c r="C35" s="1718">
        <v>1</v>
      </c>
      <c r="D35" s="1719" t="s">
        <v>650</v>
      </c>
      <c r="E35" s="1720"/>
      <c r="F35" s="1721" t="s">
        <v>651</v>
      </c>
      <c r="G35" s="1722"/>
      <c r="H35" s="1723" t="s">
        <v>652</v>
      </c>
      <c r="I35" s="1721" t="s">
        <v>651</v>
      </c>
      <c r="J35" s="1722"/>
      <c r="K35" s="1724" t="s">
        <v>653</v>
      </c>
      <c r="L35" s="1725" t="s">
        <v>654</v>
      </c>
      <c r="M35" s="1726"/>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19"/>
      <c r="EJ35" s="319"/>
      <c r="EK35" s="319"/>
      <c r="EL35" s="319"/>
      <c r="EM35" s="319"/>
      <c r="EN35" s="319"/>
      <c r="EO35" s="319"/>
      <c r="EP35" s="319"/>
      <c r="EQ35" s="319"/>
      <c r="ER35" s="319"/>
      <c r="ES35" s="319"/>
      <c r="ET35" s="319"/>
      <c r="EU35" s="319"/>
      <c r="EV35" s="319"/>
      <c r="EW35" s="319"/>
      <c r="EX35" s="319"/>
      <c r="EY35" s="319"/>
      <c r="EZ35" s="319"/>
      <c r="FA35" s="319"/>
      <c r="FB35" s="319"/>
      <c r="FC35" s="319"/>
      <c r="FD35" s="319"/>
      <c r="FE35" s="319"/>
      <c r="FF35" s="319"/>
      <c r="FG35" s="319"/>
      <c r="FH35" s="319"/>
      <c r="FI35" s="319"/>
      <c r="FJ35" s="319"/>
      <c r="FK35" s="319"/>
      <c r="FL35" s="319"/>
      <c r="FM35" s="319"/>
      <c r="FN35" s="319"/>
      <c r="FO35" s="319"/>
      <c r="FP35" s="319"/>
      <c r="FQ35" s="319"/>
      <c r="FR35" s="319"/>
      <c r="FS35" s="319"/>
      <c r="FT35" s="319"/>
      <c r="FU35" s="319"/>
      <c r="FV35" s="319"/>
      <c r="FW35" s="319"/>
      <c r="FX35" s="319"/>
      <c r="FY35" s="319"/>
      <c r="FZ35" s="319"/>
      <c r="GA35" s="319"/>
      <c r="GB35" s="319"/>
      <c r="GC35" s="319"/>
      <c r="GD35" s="319"/>
      <c r="GE35" s="319"/>
      <c r="GF35" s="319"/>
      <c r="GG35" s="319"/>
      <c r="GH35" s="319"/>
      <c r="GI35" s="319"/>
      <c r="GJ35" s="319"/>
      <c r="GK35" s="319"/>
      <c r="GL35" s="319"/>
      <c r="GM35" s="319"/>
      <c r="GN35" s="319"/>
      <c r="GO35" s="319"/>
      <c r="GP35" s="319"/>
      <c r="GQ35" s="319"/>
      <c r="GR35" s="319"/>
      <c r="GS35" s="319"/>
      <c r="GT35" s="319"/>
      <c r="GU35" s="319"/>
      <c r="GV35" s="319"/>
      <c r="GW35" s="319"/>
      <c r="GX35" s="319"/>
      <c r="GY35" s="319"/>
      <c r="GZ35" s="319"/>
      <c r="HA35" s="319"/>
      <c r="HB35" s="319"/>
      <c r="HC35" s="319"/>
      <c r="HD35" s="319"/>
      <c r="HE35" s="319"/>
      <c r="HF35" s="319"/>
      <c r="HG35" s="319"/>
      <c r="HH35" s="319"/>
      <c r="HI35" s="319"/>
      <c r="HJ35" s="319"/>
      <c r="HK35" s="319"/>
      <c r="HL35" s="319"/>
      <c r="HM35" s="319"/>
      <c r="HN35" s="319"/>
      <c r="HO35" s="319"/>
      <c r="HP35" s="319"/>
      <c r="HQ35" s="319"/>
      <c r="HR35" s="319"/>
      <c r="HS35" s="319"/>
      <c r="HT35" s="319"/>
      <c r="HU35" s="319"/>
      <c r="HV35" s="319"/>
      <c r="HW35" s="319"/>
      <c r="HX35" s="319"/>
      <c r="HY35" s="319"/>
      <c r="HZ35" s="319"/>
      <c r="IA35" s="319"/>
      <c r="IB35" s="319"/>
      <c r="IC35" s="319"/>
      <c r="ID35" s="319"/>
      <c r="IE35" s="319"/>
      <c r="IF35" s="319"/>
      <c r="IG35" s="319"/>
      <c r="IH35" s="319"/>
      <c r="II35" s="319"/>
      <c r="IJ35" s="319"/>
      <c r="IK35" s="319"/>
      <c r="IL35" s="319"/>
      <c r="IM35" s="319"/>
      <c r="IN35" s="319"/>
      <c r="IO35" s="319"/>
      <c r="IP35" s="319"/>
      <c r="IQ35" s="319"/>
      <c r="IR35" s="319"/>
      <c r="IS35" s="319"/>
      <c r="IT35" s="319"/>
      <c r="IU35" s="319"/>
      <c r="IV35" s="319"/>
    </row>
    <row r="36" spans="1:256" s="1685" customFormat="1" ht="36" customHeight="1">
      <c r="A36" s="319"/>
      <c r="B36" s="1727"/>
      <c r="C36" s="1728"/>
      <c r="D36" s="1729"/>
      <c r="E36" s="1730" t="s">
        <v>655</v>
      </c>
      <c r="F36" s="1731"/>
      <c r="G36" s="1732"/>
      <c r="H36" s="1733"/>
      <c r="I36" s="1731"/>
      <c r="J36" s="1732"/>
      <c r="K36" s="1734"/>
      <c r="L36" s="1735"/>
      <c r="M36" s="1736"/>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c r="CP36" s="319"/>
      <c r="CQ36" s="319"/>
      <c r="CR36" s="319"/>
      <c r="CS36" s="319"/>
      <c r="CT36" s="319"/>
      <c r="CU36" s="319"/>
      <c r="CV36" s="319"/>
      <c r="CW36" s="319"/>
      <c r="CX36" s="319"/>
      <c r="CY36" s="319"/>
      <c r="CZ36" s="319"/>
      <c r="DA36" s="319"/>
      <c r="DB36" s="319"/>
      <c r="DC36" s="319"/>
      <c r="DD36" s="319"/>
      <c r="DE36" s="319"/>
      <c r="DF36" s="319"/>
      <c r="DG36" s="319"/>
      <c r="DH36" s="319"/>
      <c r="DI36" s="319"/>
      <c r="DJ36" s="319"/>
      <c r="DK36" s="319"/>
      <c r="DL36" s="319"/>
      <c r="DM36" s="319"/>
      <c r="DN36" s="319"/>
      <c r="DO36" s="319"/>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19"/>
      <c r="EN36" s="319"/>
      <c r="EO36" s="319"/>
      <c r="EP36" s="319"/>
      <c r="EQ36" s="319"/>
      <c r="ER36" s="319"/>
      <c r="ES36" s="319"/>
      <c r="ET36" s="319"/>
      <c r="EU36" s="319"/>
      <c r="EV36" s="319"/>
      <c r="EW36" s="319"/>
      <c r="EX36" s="319"/>
      <c r="EY36" s="319"/>
      <c r="EZ36" s="319"/>
      <c r="FA36" s="319"/>
      <c r="FB36" s="319"/>
      <c r="FC36" s="319"/>
      <c r="FD36" s="319"/>
      <c r="FE36" s="319"/>
      <c r="FF36" s="319"/>
      <c r="FG36" s="319"/>
      <c r="FH36" s="319"/>
      <c r="FI36" s="319"/>
      <c r="FJ36" s="319"/>
      <c r="FK36" s="319"/>
      <c r="FL36" s="319"/>
      <c r="FM36" s="319"/>
      <c r="FN36" s="319"/>
      <c r="FO36" s="319"/>
      <c r="FP36" s="319"/>
      <c r="FQ36" s="319"/>
      <c r="FR36" s="319"/>
      <c r="FS36" s="319"/>
      <c r="FT36" s="319"/>
      <c r="FU36" s="319"/>
      <c r="FV36" s="319"/>
      <c r="FW36" s="319"/>
      <c r="FX36" s="319"/>
      <c r="FY36" s="319"/>
      <c r="FZ36" s="319"/>
      <c r="GA36" s="319"/>
      <c r="GB36" s="319"/>
      <c r="GC36" s="319"/>
      <c r="GD36" s="319"/>
      <c r="GE36" s="319"/>
      <c r="GF36" s="319"/>
      <c r="GG36" s="319"/>
      <c r="GH36" s="319"/>
      <c r="GI36" s="319"/>
      <c r="GJ36" s="319"/>
      <c r="GK36" s="319"/>
      <c r="GL36" s="319"/>
      <c r="GM36" s="319"/>
      <c r="GN36" s="319"/>
      <c r="GO36" s="319"/>
      <c r="GP36" s="319"/>
      <c r="GQ36" s="319"/>
      <c r="GR36" s="319"/>
      <c r="GS36" s="319"/>
      <c r="GT36" s="319"/>
      <c r="GU36" s="319"/>
      <c r="GV36" s="319"/>
      <c r="GW36" s="319"/>
      <c r="GX36" s="319"/>
      <c r="GY36" s="319"/>
      <c r="GZ36" s="319"/>
      <c r="HA36" s="319"/>
      <c r="HB36" s="319"/>
      <c r="HC36" s="319"/>
      <c r="HD36" s="319"/>
      <c r="HE36" s="319"/>
      <c r="HF36" s="319"/>
      <c r="HG36" s="319"/>
      <c r="HH36" s="319"/>
      <c r="HI36" s="319"/>
      <c r="HJ36" s="319"/>
      <c r="HK36" s="319"/>
      <c r="HL36" s="319"/>
      <c r="HM36" s="319"/>
      <c r="HN36" s="319"/>
      <c r="HO36" s="319"/>
      <c r="HP36" s="319"/>
      <c r="HQ36" s="319"/>
      <c r="HR36" s="319"/>
      <c r="HS36" s="319"/>
      <c r="HT36" s="319"/>
      <c r="HU36" s="319"/>
      <c r="HV36" s="319"/>
      <c r="HW36" s="319"/>
      <c r="HX36" s="319"/>
      <c r="HY36" s="319"/>
      <c r="HZ36" s="319"/>
      <c r="IA36" s="319"/>
      <c r="IB36" s="319"/>
      <c r="IC36" s="319"/>
      <c r="ID36" s="319"/>
      <c r="IE36" s="319"/>
      <c r="IF36" s="319"/>
      <c r="IG36" s="319"/>
      <c r="IH36" s="319"/>
      <c r="II36" s="319"/>
      <c r="IJ36" s="319"/>
      <c r="IK36" s="319"/>
      <c r="IL36" s="319"/>
      <c r="IM36" s="319"/>
      <c r="IN36" s="319"/>
      <c r="IO36" s="319"/>
      <c r="IP36" s="319"/>
      <c r="IQ36" s="319"/>
      <c r="IR36" s="319"/>
      <c r="IS36" s="319"/>
      <c r="IT36" s="319"/>
      <c r="IU36" s="319"/>
      <c r="IV36" s="319"/>
    </row>
    <row r="37" spans="1:256" s="1685" customFormat="1" ht="36" customHeight="1">
      <c r="A37" s="319"/>
      <c r="B37" s="1727"/>
      <c r="C37" s="1728"/>
      <c r="D37" s="1729"/>
      <c r="E37" s="1737"/>
      <c r="F37" s="1731"/>
      <c r="G37" s="1732"/>
      <c r="H37" s="1733"/>
      <c r="I37" s="1738"/>
      <c r="J37" s="1739"/>
      <c r="K37" s="1740"/>
      <c r="L37" s="1741"/>
      <c r="M37" s="1736"/>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19"/>
      <c r="CN37" s="319"/>
      <c r="CO37" s="319"/>
      <c r="CP37" s="319"/>
      <c r="CQ37" s="319"/>
      <c r="CR37" s="319"/>
      <c r="CS37" s="319"/>
      <c r="CT37" s="319"/>
      <c r="CU37" s="319"/>
      <c r="CV37" s="319"/>
      <c r="CW37" s="319"/>
      <c r="CX37" s="319"/>
      <c r="CY37" s="319"/>
      <c r="CZ37" s="319"/>
      <c r="DA37" s="319"/>
      <c r="DB37" s="319"/>
      <c r="DC37" s="319"/>
      <c r="DD37" s="319"/>
      <c r="DE37" s="319"/>
      <c r="DF37" s="319"/>
      <c r="DG37" s="319"/>
      <c r="DH37" s="319"/>
      <c r="DI37" s="319"/>
      <c r="DJ37" s="319"/>
      <c r="DK37" s="319"/>
      <c r="DL37" s="319"/>
      <c r="DM37" s="319"/>
      <c r="DN37" s="319"/>
      <c r="DO37" s="319"/>
      <c r="DP37" s="319"/>
      <c r="DQ37" s="319"/>
      <c r="DR37" s="319"/>
      <c r="DS37" s="319"/>
      <c r="DT37" s="319"/>
      <c r="DU37" s="319"/>
      <c r="DV37" s="319"/>
      <c r="DW37" s="319"/>
      <c r="DX37" s="319"/>
      <c r="DY37" s="319"/>
      <c r="DZ37" s="319"/>
      <c r="EA37" s="319"/>
      <c r="EB37" s="319"/>
      <c r="EC37" s="319"/>
      <c r="ED37" s="319"/>
      <c r="EE37" s="319"/>
      <c r="EF37" s="319"/>
      <c r="EG37" s="319"/>
      <c r="EH37" s="319"/>
      <c r="EI37" s="319"/>
      <c r="EJ37" s="319"/>
      <c r="EK37" s="319"/>
      <c r="EL37" s="319"/>
      <c r="EM37" s="319"/>
      <c r="EN37" s="319"/>
      <c r="EO37" s="319"/>
      <c r="EP37" s="319"/>
      <c r="EQ37" s="319"/>
      <c r="ER37" s="319"/>
      <c r="ES37" s="319"/>
      <c r="ET37" s="319"/>
      <c r="EU37" s="319"/>
      <c r="EV37" s="319"/>
      <c r="EW37" s="319"/>
      <c r="EX37" s="319"/>
      <c r="EY37" s="319"/>
      <c r="EZ37" s="319"/>
      <c r="FA37" s="319"/>
      <c r="FB37" s="319"/>
      <c r="FC37" s="319"/>
      <c r="FD37" s="319"/>
      <c r="FE37" s="319"/>
      <c r="FF37" s="319"/>
      <c r="FG37" s="319"/>
      <c r="FH37" s="319"/>
      <c r="FI37" s="319"/>
      <c r="FJ37" s="319"/>
      <c r="FK37" s="319"/>
      <c r="FL37" s="319"/>
      <c r="FM37" s="319"/>
      <c r="FN37" s="319"/>
      <c r="FO37" s="319"/>
      <c r="FP37" s="319"/>
      <c r="FQ37" s="319"/>
      <c r="FR37" s="319"/>
      <c r="FS37" s="319"/>
      <c r="FT37" s="319"/>
      <c r="FU37" s="319"/>
      <c r="FV37" s="319"/>
      <c r="FW37" s="319"/>
      <c r="FX37" s="319"/>
      <c r="FY37" s="319"/>
      <c r="FZ37" s="319"/>
      <c r="GA37" s="319"/>
      <c r="GB37" s="319"/>
      <c r="GC37" s="319"/>
      <c r="GD37" s="319"/>
      <c r="GE37" s="319"/>
      <c r="GF37" s="319"/>
      <c r="GG37" s="319"/>
      <c r="GH37" s="319"/>
      <c r="GI37" s="319"/>
      <c r="GJ37" s="319"/>
      <c r="GK37" s="319"/>
      <c r="GL37" s="319"/>
      <c r="GM37" s="319"/>
      <c r="GN37" s="319"/>
      <c r="GO37" s="319"/>
      <c r="GP37" s="319"/>
      <c r="GQ37" s="319"/>
      <c r="GR37" s="319"/>
      <c r="GS37" s="319"/>
      <c r="GT37" s="319"/>
      <c r="GU37" s="319"/>
      <c r="GV37" s="319"/>
      <c r="GW37" s="319"/>
      <c r="GX37" s="319"/>
      <c r="GY37" s="319"/>
      <c r="GZ37" s="319"/>
      <c r="HA37" s="319"/>
      <c r="HB37" s="319"/>
      <c r="HC37" s="319"/>
      <c r="HD37" s="319"/>
      <c r="HE37" s="319"/>
      <c r="HF37" s="319"/>
      <c r="HG37" s="319"/>
      <c r="HH37" s="319"/>
      <c r="HI37" s="319"/>
      <c r="HJ37" s="319"/>
      <c r="HK37" s="319"/>
      <c r="HL37" s="319"/>
      <c r="HM37" s="319"/>
      <c r="HN37" s="319"/>
      <c r="HO37" s="319"/>
      <c r="HP37" s="319"/>
      <c r="HQ37" s="319"/>
      <c r="HR37" s="319"/>
      <c r="HS37" s="319"/>
      <c r="HT37" s="319"/>
      <c r="HU37" s="319"/>
      <c r="HV37" s="319"/>
      <c r="HW37" s="319"/>
      <c r="HX37" s="319"/>
      <c r="HY37" s="319"/>
      <c r="HZ37" s="319"/>
      <c r="IA37" s="319"/>
      <c r="IB37" s="319"/>
      <c r="IC37" s="319"/>
      <c r="ID37" s="319"/>
      <c r="IE37" s="319"/>
      <c r="IF37" s="319"/>
      <c r="IG37" s="319"/>
      <c r="IH37" s="319"/>
      <c r="II37" s="319"/>
      <c r="IJ37" s="319"/>
      <c r="IK37" s="319"/>
      <c r="IL37" s="319"/>
      <c r="IM37" s="319"/>
      <c r="IN37" s="319"/>
      <c r="IO37" s="319"/>
      <c r="IP37" s="319"/>
      <c r="IQ37" s="319"/>
      <c r="IR37" s="319"/>
      <c r="IS37" s="319"/>
      <c r="IT37" s="319"/>
      <c r="IU37" s="319"/>
      <c r="IV37" s="319"/>
    </row>
    <row r="38" spans="1:256" s="1685" customFormat="1" ht="36" customHeight="1">
      <c r="A38" s="319"/>
      <c r="B38" s="1727"/>
      <c r="C38" s="1728"/>
      <c r="D38" s="1729"/>
      <c r="E38" s="1730" t="s">
        <v>656</v>
      </c>
      <c r="F38" s="1731"/>
      <c r="G38" s="1732"/>
      <c r="H38" s="1733"/>
      <c r="I38" s="1738"/>
      <c r="J38" s="1739"/>
      <c r="K38" s="1740"/>
      <c r="L38" s="1742"/>
      <c r="M38" s="1736"/>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19"/>
      <c r="CN38" s="319"/>
      <c r="CO38" s="319"/>
      <c r="CP38" s="319"/>
      <c r="CQ38" s="319"/>
      <c r="CR38" s="319"/>
      <c r="CS38" s="319"/>
      <c r="CT38" s="319"/>
      <c r="CU38" s="319"/>
      <c r="CV38" s="319"/>
      <c r="CW38" s="319"/>
      <c r="CX38" s="319"/>
      <c r="CY38" s="319"/>
      <c r="CZ38" s="319"/>
      <c r="DA38" s="319"/>
      <c r="DB38" s="319"/>
      <c r="DC38" s="319"/>
      <c r="DD38" s="319"/>
      <c r="DE38" s="319"/>
      <c r="DF38" s="319"/>
      <c r="DG38" s="319"/>
      <c r="DH38" s="319"/>
      <c r="DI38" s="319"/>
      <c r="DJ38" s="319"/>
      <c r="DK38" s="319"/>
      <c r="DL38" s="319"/>
      <c r="DM38" s="319"/>
      <c r="DN38" s="319"/>
      <c r="DO38" s="319"/>
      <c r="DP38" s="319"/>
      <c r="DQ38" s="319"/>
      <c r="DR38" s="319"/>
      <c r="DS38" s="319"/>
      <c r="DT38" s="319"/>
      <c r="DU38" s="319"/>
      <c r="DV38" s="319"/>
      <c r="DW38" s="319"/>
      <c r="DX38" s="319"/>
      <c r="DY38" s="319"/>
      <c r="DZ38" s="319"/>
      <c r="EA38" s="319"/>
      <c r="EB38" s="319"/>
      <c r="EC38" s="319"/>
      <c r="ED38" s="319"/>
      <c r="EE38" s="319"/>
      <c r="EF38" s="319"/>
      <c r="EG38" s="319"/>
      <c r="EH38" s="319"/>
      <c r="EI38" s="319"/>
      <c r="EJ38" s="319"/>
      <c r="EK38" s="319"/>
      <c r="EL38" s="319"/>
      <c r="EM38" s="319"/>
      <c r="EN38" s="319"/>
      <c r="EO38" s="319"/>
      <c r="EP38" s="319"/>
      <c r="EQ38" s="319"/>
      <c r="ER38" s="319"/>
      <c r="ES38" s="319"/>
      <c r="ET38" s="319"/>
      <c r="EU38" s="319"/>
      <c r="EV38" s="319"/>
      <c r="EW38" s="319"/>
      <c r="EX38" s="319"/>
      <c r="EY38" s="319"/>
      <c r="EZ38" s="319"/>
      <c r="FA38" s="319"/>
      <c r="FB38" s="319"/>
      <c r="FC38" s="319"/>
      <c r="FD38" s="319"/>
      <c r="FE38" s="319"/>
      <c r="FF38" s="319"/>
      <c r="FG38" s="319"/>
      <c r="FH38" s="319"/>
      <c r="FI38" s="319"/>
      <c r="FJ38" s="319"/>
      <c r="FK38" s="319"/>
      <c r="FL38" s="319"/>
      <c r="FM38" s="319"/>
      <c r="FN38" s="319"/>
      <c r="FO38" s="319"/>
      <c r="FP38" s="319"/>
      <c r="FQ38" s="319"/>
      <c r="FR38" s="319"/>
      <c r="FS38" s="319"/>
      <c r="FT38" s="319"/>
      <c r="FU38" s="319"/>
      <c r="FV38" s="319"/>
      <c r="FW38" s="319"/>
      <c r="FX38" s="319"/>
      <c r="FY38" s="319"/>
      <c r="FZ38" s="319"/>
      <c r="GA38" s="319"/>
      <c r="GB38" s="319"/>
      <c r="GC38" s="319"/>
      <c r="GD38" s="319"/>
      <c r="GE38" s="319"/>
      <c r="GF38" s="319"/>
      <c r="GG38" s="319"/>
      <c r="GH38" s="319"/>
      <c r="GI38" s="319"/>
      <c r="GJ38" s="319"/>
      <c r="GK38" s="319"/>
      <c r="GL38" s="319"/>
      <c r="GM38" s="319"/>
      <c r="GN38" s="319"/>
      <c r="GO38" s="319"/>
      <c r="GP38" s="319"/>
      <c r="GQ38" s="319"/>
      <c r="GR38" s="319"/>
      <c r="GS38" s="319"/>
      <c r="GT38" s="319"/>
      <c r="GU38" s="319"/>
      <c r="GV38" s="319"/>
      <c r="GW38" s="319"/>
      <c r="GX38" s="319"/>
      <c r="GY38" s="319"/>
      <c r="GZ38" s="319"/>
      <c r="HA38" s="319"/>
      <c r="HB38" s="319"/>
      <c r="HC38" s="319"/>
      <c r="HD38" s="319"/>
      <c r="HE38" s="319"/>
      <c r="HF38" s="319"/>
      <c r="HG38" s="319"/>
      <c r="HH38" s="319"/>
      <c r="HI38" s="319"/>
      <c r="HJ38" s="319"/>
      <c r="HK38" s="319"/>
      <c r="HL38" s="319"/>
      <c r="HM38" s="319"/>
      <c r="HN38" s="319"/>
      <c r="HO38" s="319"/>
      <c r="HP38" s="319"/>
      <c r="HQ38" s="319"/>
      <c r="HR38" s="319"/>
      <c r="HS38" s="319"/>
      <c r="HT38" s="319"/>
      <c r="HU38" s="319"/>
      <c r="HV38" s="319"/>
      <c r="HW38" s="319"/>
      <c r="HX38" s="319"/>
      <c r="HY38" s="319"/>
      <c r="HZ38" s="319"/>
      <c r="IA38" s="319"/>
      <c r="IB38" s="319"/>
      <c r="IC38" s="319"/>
      <c r="ID38" s="319"/>
      <c r="IE38" s="319"/>
      <c r="IF38" s="319"/>
      <c r="IG38" s="319"/>
      <c r="IH38" s="319"/>
      <c r="II38" s="319"/>
      <c r="IJ38" s="319"/>
      <c r="IK38" s="319"/>
      <c r="IL38" s="319"/>
      <c r="IM38" s="319"/>
      <c r="IN38" s="319"/>
      <c r="IO38" s="319"/>
      <c r="IP38" s="319"/>
      <c r="IQ38" s="319"/>
      <c r="IR38" s="319"/>
      <c r="IS38" s="319"/>
      <c r="IT38" s="319"/>
      <c r="IU38" s="319"/>
      <c r="IV38" s="319"/>
    </row>
    <row r="39" spans="1:256" s="1685" customFormat="1" ht="36" customHeight="1">
      <c r="A39" s="319"/>
      <c r="B39" s="1727"/>
      <c r="C39" s="1743"/>
      <c r="D39" s="1744"/>
      <c r="E39" s="1737"/>
      <c r="F39" s="1738"/>
      <c r="G39" s="1739"/>
      <c r="H39" s="1745"/>
      <c r="I39" s="1738"/>
      <c r="J39" s="1739"/>
      <c r="K39" s="1740"/>
      <c r="L39" s="1746"/>
      <c r="M39" s="1747"/>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19"/>
      <c r="DE39" s="319"/>
      <c r="DF39" s="319"/>
      <c r="DG39" s="319"/>
      <c r="DH39" s="319"/>
      <c r="DI39" s="319"/>
      <c r="DJ39" s="319"/>
      <c r="DK39" s="319"/>
      <c r="DL39" s="319"/>
      <c r="DM39" s="319"/>
      <c r="DN39" s="319"/>
      <c r="DO39" s="319"/>
      <c r="DP39" s="319"/>
      <c r="DQ39" s="319"/>
      <c r="DR39" s="319"/>
      <c r="DS39" s="319"/>
      <c r="DT39" s="319"/>
      <c r="DU39" s="319"/>
      <c r="DV39" s="319"/>
      <c r="DW39" s="319"/>
      <c r="DX39" s="319"/>
      <c r="DY39" s="319"/>
      <c r="DZ39" s="319"/>
      <c r="EA39" s="319"/>
      <c r="EB39" s="319"/>
      <c r="EC39" s="319"/>
      <c r="ED39" s="319"/>
      <c r="EE39" s="319"/>
      <c r="EF39" s="319"/>
      <c r="EG39" s="319"/>
      <c r="EH39" s="319"/>
      <c r="EI39" s="319"/>
      <c r="EJ39" s="319"/>
      <c r="EK39" s="319"/>
      <c r="EL39" s="319"/>
      <c r="EM39" s="319"/>
      <c r="EN39" s="319"/>
      <c r="EO39" s="319"/>
      <c r="EP39" s="319"/>
      <c r="EQ39" s="319"/>
      <c r="ER39" s="319"/>
      <c r="ES39" s="319"/>
      <c r="ET39" s="319"/>
      <c r="EU39" s="319"/>
      <c r="EV39" s="319"/>
      <c r="EW39" s="319"/>
      <c r="EX39" s="319"/>
      <c r="EY39" s="319"/>
      <c r="EZ39" s="319"/>
      <c r="FA39" s="319"/>
      <c r="FB39" s="319"/>
      <c r="FC39" s="319"/>
      <c r="FD39" s="319"/>
      <c r="FE39" s="319"/>
      <c r="FF39" s="319"/>
      <c r="FG39" s="319"/>
      <c r="FH39" s="319"/>
      <c r="FI39" s="319"/>
      <c r="FJ39" s="319"/>
      <c r="FK39" s="319"/>
      <c r="FL39" s="319"/>
      <c r="FM39" s="319"/>
      <c r="FN39" s="319"/>
      <c r="FO39" s="319"/>
      <c r="FP39" s="319"/>
      <c r="FQ39" s="319"/>
      <c r="FR39" s="319"/>
      <c r="FS39" s="319"/>
      <c r="FT39" s="319"/>
      <c r="FU39" s="319"/>
      <c r="FV39" s="319"/>
      <c r="FW39" s="319"/>
      <c r="FX39" s="319"/>
      <c r="FY39" s="319"/>
      <c r="FZ39" s="319"/>
      <c r="GA39" s="319"/>
      <c r="GB39" s="319"/>
      <c r="GC39" s="319"/>
      <c r="GD39" s="319"/>
      <c r="GE39" s="319"/>
      <c r="GF39" s="319"/>
      <c r="GG39" s="319"/>
      <c r="GH39" s="319"/>
      <c r="GI39" s="319"/>
      <c r="GJ39" s="319"/>
      <c r="GK39" s="319"/>
      <c r="GL39" s="319"/>
      <c r="GM39" s="319"/>
      <c r="GN39" s="319"/>
      <c r="GO39" s="319"/>
      <c r="GP39" s="319"/>
      <c r="GQ39" s="319"/>
      <c r="GR39" s="319"/>
      <c r="GS39" s="319"/>
      <c r="GT39" s="319"/>
      <c r="GU39" s="319"/>
      <c r="GV39" s="319"/>
      <c r="GW39" s="319"/>
      <c r="GX39" s="319"/>
      <c r="GY39" s="319"/>
      <c r="GZ39" s="319"/>
      <c r="HA39" s="319"/>
      <c r="HB39" s="319"/>
      <c r="HC39" s="319"/>
      <c r="HD39" s="319"/>
      <c r="HE39" s="319"/>
      <c r="HF39" s="319"/>
      <c r="HG39" s="319"/>
      <c r="HH39" s="319"/>
      <c r="HI39" s="319"/>
      <c r="HJ39" s="319"/>
      <c r="HK39" s="319"/>
      <c r="HL39" s="319"/>
      <c r="HM39" s="319"/>
      <c r="HN39" s="319"/>
      <c r="HO39" s="319"/>
      <c r="HP39" s="319"/>
      <c r="HQ39" s="319"/>
      <c r="HR39" s="319"/>
      <c r="HS39" s="319"/>
      <c r="HT39" s="319"/>
      <c r="HU39" s="319"/>
      <c r="HV39" s="319"/>
      <c r="HW39" s="319"/>
      <c r="HX39" s="319"/>
      <c r="HY39" s="319"/>
      <c r="HZ39" s="319"/>
      <c r="IA39" s="319"/>
      <c r="IB39" s="319"/>
      <c r="IC39" s="319"/>
      <c r="ID39" s="319"/>
      <c r="IE39" s="319"/>
      <c r="IF39" s="319"/>
      <c r="IG39" s="319"/>
      <c r="IH39" s="319"/>
      <c r="II39" s="319"/>
      <c r="IJ39" s="319"/>
      <c r="IK39" s="319"/>
      <c r="IL39" s="319"/>
      <c r="IM39" s="319"/>
      <c r="IN39" s="319"/>
      <c r="IO39" s="319"/>
      <c r="IP39" s="319"/>
      <c r="IQ39" s="319"/>
      <c r="IR39" s="319"/>
      <c r="IS39" s="319"/>
      <c r="IT39" s="319"/>
      <c r="IU39" s="319"/>
      <c r="IV39" s="319"/>
    </row>
    <row r="40" spans="1:256" s="1685" customFormat="1" ht="36" customHeight="1">
      <c r="A40" s="319"/>
      <c r="B40" s="1727"/>
      <c r="C40" s="1748">
        <v>2</v>
      </c>
      <c r="D40" s="1749" t="s">
        <v>657</v>
      </c>
      <c r="E40" s="1750" t="s">
        <v>658</v>
      </c>
      <c r="F40" s="1731"/>
      <c r="G40" s="1751"/>
      <c r="H40" s="1751"/>
      <c r="I40" s="1751"/>
      <c r="J40" s="1751"/>
      <c r="K40" s="1751"/>
      <c r="L40" s="1751"/>
      <c r="M40" s="1752"/>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319"/>
      <c r="CA40" s="319"/>
      <c r="CB40" s="319"/>
      <c r="CC40" s="319"/>
      <c r="CD40" s="319"/>
      <c r="CE40" s="319"/>
      <c r="CF40" s="319"/>
      <c r="CG40" s="319"/>
      <c r="CH40" s="319"/>
      <c r="CI40" s="319"/>
      <c r="CJ40" s="319"/>
      <c r="CK40" s="319"/>
      <c r="CL40" s="319"/>
      <c r="CM40" s="319"/>
      <c r="CN40" s="319"/>
      <c r="CO40" s="319"/>
      <c r="CP40" s="319"/>
      <c r="CQ40" s="319"/>
      <c r="CR40" s="319"/>
      <c r="CS40" s="319"/>
      <c r="CT40" s="319"/>
      <c r="CU40" s="319"/>
      <c r="CV40" s="319"/>
      <c r="CW40" s="319"/>
      <c r="CX40" s="319"/>
      <c r="CY40" s="319"/>
      <c r="CZ40" s="319"/>
      <c r="DA40" s="319"/>
      <c r="DB40" s="319"/>
      <c r="DC40" s="319"/>
      <c r="DD40" s="319"/>
      <c r="DE40" s="319"/>
      <c r="DF40" s="319"/>
      <c r="DG40" s="319"/>
      <c r="DH40" s="319"/>
      <c r="DI40" s="319"/>
      <c r="DJ40" s="319"/>
      <c r="DK40" s="319"/>
      <c r="DL40" s="319"/>
      <c r="DM40" s="319"/>
      <c r="DN40" s="319"/>
      <c r="DO40" s="319"/>
      <c r="DP40" s="319"/>
      <c r="DQ40" s="319"/>
      <c r="DR40" s="319"/>
      <c r="DS40" s="319"/>
      <c r="DT40" s="319"/>
      <c r="DU40" s="319"/>
      <c r="DV40" s="319"/>
      <c r="DW40" s="319"/>
      <c r="DX40" s="319"/>
      <c r="DY40" s="319"/>
      <c r="DZ40" s="319"/>
      <c r="EA40" s="319"/>
      <c r="EB40" s="319"/>
      <c r="EC40" s="319"/>
      <c r="ED40" s="319"/>
      <c r="EE40" s="319"/>
      <c r="EF40" s="319"/>
      <c r="EG40" s="319"/>
      <c r="EH40" s="319"/>
      <c r="EI40" s="319"/>
      <c r="EJ40" s="319"/>
      <c r="EK40" s="319"/>
      <c r="EL40" s="319"/>
      <c r="EM40" s="319"/>
      <c r="EN40" s="319"/>
      <c r="EO40" s="319"/>
      <c r="EP40" s="319"/>
      <c r="EQ40" s="319"/>
      <c r="ER40" s="319"/>
      <c r="ES40" s="319"/>
      <c r="ET40" s="319"/>
      <c r="EU40" s="319"/>
      <c r="EV40" s="319"/>
      <c r="EW40" s="319"/>
      <c r="EX40" s="319"/>
      <c r="EY40" s="319"/>
      <c r="EZ40" s="319"/>
      <c r="FA40" s="319"/>
      <c r="FB40" s="319"/>
      <c r="FC40" s="319"/>
      <c r="FD40" s="319"/>
      <c r="FE40" s="319"/>
      <c r="FF40" s="319"/>
      <c r="FG40" s="319"/>
      <c r="FH40" s="319"/>
      <c r="FI40" s="319"/>
      <c r="FJ40" s="319"/>
      <c r="FK40" s="319"/>
      <c r="FL40" s="319"/>
      <c r="FM40" s="319"/>
      <c r="FN40" s="319"/>
      <c r="FO40" s="319"/>
      <c r="FP40" s="319"/>
      <c r="FQ40" s="319"/>
      <c r="FR40" s="319"/>
      <c r="FS40" s="319"/>
      <c r="FT40" s="319"/>
      <c r="FU40" s="319"/>
      <c r="FV40" s="319"/>
      <c r="FW40" s="319"/>
      <c r="FX40" s="319"/>
      <c r="FY40" s="319"/>
      <c r="FZ40" s="319"/>
      <c r="GA40" s="319"/>
      <c r="GB40" s="319"/>
      <c r="GC40" s="319"/>
      <c r="GD40" s="319"/>
      <c r="GE40" s="319"/>
      <c r="GF40" s="319"/>
      <c r="GG40" s="319"/>
      <c r="GH40" s="319"/>
      <c r="GI40" s="319"/>
      <c r="GJ40" s="319"/>
      <c r="GK40" s="319"/>
      <c r="GL40" s="319"/>
      <c r="GM40" s="319"/>
      <c r="GN40" s="319"/>
      <c r="GO40" s="319"/>
      <c r="GP40" s="319"/>
      <c r="GQ40" s="319"/>
      <c r="GR40" s="319"/>
      <c r="GS40" s="319"/>
      <c r="GT40" s="319"/>
      <c r="GU40" s="319"/>
      <c r="GV40" s="319"/>
      <c r="GW40" s="319"/>
      <c r="GX40" s="319"/>
      <c r="GY40" s="319"/>
      <c r="GZ40" s="319"/>
      <c r="HA40" s="319"/>
      <c r="HB40" s="319"/>
      <c r="HC40" s="319"/>
      <c r="HD40" s="319"/>
      <c r="HE40" s="319"/>
      <c r="HF40" s="319"/>
      <c r="HG40" s="319"/>
      <c r="HH40" s="319"/>
      <c r="HI40" s="319"/>
      <c r="HJ40" s="319"/>
      <c r="HK40" s="319"/>
      <c r="HL40" s="319"/>
      <c r="HM40" s="319"/>
      <c r="HN40" s="319"/>
      <c r="HO40" s="319"/>
      <c r="HP40" s="319"/>
      <c r="HQ40" s="319"/>
      <c r="HR40" s="319"/>
      <c r="HS40" s="319"/>
      <c r="HT40" s="319"/>
      <c r="HU40" s="319"/>
      <c r="HV40" s="319"/>
      <c r="HW40" s="319"/>
      <c r="HX40" s="319"/>
      <c r="HY40" s="319"/>
      <c r="HZ40" s="319"/>
      <c r="IA40" s="319"/>
      <c r="IB40" s="319"/>
      <c r="IC40" s="319"/>
      <c r="ID40" s="319"/>
      <c r="IE40" s="319"/>
      <c r="IF40" s="319"/>
      <c r="IG40" s="319"/>
      <c r="IH40" s="319"/>
      <c r="II40" s="319"/>
      <c r="IJ40" s="319"/>
      <c r="IK40" s="319"/>
      <c r="IL40" s="319"/>
      <c r="IM40" s="319"/>
      <c r="IN40" s="319"/>
      <c r="IO40" s="319"/>
      <c r="IP40" s="319"/>
      <c r="IQ40" s="319"/>
      <c r="IR40" s="319"/>
      <c r="IS40" s="319"/>
      <c r="IT40" s="319"/>
      <c r="IU40" s="319"/>
      <c r="IV40" s="319"/>
    </row>
    <row r="41" spans="1:256" s="1685" customFormat="1" ht="36" customHeight="1">
      <c r="A41" s="319"/>
      <c r="B41" s="1727"/>
      <c r="C41" s="1728"/>
      <c r="D41" s="1729"/>
      <c r="E41" s="1753" t="s">
        <v>659</v>
      </c>
      <c r="F41" s="1754"/>
      <c r="G41" s="1755"/>
      <c r="H41" s="1755"/>
      <c r="I41" s="1755"/>
      <c r="J41" s="1755"/>
      <c r="K41" s="1755"/>
      <c r="L41" s="1755"/>
      <c r="M41" s="1756"/>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19"/>
      <c r="BR41" s="319"/>
      <c r="BS41" s="319"/>
      <c r="BT41" s="319"/>
      <c r="BU41" s="319"/>
      <c r="BV41" s="319"/>
      <c r="BW41" s="319"/>
      <c r="BX41" s="319"/>
      <c r="BY41" s="319"/>
      <c r="BZ41" s="319"/>
      <c r="CA41" s="319"/>
      <c r="CB41" s="319"/>
      <c r="CC41" s="319"/>
      <c r="CD41" s="319"/>
      <c r="CE41" s="319"/>
      <c r="CF41" s="319"/>
      <c r="CG41" s="319"/>
      <c r="CH41" s="319"/>
      <c r="CI41" s="319"/>
      <c r="CJ41" s="319"/>
      <c r="CK41" s="319"/>
      <c r="CL41" s="319"/>
      <c r="CM41" s="319"/>
      <c r="CN41" s="319"/>
      <c r="CO41" s="319"/>
      <c r="CP41" s="319"/>
      <c r="CQ41" s="319"/>
      <c r="CR41" s="319"/>
      <c r="CS41" s="319"/>
      <c r="CT41" s="319"/>
      <c r="CU41" s="319"/>
      <c r="CV41" s="319"/>
      <c r="CW41" s="319"/>
      <c r="CX41" s="319"/>
      <c r="CY41" s="319"/>
      <c r="CZ41" s="319"/>
      <c r="DA41" s="319"/>
      <c r="DB41" s="319"/>
      <c r="DC41" s="319"/>
      <c r="DD41" s="319"/>
      <c r="DE41" s="319"/>
      <c r="DF41" s="319"/>
      <c r="DG41" s="319"/>
      <c r="DH41" s="319"/>
      <c r="DI41" s="319"/>
      <c r="DJ41" s="319"/>
      <c r="DK41" s="319"/>
      <c r="DL41" s="319"/>
      <c r="DM41" s="319"/>
      <c r="DN41" s="319"/>
      <c r="DO41" s="319"/>
      <c r="DP41" s="319"/>
      <c r="DQ41" s="319"/>
      <c r="DR41" s="319"/>
      <c r="DS41" s="319"/>
      <c r="DT41" s="319"/>
      <c r="DU41" s="319"/>
      <c r="DV41" s="319"/>
      <c r="DW41" s="319"/>
      <c r="DX41" s="319"/>
      <c r="DY41" s="319"/>
      <c r="DZ41" s="319"/>
      <c r="EA41" s="319"/>
      <c r="EB41" s="319"/>
      <c r="EC41" s="319"/>
      <c r="ED41" s="319"/>
      <c r="EE41" s="319"/>
      <c r="EF41" s="319"/>
      <c r="EG41" s="319"/>
      <c r="EH41" s="319"/>
      <c r="EI41" s="319"/>
      <c r="EJ41" s="319"/>
      <c r="EK41" s="319"/>
      <c r="EL41" s="319"/>
      <c r="EM41" s="319"/>
      <c r="EN41" s="319"/>
      <c r="EO41" s="319"/>
      <c r="EP41" s="319"/>
      <c r="EQ41" s="319"/>
      <c r="ER41" s="319"/>
      <c r="ES41" s="319"/>
      <c r="ET41" s="319"/>
      <c r="EU41" s="319"/>
      <c r="EV41" s="319"/>
      <c r="EW41" s="319"/>
      <c r="EX41" s="319"/>
      <c r="EY41" s="319"/>
      <c r="EZ41" s="319"/>
      <c r="FA41" s="319"/>
      <c r="FB41" s="319"/>
      <c r="FC41" s="319"/>
      <c r="FD41" s="319"/>
      <c r="FE41" s="319"/>
      <c r="FF41" s="319"/>
      <c r="FG41" s="319"/>
      <c r="FH41" s="319"/>
      <c r="FI41" s="319"/>
      <c r="FJ41" s="319"/>
      <c r="FK41" s="319"/>
      <c r="FL41" s="319"/>
      <c r="FM41" s="319"/>
      <c r="FN41" s="319"/>
      <c r="FO41" s="319"/>
      <c r="FP41" s="319"/>
      <c r="FQ41" s="319"/>
      <c r="FR41" s="319"/>
      <c r="FS41" s="319"/>
      <c r="FT41" s="319"/>
      <c r="FU41" s="319"/>
      <c r="FV41" s="319"/>
      <c r="FW41" s="319"/>
      <c r="FX41" s="319"/>
      <c r="FY41" s="319"/>
      <c r="FZ41" s="319"/>
      <c r="GA41" s="319"/>
      <c r="GB41" s="319"/>
      <c r="GC41" s="319"/>
      <c r="GD41" s="319"/>
      <c r="GE41" s="319"/>
      <c r="GF41" s="319"/>
      <c r="GG41" s="319"/>
      <c r="GH41" s="319"/>
      <c r="GI41" s="319"/>
      <c r="GJ41" s="319"/>
      <c r="GK41" s="319"/>
      <c r="GL41" s="319"/>
      <c r="GM41" s="319"/>
      <c r="GN41" s="319"/>
      <c r="GO41" s="319"/>
      <c r="GP41" s="319"/>
      <c r="GQ41" s="319"/>
      <c r="GR41" s="319"/>
      <c r="GS41" s="319"/>
      <c r="GT41" s="319"/>
      <c r="GU41" s="319"/>
      <c r="GV41" s="319"/>
      <c r="GW41" s="319"/>
      <c r="GX41" s="319"/>
      <c r="GY41" s="319"/>
      <c r="GZ41" s="319"/>
      <c r="HA41" s="319"/>
      <c r="HB41" s="319"/>
      <c r="HC41" s="319"/>
      <c r="HD41" s="319"/>
      <c r="HE41" s="319"/>
      <c r="HF41" s="319"/>
      <c r="HG41" s="319"/>
      <c r="HH41" s="319"/>
      <c r="HI41" s="319"/>
      <c r="HJ41" s="319"/>
      <c r="HK41" s="319"/>
      <c r="HL41" s="319"/>
      <c r="HM41" s="319"/>
      <c r="HN41" s="319"/>
      <c r="HO41" s="319"/>
      <c r="HP41" s="319"/>
      <c r="HQ41" s="319"/>
      <c r="HR41" s="319"/>
      <c r="HS41" s="319"/>
      <c r="HT41" s="319"/>
      <c r="HU41" s="319"/>
      <c r="HV41" s="319"/>
      <c r="HW41" s="319"/>
      <c r="HX41" s="319"/>
      <c r="HY41" s="319"/>
      <c r="HZ41" s="319"/>
      <c r="IA41" s="319"/>
      <c r="IB41" s="319"/>
      <c r="IC41" s="319"/>
      <c r="ID41" s="319"/>
      <c r="IE41" s="319"/>
      <c r="IF41" s="319"/>
      <c r="IG41" s="319"/>
      <c r="IH41" s="319"/>
      <c r="II41" s="319"/>
      <c r="IJ41" s="319"/>
      <c r="IK41" s="319"/>
      <c r="IL41" s="319"/>
      <c r="IM41" s="319"/>
      <c r="IN41" s="319"/>
      <c r="IO41" s="319"/>
      <c r="IP41" s="319"/>
      <c r="IQ41" s="319"/>
      <c r="IR41" s="319"/>
      <c r="IS41" s="319"/>
      <c r="IT41" s="319"/>
      <c r="IU41" s="319"/>
      <c r="IV41" s="319"/>
    </row>
    <row r="42" spans="1:256" s="1685" customFormat="1" ht="36" customHeight="1">
      <c r="A42" s="319"/>
      <c r="B42" s="1727"/>
      <c r="C42" s="1748">
        <v>3</v>
      </c>
      <c r="D42" s="1749" t="s">
        <v>660</v>
      </c>
      <c r="E42" s="1757" t="s">
        <v>658</v>
      </c>
      <c r="F42" s="1731"/>
      <c r="G42" s="1751"/>
      <c r="H42" s="1751"/>
      <c r="I42" s="1751"/>
      <c r="J42" s="1751"/>
      <c r="K42" s="1751"/>
      <c r="L42" s="1751"/>
      <c r="M42" s="1752"/>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19"/>
      <c r="BR42" s="319"/>
      <c r="BS42" s="319"/>
      <c r="BT42" s="319"/>
      <c r="BU42" s="319"/>
      <c r="BV42" s="319"/>
      <c r="BW42" s="319"/>
      <c r="BX42" s="319"/>
      <c r="BY42" s="319"/>
      <c r="BZ42" s="319"/>
      <c r="CA42" s="319"/>
      <c r="CB42" s="319"/>
      <c r="CC42" s="319"/>
      <c r="CD42" s="319"/>
      <c r="CE42" s="319"/>
      <c r="CF42" s="319"/>
      <c r="CG42" s="319"/>
      <c r="CH42" s="319"/>
      <c r="CI42" s="319"/>
      <c r="CJ42" s="319"/>
      <c r="CK42" s="319"/>
      <c r="CL42" s="319"/>
      <c r="CM42" s="319"/>
      <c r="CN42" s="319"/>
      <c r="CO42" s="319"/>
      <c r="CP42" s="319"/>
      <c r="CQ42" s="319"/>
      <c r="CR42" s="319"/>
      <c r="CS42" s="319"/>
      <c r="CT42" s="319"/>
      <c r="CU42" s="319"/>
      <c r="CV42" s="319"/>
      <c r="CW42" s="319"/>
      <c r="CX42" s="319"/>
      <c r="CY42" s="319"/>
      <c r="CZ42" s="319"/>
      <c r="DA42" s="319"/>
      <c r="DB42" s="319"/>
      <c r="DC42" s="319"/>
      <c r="DD42" s="319"/>
      <c r="DE42" s="319"/>
      <c r="DF42" s="319"/>
      <c r="DG42" s="319"/>
      <c r="DH42" s="319"/>
      <c r="DI42" s="319"/>
      <c r="DJ42" s="319"/>
      <c r="DK42" s="319"/>
      <c r="DL42" s="319"/>
      <c r="DM42" s="319"/>
      <c r="DN42" s="319"/>
      <c r="DO42" s="319"/>
      <c r="DP42" s="319"/>
      <c r="DQ42" s="319"/>
      <c r="DR42" s="319"/>
      <c r="DS42" s="319"/>
      <c r="DT42" s="319"/>
      <c r="DU42" s="319"/>
      <c r="DV42" s="319"/>
      <c r="DW42" s="319"/>
      <c r="DX42" s="319"/>
      <c r="DY42" s="319"/>
      <c r="DZ42" s="319"/>
      <c r="EA42" s="319"/>
      <c r="EB42" s="319"/>
      <c r="EC42" s="319"/>
      <c r="ED42" s="319"/>
      <c r="EE42" s="319"/>
      <c r="EF42" s="319"/>
      <c r="EG42" s="319"/>
      <c r="EH42" s="319"/>
      <c r="EI42" s="319"/>
      <c r="EJ42" s="319"/>
      <c r="EK42" s="319"/>
      <c r="EL42" s="319"/>
      <c r="EM42" s="319"/>
      <c r="EN42" s="319"/>
      <c r="EO42" s="319"/>
      <c r="EP42" s="319"/>
      <c r="EQ42" s="319"/>
      <c r="ER42" s="319"/>
      <c r="ES42" s="319"/>
      <c r="ET42" s="319"/>
      <c r="EU42" s="319"/>
      <c r="EV42" s="319"/>
      <c r="EW42" s="319"/>
      <c r="EX42" s="319"/>
      <c r="EY42" s="319"/>
      <c r="EZ42" s="319"/>
      <c r="FA42" s="319"/>
      <c r="FB42" s="319"/>
      <c r="FC42" s="319"/>
      <c r="FD42" s="319"/>
      <c r="FE42" s="319"/>
      <c r="FF42" s="319"/>
      <c r="FG42" s="319"/>
      <c r="FH42" s="319"/>
      <c r="FI42" s="319"/>
      <c r="FJ42" s="319"/>
      <c r="FK42" s="319"/>
      <c r="FL42" s="319"/>
      <c r="FM42" s="319"/>
      <c r="FN42" s="319"/>
      <c r="FO42" s="319"/>
      <c r="FP42" s="319"/>
      <c r="FQ42" s="319"/>
      <c r="FR42" s="319"/>
      <c r="FS42" s="319"/>
      <c r="FT42" s="319"/>
      <c r="FU42" s="319"/>
      <c r="FV42" s="319"/>
      <c r="FW42" s="319"/>
      <c r="FX42" s="319"/>
      <c r="FY42" s="319"/>
      <c r="FZ42" s="319"/>
      <c r="GA42" s="319"/>
      <c r="GB42" s="319"/>
      <c r="GC42" s="319"/>
      <c r="GD42" s="319"/>
      <c r="GE42" s="319"/>
      <c r="GF42" s="319"/>
      <c r="GG42" s="319"/>
      <c r="GH42" s="319"/>
      <c r="GI42" s="319"/>
      <c r="GJ42" s="319"/>
      <c r="GK42" s="319"/>
      <c r="GL42" s="319"/>
      <c r="GM42" s="319"/>
      <c r="GN42" s="319"/>
      <c r="GO42" s="319"/>
      <c r="GP42" s="319"/>
      <c r="GQ42" s="319"/>
      <c r="GR42" s="319"/>
      <c r="GS42" s="319"/>
      <c r="GT42" s="319"/>
      <c r="GU42" s="319"/>
      <c r="GV42" s="319"/>
      <c r="GW42" s="319"/>
      <c r="GX42" s="319"/>
      <c r="GY42" s="319"/>
      <c r="GZ42" s="319"/>
      <c r="HA42" s="319"/>
      <c r="HB42" s="319"/>
      <c r="HC42" s="319"/>
      <c r="HD42" s="319"/>
      <c r="HE42" s="319"/>
      <c r="HF42" s="319"/>
      <c r="HG42" s="319"/>
      <c r="HH42" s="319"/>
      <c r="HI42" s="319"/>
      <c r="HJ42" s="319"/>
      <c r="HK42" s="319"/>
      <c r="HL42" s="319"/>
      <c r="HM42" s="319"/>
      <c r="HN42" s="319"/>
      <c r="HO42" s="319"/>
      <c r="HP42" s="319"/>
      <c r="HQ42" s="319"/>
      <c r="HR42" s="319"/>
      <c r="HS42" s="319"/>
      <c r="HT42" s="319"/>
      <c r="HU42" s="319"/>
      <c r="HV42" s="319"/>
      <c r="HW42" s="319"/>
      <c r="HX42" s="319"/>
      <c r="HY42" s="319"/>
      <c r="HZ42" s="319"/>
      <c r="IA42" s="319"/>
      <c r="IB42" s="319"/>
      <c r="IC42" s="319"/>
      <c r="ID42" s="319"/>
      <c r="IE42" s="319"/>
      <c r="IF42" s="319"/>
      <c r="IG42" s="319"/>
      <c r="IH42" s="319"/>
      <c r="II42" s="319"/>
      <c r="IJ42" s="319"/>
      <c r="IK42" s="319"/>
      <c r="IL42" s="319"/>
      <c r="IM42" s="319"/>
      <c r="IN42" s="319"/>
      <c r="IO42" s="319"/>
      <c r="IP42" s="319"/>
      <c r="IQ42" s="319"/>
      <c r="IR42" s="319"/>
      <c r="IS42" s="319"/>
      <c r="IT42" s="319"/>
      <c r="IU42" s="319"/>
      <c r="IV42" s="319"/>
    </row>
    <row r="43" spans="1:256" s="1685" customFormat="1" ht="36" customHeight="1" thickBot="1">
      <c r="A43" s="319"/>
      <c r="B43" s="1758"/>
      <c r="C43" s="1759"/>
      <c r="D43" s="1760"/>
      <c r="E43" s="1761" t="s">
        <v>659</v>
      </c>
      <c r="F43" s="1762"/>
      <c r="G43" s="1763"/>
      <c r="H43" s="1763"/>
      <c r="I43" s="1763"/>
      <c r="J43" s="1763"/>
      <c r="K43" s="1763"/>
      <c r="L43" s="1763"/>
      <c r="M43" s="1764"/>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19"/>
      <c r="BZ43" s="319"/>
      <c r="CA43" s="319"/>
      <c r="CB43" s="319"/>
      <c r="CC43" s="319"/>
      <c r="CD43" s="319"/>
      <c r="CE43" s="319"/>
      <c r="CF43" s="319"/>
      <c r="CG43" s="319"/>
      <c r="CH43" s="319"/>
      <c r="CI43" s="319"/>
      <c r="CJ43" s="319"/>
      <c r="CK43" s="319"/>
      <c r="CL43" s="319"/>
      <c r="CM43" s="319"/>
      <c r="CN43" s="319"/>
      <c r="CO43" s="319"/>
      <c r="CP43" s="319"/>
      <c r="CQ43" s="319"/>
      <c r="CR43" s="319"/>
      <c r="CS43" s="319"/>
      <c r="CT43" s="319"/>
      <c r="CU43" s="319"/>
      <c r="CV43" s="319"/>
      <c r="CW43" s="319"/>
      <c r="CX43" s="319"/>
      <c r="CY43" s="319"/>
      <c r="CZ43" s="319"/>
      <c r="DA43" s="319"/>
      <c r="DB43" s="319"/>
      <c r="DC43" s="319"/>
      <c r="DD43" s="319"/>
      <c r="DE43" s="319"/>
      <c r="DF43" s="319"/>
      <c r="DG43" s="319"/>
      <c r="DH43" s="319"/>
      <c r="DI43" s="319"/>
      <c r="DJ43" s="319"/>
      <c r="DK43" s="319"/>
      <c r="DL43" s="319"/>
      <c r="DM43" s="319"/>
      <c r="DN43" s="319"/>
      <c r="DO43" s="319"/>
      <c r="DP43" s="319"/>
      <c r="DQ43" s="319"/>
      <c r="DR43" s="319"/>
      <c r="DS43" s="319"/>
      <c r="DT43" s="319"/>
      <c r="DU43" s="319"/>
      <c r="DV43" s="319"/>
      <c r="DW43" s="319"/>
      <c r="DX43" s="319"/>
      <c r="DY43" s="319"/>
      <c r="DZ43" s="319"/>
      <c r="EA43" s="319"/>
      <c r="EB43" s="319"/>
      <c r="EC43" s="319"/>
      <c r="ED43" s="319"/>
      <c r="EE43" s="319"/>
      <c r="EF43" s="319"/>
      <c r="EG43" s="319"/>
      <c r="EH43" s="319"/>
      <c r="EI43" s="319"/>
      <c r="EJ43" s="319"/>
      <c r="EK43" s="319"/>
      <c r="EL43" s="319"/>
      <c r="EM43" s="319"/>
      <c r="EN43" s="319"/>
      <c r="EO43" s="319"/>
      <c r="EP43" s="319"/>
      <c r="EQ43" s="319"/>
      <c r="ER43" s="319"/>
      <c r="ES43" s="319"/>
      <c r="ET43" s="319"/>
      <c r="EU43" s="319"/>
      <c r="EV43" s="319"/>
      <c r="EW43" s="319"/>
      <c r="EX43" s="319"/>
      <c r="EY43" s="319"/>
      <c r="EZ43" s="319"/>
      <c r="FA43" s="319"/>
      <c r="FB43" s="319"/>
      <c r="FC43" s="319"/>
      <c r="FD43" s="319"/>
      <c r="FE43" s="319"/>
      <c r="FF43" s="319"/>
      <c r="FG43" s="319"/>
      <c r="FH43" s="319"/>
      <c r="FI43" s="319"/>
      <c r="FJ43" s="319"/>
      <c r="FK43" s="319"/>
      <c r="FL43" s="319"/>
      <c r="FM43" s="319"/>
      <c r="FN43" s="319"/>
      <c r="FO43" s="319"/>
      <c r="FP43" s="319"/>
      <c r="FQ43" s="319"/>
      <c r="FR43" s="319"/>
      <c r="FS43" s="319"/>
      <c r="FT43" s="319"/>
      <c r="FU43" s="319"/>
      <c r="FV43" s="319"/>
      <c r="FW43" s="319"/>
      <c r="FX43" s="319"/>
      <c r="FY43" s="319"/>
      <c r="FZ43" s="319"/>
      <c r="GA43" s="319"/>
      <c r="GB43" s="319"/>
      <c r="GC43" s="319"/>
      <c r="GD43" s="319"/>
      <c r="GE43" s="319"/>
      <c r="GF43" s="319"/>
      <c r="GG43" s="319"/>
      <c r="GH43" s="319"/>
      <c r="GI43" s="319"/>
      <c r="GJ43" s="319"/>
      <c r="GK43" s="319"/>
      <c r="GL43" s="319"/>
      <c r="GM43" s="319"/>
      <c r="GN43" s="319"/>
      <c r="GO43" s="319"/>
      <c r="GP43" s="319"/>
      <c r="GQ43" s="319"/>
      <c r="GR43" s="319"/>
      <c r="GS43" s="319"/>
      <c r="GT43" s="319"/>
      <c r="GU43" s="319"/>
      <c r="GV43" s="319"/>
      <c r="GW43" s="319"/>
      <c r="GX43" s="319"/>
      <c r="GY43" s="319"/>
      <c r="GZ43" s="319"/>
      <c r="HA43" s="319"/>
      <c r="HB43" s="319"/>
      <c r="HC43" s="319"/>
      <c r="HD43" s="319"/>
      <c r="HE43" s="319"/>
      <c r="HF43" s="319"/>
      <c r="HG43" s="319"/>
      <c r="HH43" s="319"/>
      <c r="HI43" s="319"/>
      <c r="HJ43" s="319"/>
      <c r="HK43" s="319"/>
      <c r="HL43" s="319"/>
      <c r="HM43" s="319"/>
      <c r="HN43" s="319"/>
      <c r="HO43" s="319"/>
      <c r="HP43" s="319"/>
      <c r="HQ43" s="319"/>
      <c r="HR43" s="319"/>
      <c r="HS43" s="319"/>
      <c r="HT43" s="319"/>
      <c r="HU43" s="319"/>
      <c r="HV43" s="319"/>
      <c r="HW43" s="319"/>
      <c r="HX43" s="319"/>
      <c r="HY43" s="319"/>
      <c r="HZ43" s="319"/>
      <c r="IA43" s="319"/>
      <c r="IB43" s="319"/>
      <c r="IC43" s="319"/>
      <c r="ID43" s="319"/>
      <c r="IE43" s="319"/>
      <c r="IF43" s="319"/>
      <c r="IG43" s="319"/>
      <c r="IH43" s="319"/>
      <c r="II43" s="319"/>
      <c r="IJ43" s="319"/>
      <c r="IK43" s="319"/>
      <c r="IL43" s="319"/>
      <c r="IM43" s="319"/>
      <c r="IN43" s="319"/>
      <c r="IO43" s="319"/>
      <c r="IP43" s="319"/>
      <c r="IQ43" s="319"/>
      <c r="IR43" s="319"/>
      <c r="IS43" s="319"/>
      <c r="IT43" s="319"/>
      <c r="IU43" s="319"/>
      <c r="IV43" s="319"/>
    </row>
    <row r="44" spans="1:256" s="1685" customFormat="1" ht="30" customHeight="1">
      <c r="B44" s="1765" t="s">
        <v>661</v>
      </c>
      <c r="C44" s="1765"/>
      <c r="D44" s="1765"/>
      <c r="E44" s="1765"/>
      <c r="F44" s="1765"/>
      <c r="G44" s="1765"/>
      <c r="H44" s="1765"/>
      <c r="I44" s="1765"/>
      <c r="J44" s="1765"/>
      <c r="K44" s="1765"/>
      <c r="L44" s="1765"/>
      <c r="M44" s="1765"/>
    </row>
    <row r="45" spans="1:256" ht="40.5" customHeight="1">
      <c r="A45" s="1632"/>
      <c r="B45" s="1766" t="s">
        <v>662</v>
      </c>
      <c r="C45" s="1766"/>
      <c r="D45" s="1766"/>
      <c r="E45" s="1766"/>
      <c r="F45" s="1766"/>
      <c r="G45" s="1766"/>
      <c r="H45" s="1766"/>
      <c r="I45" s="1766"/>
      <c r="J45" s="1766"/>
      <c r="K45" s="1766"/>
      <c r="L45" s="1766"/>
      <c r="M45" s="1766"/>
    </row>
    <row r="46" spans="1:256" ht="30" customHeight="1">
      <c r="A46" s="1632"/>
      <c r="B46" s="1767" t="s">
        <v>663</v>
      </c>
      <c r="C46" s="1767"/>
      <c r="D46" s="1767"/>
      <c r="E46" s="1767"/>
      <c r="F46" s="1767"/>
      <c r="G46" s="1767"/>
      <c r="H46" s="1767"/>
      <c r="I46" s="1767"/>
      <c r="J46" s="1767"/>
      <c r="K46" s="1767"/>
      <c r="L46" s="1767"/>
      <c r="M46" s="1767"/>
    </row>
    <row r="47" spans="1:256" ht="30" customHeight="1">
      <c r="A47" s="1632"/>
      <c r="B47" s="1766" t="s">
        <v>664</v>
      </c>
      <c r="C47" s="1766"/>
      <c r="D47" s="1766"/>
      <c r="E47" s="1766"/>
      <c r="F47" s="1766"/>
      <c r="G47" s="1766"/>
      <c r="H47" s="1766"/>
      <c r="I47" s="1766"/>
      <c r="J47" s="1766"/>
      <c r="K47" s="1766"/>
      <c r="L47" s="1766"/>
      <c r="M47" s="1766"/>
    </row>
    <row r="48" spans="1:256" ht="30" customHeight="1">
      <c r="A48" s="1632"/>
      <c r="B48" s="1766" t="s">
        <v>665</v>
      </c>
      <c r="C48" s="1766"/>
      <c r="D48" s="1766"/>
      <c r="E48" s="1766"/>
      <c r="F48" s="1766"/>
      <c r="G48" s="1766"/>
      <c r="H48" s="1766"/>
      <c r="I48" s="1766"/>
      <c r="J48" s="1766"/>
      <c r="K48" s="1766"/>
      <c r="L48" s="1766"/>
      <c r="M48" s="1766"/>
    </row>
    <row r="49" spans="1:256" ht="30" customHeight="1">
      <c r="A49" s="1632"/>
      <c r="B49" s="1767" t="s">
        <v>666</v>
      </c>
      <c r="C49" s="1767"/>
      <c r="D49" s="1767"/>
      <c r="E49" s="1767"/>
      <c r="F49" s="1767"/>
      <c r="G49" s="1767"/>
      <c r="H49" s="1767"/>
      <c r="I49" s="1767"/>
      <c r="J49" s="1767"/>
      <c r="K49" s="1767"/>
      <c r="L49" s="1767"/>
      <c r="M49" s="1767"/>
    </row>
    <row r="50" spans="1:256" ht="30" customHeight="1">
      <c r="A50" s="1632"/>
      <c r="B50" s="1767" t="s">
        <v>667</v>
      </c>
      <c r="C50" s="1767"/>
      <c r="D50" s="1767"/>
      <c r="E50" s="1767"/>
      <c r="F50" s="1767"/>
      <c r="G50" s="1767"/>
      <c r="H50" s="1767"/>
      <c r="I50" s="1767"/>
      <c r="J50" s="1767"/>
      <c r="K50" s="1767"/>
      <c r="L50" s="1767"/>
      <c r="M50" s="1767"/>
    </row>
    <row r="51" spans="1:256" ht="33" customHeight="1">
      <c r="B51" s="1768" t="s">
        <v>668</v>
      </c>
      <c r="C51" s="1768"/>
      <c r="D51" s="1768"/>
      <c r="E51" s="1768"/>
      <c r="F51" s="1768"/>
      <c r="G51" s="1768"/>
      <c r="H51" s="1768"/>
      <c r="I51" s="1768"/>
      <c r="J51" s="1768"/>
      <c r="K51" s="1768"/>
      <c r="L51" s="1768"/>
      <c r="M51" s="1768"/>
    </row>
    <row r="52" spans="1:256" ht="30" customHeight="1">
      <c r="B52" s="1768" t="s">
        <v>669</v>
      </c>
      <c r="C52" s="1768"/>
      <c r="D52" s="1768"/>
      <c r="E52" s="1768"/>
      <c r="F52" s="1768"/>
      <c r="G52" s="1768"/>
      <c r="H52" s="1768"/>
      <c r="I52" s="1768"/>
      <c r="J52" s="1768"/>
      <c r="K52" s="1768"/>
      <c r="L52" s="1768"/>
      <c r="M52" s="1768"/>
    </row>
    <row r="53" spans="1:256" ht="16.5" customHeight="1">
      <c r="B53" s="1769" t="s">
        <v>670</v>
      </c>
      <c r="C53" s="1770"/>
      <c r="D53" s="1770"/>
      <c r="E53" s="1770"/>
      <c r="F53" s="1770"/>
      <c r="G53" s="1770"/>
      <c r="H53" s="1770"/>
      <c r="I53" s="1770"/>
      <c r="J53" s="1770"/>
      <c r="K53" s="1770"/>
      <c r="L53" s="1770"/>
      <c r="M53" s="1770"/>
      <c r="N53" s="1770"/>
      <c r="O53" s="1770"/>
      <c r="P53" s="1770"/>
      <c r="Q53" s="1770"/>
      <c r="R53" s="1770"/>
      <c r="S53" s="1770"/>
      <c r="T53" s="1770"/>
      <c r="U53" s="1770"/>
      <c r="V53" s="1770"/>
      <c r="W53" s="1770"/>
      <c r="X53" s="1770"/>
      <c r="Y53" s="1770"/>
      <c r="Z53" s="1770"/>
      <c r="AA53" s="1770"/>
      <c r="AB53" s="1770"/>
      <c r="AC53" s="1770"/>
      <c r="AD53" s="1770"/>
      <c r="AE53" s="1770"/>
      <c r="AF53" s="1770"/>
      <c r="AG53" s="1770"/>
      <c r="AH53" s="1770"/>
      <c r="AI53" s="1770"/>
      <c r="AJ53" s="1770"/>
      <c r="AK53" s="1770"/>
      <c r="AL53" s="1770"/>
      <c r="AM53" s="1770"/>
      <c r="AN53" s="1770"/>
      <c r="AO53" s="1770"/>
      <c r="AP53" s="1770"/>
      <c r="AQ53" s="1770"/>
      <c r="AR53" s="1770"/>
      <c r="AS53" s="1770"/>
      <c r="AT53" s="1770"/>
      <c r="AU53" s="1770"/>
      <c r="AV53" s="1770"/>
      <c r="AW53" s="1770"/>
      <c r="AX53" s="1770"/>
      <c r="AY53" s="1770"/>
      <c r="AZ53" s="1770"/>
      <c r="BA53" s="1770"/>
      <c r="BB53" s="1770"/>
      <c r="BC53" s="1770"/>
      <c r="BD53" s="1770"/>
      <c r="BE53" s="1770"/>
      <c r="BF53" s="1770"/>
      <c r="BG53" s="1770"/>
      <c r="BH53" s="1770"/>
      <c r="BI53" s="1770"/>
      <c r="BJ53" s="1770"/>
      <c r="BK53" s="1770"/>
      <c r="BL53" s="1770"/>
      <c r="BM53" s="1770"/>
      <c r="BN53" s="1770"/>
      <c r="BO53" s="1770"/>
      <c r="BP53" s="1770"/>
      <c r="BQ53" s="1770"/>
      <c r="BR53" s="1770"/>
      <c r="BS53" s="1770"/>
      <c r="BT53" s="1770"/>
      <c r="BU53" s="1770"/>
      <c r="BV53" s="1770"/>
      <c r="BW53" s="1770"/>
      <c r="BX53" s="1770"/>
      <c r="BY53" s="1770"/>
      <c r="BZ53" s="1770"/>
      <c r="CA53" s="1770"/>
      <c r="CB53" s="1770"/>
      <c r="CC53" s="1770"/>
      <c r="CD53" s="1770"/>
      <c r="CE53" s="1770"/>
      <c r="CF53" s="1770"/>
      <c r="CG53" s="1770"/>
      <c r="CH53" s="1770"/>
      <c r="CI53" s="1770"/>
      <c r="CJ53" s="1770"/>
      <c r="CK53" s="1770"/>
      <c r="CL53" s="1770"/>
      <c r="CM53" s="1770"/>
      <c r="CN53" s="1770"/>
      <c r="CO53" s="1770"/>
      <c r="CP53" s="1770"/>
      <c r="CQ53" s="1770"/>
      <c r="CR53" s="1770"/>
      <c r="CS53" s="1770"/>
      <c r="CT53" s="1770"/>
      <c r="CU53" s="1770"/>
      <c r="CV53" s="1770"/>
      <c r="CW53" s="1770"/>
      <c r="CX53" s="1770"/>
      <c r="CY53" s="1770"/>
      <c r="CZ53" s="1770"/>
      <c r="DA53" s="1770"/>
      <c r="DB53" s="1770"/>
      <c r="DC53" s="1770"/>
      <c r="DD53" s="1770"/>
      <c r="DE53" s="1770"/>
      <c r="DF53" s="1770"/>
      <c r="DG53" s="1770"/>
      <c r="DH53" s="1770"/>
      <c r="DI53" s="1770"/>
      <c r="DJ53" s="1770"/>
      <c r="DK53" s="1770"/>
      <c r="DL53" s="1770"/>
      <c r="DM53" s="1770"/>
      <c r="DN53" s="1770"/>
      <c r="DO53" s="1770"/>
      <c r="DP53" s="1770"/>
      <c r="DQ53" s="1770"/>
      <c r="DR53" s="1770"/>
      <c r="DS53" s="1770"/>
      <c r="DT53" s="1770"/>
      <c r="DU53" s="1770"/>
      <c r="DV53" s="1770"/>
      <c r="DW53" s="1770"/>
      <c r="DX53" s="1770"/>
      <c r="DY53" s="1770"/>
      <c r="DZ53" s="1770"/>
      <c r="EA53" s="1770"/>
      <c r="EB53" s="1770"/>
      <c r="EC53" s="1770"/>
      <c r="ED53" s="1770"/>
      <c r="EE53" s="1770"/>
      <c r="EF53" s="1770"/>
      <c r="EG53" s="1770"/>
      <c r="EH53" s="1770"/>
      <c r="EI53" s="1770"/>
      <c r="EJ53" s="1770"/>
      <c r="EK53" s="1770"/>
      <c r="EL53" s="1770"/>
      <c r="EM53" s="1770"/>
      <c r="EN53" s="1770"/>
      <c r="EO53" s="1770"/>
      <c r="EP53" s="1770"/>
      <c r="EQ53" s="1770"/>
      <c r="ER53" s="1770"/>
      <c r="ES53" s="1770"/>
      <c r="ET53" s="1770"/>
      <c r="EU53" s="1770"/>
      <c r="EV53" s="1770"/>
      <c r="EW53" s="1770"/>
      <c r="EX53" s="1770"/>
      <c r="EY53" s="1770"/>
      <c r="EZ53" s="1770"/>
      <c r="FA53" s="1770"/>
      <c r="FB53" s="1770"/>
      <c r="FC53" s="1770"/>
      <c r="FD53" s="1770"/>
      <c r="FE53" s="1770"/>
      <c r="FF53" s="1770"/>
      <c r="FG53" s="1770"/>
      <c r="FH53" s="1770"/>
      <c r="FI53" s="1770"/>
      <c r="FJ53" s="1770"/>
      <c r="FK53" s="1770"/>
      <c r="FL53" s="1770"/>
      <c r="FM53" s="1770"/>
      <c r="FN53" s="1770"/>
      <c r="FO53" s="1770"/>
      <c r="FP53" s="1770"/>
      <c r="FQ53" s="1770"/>
      <c r="FR53" s="1770"/>
      <c r="FS53" s="1770"/>
      <c r="FT53" s="1770"/>
      <c r="FU53" s="1770"/>
      <c r="FV53" s="1770"/>
      <c r="FW53" s="1770"/>
      <c r="FX53" s="1770"/>
      <c r="FY53" s="1770"/>
      <c r="FZ53" s="1770"/>
      <c r="GA53" s="1770"/>
      <c r="GB53" s="1770"/>
      <c r="GC53" s="1770"/>
      <c r="GD53" s="1770"/>
      <c r="GE53" s="1770"/>
      <c r="GF53" s="1770"/>
      <c r="GG53" s="1770"/>
      <c r="GH53" s="1770"/>
      <c r="GI53" s="1770"/>
      <c r="GJ53" s="1770"/>
      <c r="GK53" s="1770"/>
      <c r="GL53" s="1770"/>
      <c r="GM53" s="1770"/>
      <c r="GN53" s="1770"/>
      <c r="GO53" s="1770"/>
      <c r="GP53" s="1770"/>
      <c r="GQ53" s="1770"/>
      <c r="GR53" s="1770"/>
      <c r="GS53" s="1770"/>
      <c r="GT53" s="1770"/>
      <c r="GU53" s="1770"/>
      <c r="GV53" s="1770"/>
      <c r="GW53" s="1770"/>
      <c r="GX53" s="1770"/>
      <c r="GY53" s="1770"/>
      <c r="GZ53" s="1770"/>
      <c r="HA53" s="1770"/>
      <c r="HB53" s="1770"/>
      <c r="HC53" s="1770"/>
      <c r="HD53" s="1770"/>
      <c r="HE53" s="1770"/>
      <c r="HF53" s="1770"/>
      <c r="HG53" s="1770"/>
      <c r="HH53" s="1770"/>
      <c r="HI53" s="1770"/>
      <c r="HJ53" s="1770"/>
      <c r="HK53" s="1770"/>
      <c r="HL53" s="1770"/>
      <c r="HM53" s="1770"/>
      <c r="HN53" s="1770"/>
      <c r="HO53" s="1770"/>
      <c r="HP53" s="1770"/>
      <c r="HQ53" s="1770"/>
      <c r="HR53" s="1770"/>
      <c r="HS53" s="1770"/>
      <c r="HT53" s="1770"/>
      <c r="HU53" s="1770"/>
      <c r="HV53" s="1770"/>
      <c r="HW53" s="1770"/>
      <c r="HX53" s="1770"/>
      <c r="HY53" s="1770"/>
      <c r="HZ53" s="1770"/>
      <c r="IA53" s="1770"/>
      <c r="IB53" s="1770"/>
      <c r="IC53" s="1770"/>
      <c r="ID53" s="1770"/>
      <c r="IE53" s="1770"/>
      <c r="IF53" s="1770"/>
      <c r="IG53" s="1770"/>
      <c r="IH53" s="1770"/>
      <c r="II53" s="1770"/>
      <c r="IJ53" s="1770"/>
      <c r="IK53" s="1770"/>
      <c r="IL53" s="1770"/>
      <c r="IM53" s="1770"/>
      <c r="IN53" s="1770"/>
      <c r="IO53" s="1770"/>
      <c r="IP53" s="1770"/>
      <c r="IQ53" s="1770"/>
      <c r="IR53" s="1770"/>
      <c r="IS53" s="1770"/>
      <c r="IT53" s="1770"/>
      <c r="IU53" s="1770"/>
      <c r="IV53" s="1770"/>
    </row>
    <row r="54" spans="1:256">
      <c r="M54" s="1770"/>
      <c r="N54" s="1770"/>
      <c r="O54" s="1770"/>
      <c r="P54" s="1770"/>
      <c r="Q54" s="1770"/>
      <c r="R54" s="1770"/>
      <c r="S54" s="1770"/>
      <c r="T54" s="1770"/>
      <c r="U54" s="1770"/>
      <c r="V54" s="1770"/>
      <c r="W54" s="1770"/>
      <c r="X54" s="1770"/>
      <c r="Y54" s="1770"/>
      <c r="Z54" s="1770"/>
      <c r="AA54" s="1770"/>
      <c r="AB54" s="1770"/>
      <c r="AC54" s="1770"/>
      <c r="AD54" s="1770"/>
      <c r="AE54" s="1770"/>
      <c r="AF54" s="1770"/>
      <c r="AG54" s="1770"/>
      <c r="AH54" s="1770"/>
      <c r="AI54" s="1770"/>
      <c r="AJ54" s="1770"/>
      <c r="AK54" s="1770"/>
      <c r="AL54" s="1770"/>
      <c r="AM54" s="1770"/>
      <c r="AN54" s="1770"/>
      <c r="AO54" s="1770"/>
      <c r="AP54" s="1770"/>
      <c r="AQ54" s="1770"/>
      <c r="AR54" s="1770"/>
      <c r="AS54" s="1770"/>
      <c r="AT54" s="1770"/>
      <c r="AU54" s="1770"/>
      <c r="AV54" s="1770"/>
      <c r="AW54" s="1770"/>
      <c r="AX54" s="1770"/>
      <c r="AY54" s="1770"/>
      <c r="AZ54" s="1770"/>
      <c r="BA54" s="1770"/>
      <c r="BB54" s="1770"/>
      <c r="BC54" s="1770"/>
      <c r="BD54" s="1770"/>
      <c r="BE54" s="1770"/>
      <c r="BF54" s="1770"/>
      <c r="BG54" s="1770"/>
      <c r="BH54" s="1770"/>
      <c r="BI54" s="1770"/>
      <c r="BJ54" s="1770"/>
      <c r="BK54" s="1770"/>
      <c r="BL54" s="1770"/>
      <c r="BM54" s="1770"/>
      <c r="BN54" s="1770"/>
      <c r="BO54" s="1770"/>
      <c r="BP54" s="1770"/>
      <c r="BQ54" s="1770"/>
      <c r="BR54" s="1770"/>
      <c r="BS54" s="1770"/>
      <c r="BT54" s="1770"/>
      <c r="BU54" s="1770"/>
      <c r="BV54" s="1770"/>
      <c r="BW54" s="1770"/>
      <c r="BX54" s="1770"/>
      <c r="BY54" s="1770"/>
      <c r="BZ54" s="1770"/>
      <c r="CA54" s="1770"/>
      <c r="CB54" s="1770"/>
      <c r="CC54" s="1770"/>
      <c r="CD54" s="1770"/>
      <c r="CE54" s="1770"/>
      <c r="CF54" s="1770"/>
      <c r="CG54" s="1770"/>
      <c r="CH54" s="1770"/>
      <c r="CI54" s="1770"/>
      <c r="CJ54" s="1770"/>
      <c r="CK54" s="1770"/>
      <c r="CL54" s="1770"/>
      <c r="CM54" s="1770"/>
      <c r="CN54" s="1770"/>
      <c r="CO54" s="1770"/>
      <c r="CP54" s="1770"/>
      <c r="CQ54" s="1770"/>
      <c r="CR54" s="1770"/>
      <c r="CS54" s="1770"/>
      <c r="CT54" s="1770"/>
      <c r="CU54" s="1770"/>
      <c r="CV54" s="1770"/>
      <c r="CW54" s="1770"/>
      <c r="CX54" s="1770"/>
      <c r="CY54" s="1770"/>
      <c r="CZ54" s="1770"/>
      <c r="DA54" s="1770"/>
      <c r="DB54" s="1770"/>
      <c r="DC54" s="1770"/>
      <c r="DD54" s="1770"/>
      <c r="DE54" s="1770"/>
      <c r="DF54" s="1770"/>
      <c r="DG54" s="1770"/>
      <c r="DH54" s="1770"/>
      <c r="DI54" s="1770"/>
      <c r="DJ54" s="1770"/>
      <c r="DK54" s="1770"/>
      <c r="DL54" s="1770"/>
      <c r="DM54" s="1770"/>
      <c r="DN54" s="1770"/>
      <c r="DO54" s="1770"/>
      <c r="DP54" s="1770"/>
      <c r="DQ54" s="1770"/>
      <c r="DR54" s="1770"/>
      <c r="DS54" s="1770"/>
      <c r="DT54" s="1770"/>
      <c r="DU54" s="1770"/>
      <c r="DV54" s="1770"/>
      <c r="DW54" s="1770"/>
      <c r="DX54" s="1770"/>
      <c r="DY54" s="1770"/>
      <c r="DZ54" s="1770"/>
      <c r="EA54" s="1770"/>
      <c r="EB54" s="1770"/>
      <c r="EC54" s="1770"/>
      <c r="ED54" s="1770"/>
      <c r="EE54" s="1770"/>
      <c r="EF54" s="1770"/>
      <c r="EG54" s="1770"/>
      <c r="EH54" s="1770"/>
      <c r="EI54" s="1770"/>
      <c r="EJ54" s="1770"/>
      <c r="EK54" s="1770"/>
      <c r="EL54" s="1770"/>
      <c r="EM54" s="1770"/>
      <c r="EN54" s="1770"/>
      <c r="EO54" s="1770"/>
      <c r="EP54" s="1770"/>
      <c r="EQ54" s="1770"/>
      <c r="ER54" s="1770"/>
      <c r="ES54" s="1770"/>
      <c r="ET54" s="1770"/>
      <c r="EU54" s="1770"/>
      <c r="EV54" s="1770"/>
      <c r="EW54" s="1770"/>
      <c r="EX54" s="1770"/>
      <c r="EY54" s="1770"/>
      <c r="EZ54" s="1770"/>
      <c r="FA54" s="1770"/>
      <c r="FB54" s="1770"/>
      <c r="FC54" s="1770"/>
      <c r="FD54" s="1770"/>
      <c r="FE54" s="1770"/>
      <c r="FF54" s="1770"/>
      <c r="FG54" s="1770"/>
      <c r="FH54" s="1770"/>
      <c r="FI54" s="1770"/>
      <c r="FJ54" s="1770"/>
      <c r="FK54" s="1770"/>
      <c r="FL54" s="1770"/>
      <c r="FM54" s="1770"/>
      <c r="FN54" s="1770"/>
      <c r="FO54" s="1770"/>
      <c r="FP54" s="1770"/>
      <c r="FQ54" s="1770"/>
      <c r="FR54" s="1770"/>
      <c r="FS54" s="1770"/>
      <c r="FT54" s="1770"/>
      <c r="FU54" s="1770"/>
      <c r="FV54" s="1770"/>
      <c r="FW54" s="1770"/>
      <c r="FX54" s="1770"/>
      <c r="FY54" s="1770"/>
      <c r="FZ54" s="1770"/>
      <c r="GA54" s="1770"/>
      <c r="GB54" s="1770"/>
      <c r="GC54" s="1770"/>
      <c r="GD54" s="1770"/>
      <c r="GE54" s="1770"/>
      <c r="GF54" s="1770"/>
      <c r="GG54" s="1770"/>
      <c r="GH54" s="1770"/>
      <c r="GI54" s="1770"/>
      <c r="GJ54" s="1770"/>
      <c r="GK54" s="1770"/>
      <c r="GL54" s="1770"/>
      <c r="GM54" s="1770"/>
      <c r="GN54" s="1770"/>
      <c r="GO54" s="1770"/>
      <c r="GP54" s="1770"/>
      <c r="GQ54" s="1770"/>
      <c r="GR54" s="1770"/>
      <c r="GS54" s="1770"/>
      <c r="GT54" s="1770"/>
      <c r="GU54" s="1770"/>
      <c r="GV54" s="1770"/>
      <c r="GW54" s="1770"/>
      <c r="GX54" s="1770"/>
      <c r="GY54" s="1770"/>
      <c r="GZ54" s="1770"/>
      <c r="HA54" s="1770"/>
      <c r="HB54" s="1770"/>
      <c r="HC54" s="1770"/>
      <c r="HD54" s="1770"/>
      <c r="HE54" s="1770"/>
      <c r="HF54" s="1770"/>
      <c r="HG54" s="1770"/>
      <c r="HH54" s="1770"/>
      <c r="HI54" s="1770"/>
      <c r="HJ54" s="1770"/>
      <c r="HK54" s="1770"/>
      <c r="HL54" s="1770"/>
      <c r="HM54" s="1770"/>
      <c r="HN54" s="1770"/>
      <c r="HO54" s="1770"/>
      <c r="HP54" s="1770"/>
      <c r="HQ54" s="1770"/>
      <c r="HR54" s="1770"/>
      <c r="HS54" s="1770"/>
      <c r="HT54" s="1770"/>
      <c r="HU54" s="1770"/>
      <c r="HV54" s="1770"/>
      <c r="HW54" s="1770"/>
      <c r="HX54" s="1770"/>
      <c r="HY54" s="1770"/>
      <c r="HZ54" s="1770"/>
      <c r="IA54" s="1770"/>
      <c r="IB54" s="1770"/>
      <c r="IC54" s="1770"/>
      <c r="ID54" s="1770"/>
      <c r="IE54" s="1770"/>
      <c r="IF54" s="1770"/>
      <c r="IG54" s="1770"/>
      <c r="IH54" s="1770"/>
      <c r="II54" s="1770"/>
      <c r="IJ54" s="1770"/>
      <c r="IK54" s="1770"/>
      <c r="IL54" s="1770"/>
      <c r="IM54" s="1770"/>
      <c r="IN54" s="1770"/>
      <c r="IO54" s="1770"/>
      <c r="IP54" s="1770"/>
      <c r="IQ54" s="1770"/>
      <c r="IR54" s="1770"/>
      <c r="IS54" s="1770"/>
      <c r="IT54" s="1770"/>
      <c r="IU54" s="1770"/>
      <c r="IV54" s="1770"/>
    </row>
    <row r="55" spans="1:256">
      <c r="M55" s="1770"/>
      <c r="N55" s="1770"/>
      <c r="O55" s="1770"/>
      <c r="P55" s="1770"/>
      <c r="Q55" s="1770"/>
      <c r="R55" s="1770"/>
      <c r="S55" s="1770"/>
      <c r="T55" s="1770"/>
      <c r="U55" s="1770"/>
      <c r="V55" s="1770"/>
      <c r="W55" s="1770"/>
      <c r="X55" s="1770"/>
      <c r="Y55" s="1770"/>
      <c r="Z55" s="1770"/>
      <c r="AA55" s="1770"/>
      <c r="AB55" s="1770"/>
      <c r="AC55" s="1770"/>
      <c r="AD55" s="1770"/>
      <c r="AE55" s="1770"/>
      <c r="AF55" s="1770"/>
      <c r="AG55" s="1770"/>
      <c r="AH55" s="1770"/>
      <c r="AI55" s="1770"/>
      <c r="AJ55" s="1770"/>
      <c r="AK55" s="1770"/>
      <c r="AL55" s="1770"/>
      <c r="AM55" s="1770"/>
      <c r="AN55" s="1770"/>
      <c r="AO55" s="1770"/>
      <c r="AP55" s="1770"/>
      <c r="AQ55" s="1770"/>
      <c r="AR55" s="1770"/>
      <c r="AS55" s="1770"/>
      <c r="AT55" s="1770"/>
      <c r="AU55" s="1770"/>
      <c r="AV55" s="1770"/>
      <c r="AW55" s="1770"/>
      <c r="AX55" s="1770"/>
      <c r="AY55" s="1770"/>
      <c r="AZ55" s="1770"/>
      <c r="BA55" s="1770"/>
      <c r="BB55" s="1770"/>
      <c r="BC55" s="1770"/>
      <c r="BD55" s="1770"/>
      <c r="BE55" s="1770"/>
      <c r="BF55" s="1770"/>
      <c r="BG55" s="1770"/>
      <c r="BH55" s="1770"/>
      <c r="BI55" s="1770"/>
      <c r="BJ55" s="1770"/>
      <c r="BK55" s="1770"/>
      <c r="BL55" s="1770"/>
      <c r="BM55" s="1770"/>
      <c r="BN55" s="1770"/>
      <c r="BO55" s="1770"/>
      <c r="BP55" s="1770"/>
      <c r="BQ55" s="1770"/>
      <c r="BR55" s="1770"/>
      <c r="BS55" s="1770"/>
      <c r="BT55" s="1770"/>
      <c r="BU55" s="1770"/>
      <c r="BV55" s="1770"/>
      <c r="BW55" s="1770"/>
      <c r="BX55" s="1770"/>
      <c r="BY55" s="1770"/>
      <c r="BZ55" s="1770"/>
      <c r="CA55" s="1770"/>
      <c r="CB55" s="1770"/>
      <c r="CC55" s="1770"/>
      <c r="CD55" s="1770"/>
      <c r="CE55" s="1770"/>
      <c r="CF55" s="1770"/>
      <c r="CG55" s="1770"/>
      <c r="CH55" s="1770"/>
      <c r="CI55" s="1770"/>
      <c r="CJ55" s="1770"/>
      <c r="CK55" s="1770"/>
      <c r="CL55" s="1770"/>
      <c r="CM55" s="1770"/>
      <c r="CN55" s="1770"/>
      <c r="CO55" s="1770"/>
      <c r="CP55" s="1770"/>
      <c r="CQ55" s="1770"/>
      <c r="CR55" s="1770"/>
      <c r="CS55" s="1770"/>
      <c r="CT55" s="1770"/>
      <c r="CU55" s="1770"/>
      <c r="CV55" s="1770"/>
      <c r="CW55" s="1770"/>
      <c r="CX55" s="1770"/>
      <c r="CY55" s="1770"/>
      <c r="CZ55" s="1770"/>
      <c r="DA55" s="1770"/>
      <c r="DB55" s="1770"/>
      <c r="DC55" s="1770"/>
      <c r="DD55" s="1770"/>
      <c r="DE55" s="1770"/>
      <c r="DF55" s="1770"/>
      <c r="DG55" s="1770"/>
      <c r="DH55" s="1770"/>
      <c r="DI55" s="1770"/>
      <c r="DJ55" s="1770"/>
      <c r="DK55" s="1770"/>
      <c r="DL55" s="1770"/>
      <c r="DM55" s="1770"/>
      <c r="DN55" s="1770"/>
      <c r="DO55" s="1770"/>
      <c r="DP55" s="1770"/>
      <c r="DQ55" s="1770"/>
      <c r="DR55" s="1770"/>
      <c r="DS55" s="1770"/>
      <c r="DT55" s="1770"/>
      <c r="DU55" s="1770"/>
      <c r="DV55" s="1770"/>
      <c r="DW55" s="1770"/>
      <c r="DX55" s="1770"/>
      <c r="DY55" s="1770"/>
      <c r="DZ55" s="1770"/>
      <c r="EA55" s="1770"/>
      <c r="EB55" s="1770"/>
      <c r="EC55" s="1770"/>
      <c r="ED55" s="1770"/>
      <c r="EE55" s="1770"/>
      <c r="EF55" s="1770"/>
      <c r="EG55" s="1770"/>
      <c r="EH55" s="1770"/>
      <c r="EI55" s="1770"/>
      <c r="EJ55" s="1770"/>
      <c r="EK55" s="1770"/>
      <c r="EL55" s="1770"/>
      <c r="EM55" s="1770"/>
      <c r="EN55" s="1770"/>
      <c r="EO55" s="1770"/>
      <c r="EP55" s="1770"/>
      <c r="EQ55" s="1770"/>
      <c r="ER55" s="1770"/>
      <c r="ES55" s="1770"/>
      <c r="ET55" s="1770"/>
      <c r="EU55" s="1770"/>
      <c r="EV55" s="1770"/>
      <c r="EW55" s="1770"/>
      <c r="EX55" s="1770"/>
      <c r="EY55" s="1770"/>
      <c r="EZ55" s="1770"/>
      <c r="FA55" s="1770"/>
      <c r="FB55" s="1770"/>
      <c r="FC55" s="1770"/>
      <c r="FD55" s="1770"/>
      <c r="FE55" s="1770"/>
      <c r="FF55" s="1770"/>
      <c r="FG55" s="1770"/>
      <c r="FH55" s="1770"/>
      <c r="FI55" s="1770"/>
      <c r="FJ55" s="1770"/>
      <c r="FK55" s="1770"/>
      <c r="FL55" s="1770"/>
      <c r="FM55" s="1770"/>
      <c r="FN55" s="1770"/>
      <c r="FO55" s="1770"/>
      <c r="FP55" s="1770"/>
      <c r="FQ55" s="1770"/>
      <c r="FR55" s="1770"/>
      <c r="FS55" s="1770"/>
      <c r="FT55" s="1770"/>
      <c r="FU55" s="1770"/>
      <c r="FV55" s="1770"/>
      <c r="FW55" s="1770"/>
      <c r="FX55" s="1770"/>
      <c r="FY55" s="1770"/>
      <c r="FZ55" s="1770"/>
      <c r="GA55" s="1770"/>
      <c r="GB55" s="1770"/>
      <c r="GC55" s="1770"/>
      <c r="GD55" s="1770"/>
      <c r="GE55" s="1770"/>
      <c r="GF55" s="1770"/>
      <c r="GG55" s="1770"/>
      <c r="GH55" s="1770"/>
      <c r="GI55" s="1770"/>
      <c r="GJ55" s="1770"/>
      <c r="GK55" s="1770"/>
      <c r="GL55" s="1770"/>
      <c r="GM55" s="1770"/>
      <c r="GN55" s="1770"/>
      <c r="GO55" s="1770"/>
      <c r="GP55" s="1770"/>
      <c r="GQ55" s="1770"/>
      <c r="GR55" s="1770"/>
      <c r="GS55" s="1770"/>
      <c r="GT55" s="1770"/>
      <c r="GU55" s="1770"/>
      <c r="GV55" s="1770"/>
      <c r="GW55" s="1770"/>
      <c r="GX55" s="1770"/>
      <c r="GY55" s="1770"/>
      <c r="GZ55" s="1770"/>
      <c r="HA55" s="1770"/>
      <c r="HB55" s="1770"/>
      <c r="HC55" s="1770"/>
      <c r="HD55" s="1770"/>
      <c r="HE55" s="1770"/>
      <c r="HF55" s="1770"/>
      <c r="HG55" s="1770"/>
      <c r="HH55" s="1770"/>
      <c r="HI55" s="1770"/>
      <c r="HJ55" s="1770"/>
      <c r="HK55" s="1770"/>
      <c r="HL55" s="1770"/>
      <c r="HM55" s="1770"/>
      <c r="HN55" s="1770"/>
      <c r="HO55" s="1770"/>
      <c r="HP55" s="1770"/>
      <c r="HQ55" s="1770"/>
      <c r="HR55" s="1770"/>
      <c r="HS55" s="1770"/>
      <c r="HT55" s="1770"/>
      <c r="HU55" s="1770"/>
      <c r="HV55" s="1770"/>
      <c r="HW55" s="1770"/>
      <c r="HX55" s="1770"/>
      <c r="HY55" s="1770"/>
      <c r="HZ55" s="1770"/>
      <c r="IA55" s="1770"/>
      <c r="IB55" s="1770"/>
      <c r="IC55" s="1770"/>
      <c r="ID55" s="1770"/>
      <c r="IE55" s="1770"/>
      <c r="IF55" s="1770"/>
      <c r="IG55" s="1770"/>
      <c r="IH55" s="1770"/>
      <c r="II55" s="1770"/>
      <c r="IJ55" s="1770"/>
      <c r="IK55" s="1770"/>
      <c r="IL55" s="1770"/>
      <c r="IM55" s="1770"/>
      <c r="IN55" s="1770"/>
      <c r="IO55" s="1770"/>
      <c r="IP55" s="1770"/>
      <c r="IQ55" s="1770"/>
      <c r="IR55" s="1770"/>
      <c r="IS55" s="1770"/>
      <c r="IT55" s="1770"/>
      <c r="IU55" s="1770"/>
      <c r="IV55" s="1770"/>
    </row>
    <row r="56" spans="1:256">
      <c r="M56" s="1770"/>
      <c r="N56" s="1770"/>
      <c r="O56" s="1770"/>
      <c r="P56" s="1770"/>
      <c r="Q56" s="1770"/>
      <c r="R56" s="1770"/>
      <c r="S56" s="1770"/>
      <c r="T56" s="1770"/>
      <c r="U56" s="1770"/>
      <c r="V56" s="1770"/>
      <c r="W56" s="1770"/>
      <c r="X56" s="1770"/>
      <c r="Y56" s="1770"/>
      <c r="Z56" s="1770"/>
      <c r="AA56" s="1770"/>
      <c r="AB56" s="1770"/>
      <c r="AC56" s="1770"/>
      <c r="AD56" s="1770"/>
      <c r="AE56" s="1770"/>
      <c r="AF56" s="1770"/>
      <c r="AG56" s="1770"/>
      <c r="AH56" s="1770"/>
      <c r="AI56" s="1770"/>
      <c r="AJ56" s="1770"/>
      <c r="AK56" s="1770"/>
      <c r="AL56" s="1770"/>
      <c r="AM56" s="1770"/>
      <c r="AN56" s="1770"/>
      <c r="AO56" s="1770"/>
      <c r="AP56" s="1770"/>
      <c r="AQ56" s="1770"/>
      <c r="AR56" s="1770"/>
      <c r="AS56" s="1770"/>
      <c r="AT56" s="1770"/>
      <c r="AU56" s="1770"/>
      <c r="AV56" s="1770"/>
      <c r="AW56" s="1770"/>
      <c r="AX56" s="1770"/>
      <c r="AY56" s="1770"/>
      <c r="AZ56" s="1770"/>
      <c r="BA56" s="1770"/>
      <c r="BB56" s="1770"/>
      <c r="BC56" s="1770"/>
      <c r="BD56" s="1770"/>
      <c r="BE56" s="1770"/>
      <c r="BF56" s="1770"/>
      <c r="BG56" s="1770"/>
      <c r="BH56" s="1770"/>
      <c r="BI56" s="1770"/>
      <c r="BJ56" s="1770"/>
      <c r="BK56" s="1770"/>
      <c r="BL56" s="1770"/>
      <c r="BM56" s="1770"/>
      <c r="BN56" s="1770"/>
      <c r="BO56" s="1770"/>
      <c r="BP56" s="1770"/>
      <c r="BQ56" s="1770"/>
      <c r="BR56" s="1770"/>
      <c r="BS56" s="1770"/>
      <c r="BT56" s="1770"/>
      <c r="BU56" s="1770"/>
      <c r="BV56" s="1770"/>
      <c r="BW56" s="1770"/>
      <c r="BX56" s="1770"/>
      <c r="BY56" s="1770"/>
      <c r="BZ56" s="1770"/>
      <c r="CA56" s="1770"/>
      <c r="CB56" s="1770"/>
      <c r="CC56" s="1770"/>
      <c r="CD56" s="1770"/>
      <c r="CE56" s="1770"/>
      <c r="CF56" s="1770"/>
      <c r="CG56" s="1770"/>
      <c r="CH56" s="1770"/>
      <c r="CI56" s="1770"/>
      <c r="CJ56" s="1770"/>
      <c r="CK56" s="1770"/>
      <c r="CL56" s="1770"/>
      <c r="CM56" s="1770"/>
      <c r="CN56" s="1770"/>
      <c r="CO56" s="1770"/>
      <c r="CP56" s="1770"/>
      <c r="CQ56" s="1770"/>
      <c r="CR56" s="1770"/>
      <c r="CS56" s="1770"/>
      <c r="CT56" s="1770"/>
      <c r="CU56" s="1770"/>
      <c r="CV56" s="1770"/>
      <c r="CW56" s="1770"/>
      <c r="CX56" s="1770"/>
      <c r="CY56" s="1770"/>
      <c r="CZ56" s="1770"/>
      <c r="DA56" s="1770"/>
      <c r="DB56" s="1770"/>
      <c r="DC56" s="1770"/>
      <c r="DD56" s="1770"/>
      <c r="DE56" s="1770"/>
      <c r="DF56" s="1770"/>
      <c r="DG56" s="1770"/>
      <c r="DH56" s="1770"/>
      <c r="DI56" s="1770"/>
      <c r="DJ56" s="1770"/>
      <c r="DK56" s="1770"/>
      <c r="DL56" s="1770"/>
      <c r="DM56" s="1770"/>
      <c r="DN56" s="1770"/>
      <c r="DO56" s="1770"/>
      <c r="DP56" s="1770"/>
      <c r="DQ56" s="1770"/>
      <c r="DR56" s="1770"/>
      <c r="DS56" s="1770"/>
      <c r="DT56" s="1770"/>
      <c r="DU56" s="1770"/>
      <c r="DV56" s="1770"/>
      <c r="DW56" s="1770"/>
      <c r="DX56" s="1770"/>
      <c r="DY56" s="1770"/>
      <c r="DZ56" s="1770"/>
      <c r="EA56" s="1770"/>
      <c r="EB56" s="1770"/>
      <c r="EC56" s="1770"/>
      <c r="ED56" s="1770"/>
      <c r="EE56" s="1770"/>
      <c r="EF56" s="1770"/>
      <c r="EG56" s="1770"/>
      <c r="EH56" s="1770"/>
      <c r="EI56" s="1770"/>
      <c r="EJ56" s="1770"/>
      <c r="EK56" s="1770"/>
      <c r="EL56" s="1770"/>
      <c r="EM56" s="1770"/>
      <c r="EN56" s="1770"/>
      <c r="EO56" s="1770"/>
      <c r="EP56" s="1770"/>
      <c r="EQ56" s="1770"/>
      <c r="ER56" s="1770"/>
      <c r="ES56" s="1770"/>
      <c r="ET56" s="1770"/>
      <c r="EU56" s="1770"/>
      <c r="EV56" s="1770"/>
      <c r="EW56" s="1770"/>
      <c r="EX56" s="1770"/>
      <c r="EY56" s="1770"/>
      <c r="EZ56" s="1770"/>
      <c r="FA56" s="1770"/>
      <c r="FB56" s="1770"/>
      <c r="FC56" s="1770"/>
      <c r="FD56" s="1770"/>
      <c r="FE56" s="1770"/>
      <c r="FF56" s="1770"/>
      <c r="FG56" s="1770"/>
      <c r="FH56" s="1770"/>
      <c r="FI56" s="1770"/>
      <c r="FJ56" s="1770"/>
      <c r="FK56" s="1770"/>
      <c r="FL56" s="1770"/>
      <c r="FM56" s="1770"/>
      <c r="FN56" s="1770"/>
      <c r="FO56" s="1770"/>
      <c r="FP56" s="1770"/>
      <c r="FQ56" s="1770"/>
      <c r="FR56" s="1770"/>
      <c r="FS56" s="1770"/>
      <c r="FT56" s="1770"/>
      <c r="FU56" s="1770"/>
      <c r="FV56" s="1770"/>
      <c r="FW56" s="1770"/>
      <c r="FX56" s="1770"/>
      <c r="FY56" s="1770"/>
      <c r="FZ56" s="1770"/>
      <c r="GA56" s="1770"/>
      <c r="GB56" s="1770"/>
      <c r="GC56" s="1770"/>
      <c r="GD56" s="1770"/>
      <c r="GE56" s="1770"/>
      <c r="GF56" s="1770"/>
      <c r="GG56" s="1770"/>
      <c r="GH56" s="1770"/>
      <c r="GI56" s="1770"/>
      <c r="GJ56" s="1770"/>
      <c r="GK56" s="1770"/>
      <c r="GL56" s="1770"/>
      <c r="GM56" s="1770"/>
      <c r="GN56" s="1770"/>
      <c r="GO56" s="1770"/>
      <c r="GP56" s="1770"/>
      <c r="GQ56" s="1770"/>
      <c r="GR56" s="1770"/>
      <c r="GS56" s="1770"/>
      <c r="GT56" s="1770"/>
      <c r="GU56" s="1770"/>
      <c r="GV56" s="1770"/>
      <c r="GW56" s="1770"/>
      <c r="GX56" s="1770"/>
      <c r="GY56" s="1770"/>
      <c r="GZ56" s="1770"/>
      <c r="HA56" s="1770"/>
      <c r="HB56" s="1770"/>
      <c r="HC56" s="1770"/>
      <c r="HD56" s="1770"/>
      <c r="HE56" s="1770"/>
      <c r="HF56" s="1770"/>
      <c r="HG56" s="1770"/>
      <c r="HH56" s="1770"/>
      <c r="HI56" s="1770"/>
      <c r="HJ56" s="1770"/>
      <c r="HK56" s="1770"/>
      <c r="HL56" s="1770"/>
      <c r="HM56" s="1770"/>
      <c r="HN56" s="1770"/>
      <c r="HO56" s="1770"/>
      <c r="HP56" s="1770"/>
      <c r="HQ56" s="1770"/>
      <c r="HR56" s="1770"/>
      <c r="HS56" s="1770"/>
      <c r="HT56" s="1770"/>
      <c r="HU56" s="1770"/>
      <c r="HV56" s="1770"/>
      <c r="HW56" s="1770"/>
      <c r="HX56" s="1770"/>
      <c r="HY56" s="1770"/>
      <c r="HZ56" s="1770"/>
      <c r="IA56" s="1770"/>
      <c r="IB56" s="1770"/>
      <c r="IC56" s="1770"/>
      <c r="ID56" s="1770"/>
      <c r="IE56" s="1770"/>
      <c r="IF56" s="1770"/>
      <c r="IG56" s="1770"/>
      <c r="IH56" s="1770"/>
      <c r="II56" s="1770"/>
      <c r="IJ56" s="1770"/>
      <c r="IK56" s="1770"/>
      <c r="IL56" s="1770"/>
      <c r="IM56" s="1770"/>
      <c r="IN56" s="1770"/>
      <c r="IO56" s="1770"/>
      <c r="IP56" s="1770"/>
      <c r="IQ56" s="1770"/>
      <c r="IR56" s="1770"/>
      <c r="IS56" s="1770"/>
      <c r="IT56" s="1770"/>
      <c r="IU56" s="1770"/>
      <c r="IV56" s="1770"/>
    </row>
    <row r="57" spans="1:256">
      <c r="M57" s="1770"/>
      <c r="N57" s="1770"/>
      <c r="O57" s="1770"/>
      <c r="P57" s="1770"/>
      <c r="Q57" s="1770"/>
      <c r="R57" s="1770"/>
      <c r="S57" s="1770"/>
      <c r="T57" s="1770"/>
      <c r="U57" s="1770"/>
      <c r="V57" s="1770"/>
      <c r="W57" s="1770"/>
      <c r="X57" s="1770"/>
      <c r="Y57" s="1770"/>
      <c r="Z57" s="1770"/>
      <c r="AA57" s="1770"/>
      <c r="AB57" s="1770"/>
      <c r="AC57" s="1770"/>
      <c r="AD57" s="1770"/>
      <c r="AE57" s="1770"/>
      <c r="AF57" s="1770"/>
      <c r="AG57" s="1770"/>
      <c r="AH57" s="1770"/>
      <c r="AI57" s="1770"/>
      <c r="AJ57" s="1770"/>
      <c r="AK57" s="1770"/>
      <c r="AL57" s="1770"/>
      <c r="AM57" s="1770"/>
      <c r="AN57" s="1770"/>
      <c r="AO57" s="1770"/>
      <c r="AP57" s="1770"/>
      <c r="AQ57" s="1770"/>
      <c r="AR57" s="1770"/>
      <c r="AS57" s="1770"/>
      <c r="AT57" s="1770"/>
      <c r="AU57" s="1770"/>
      <c r="AV57" s="1770"/>
      <c r="AW57" s="1770"/>
      <c r="AX57" s="1770"/>
      <c r="AY57" s="1770"/>
      <c r="AZ57" s="1770"/>
      <c r="BA57" s="1770"/>
      <c r="BB57" s="1770"/>
      <c r="BC57" s="1770"/>
      <c r="BD57" s="1770"/>
      <c r="BE57" s="1770"/>
      <c r="BF57" s="1770"/>
      <c r="BG57" s="1770"/>
      <c r="BH57" s="1770"/>
      <c r="BI57" s="1770"/>
      <c r="BJ57" s="1770"/>
      <c r="BK57" s="1770"/>
      <c r="BL57" s="1770"/>
      <c r="BM57" s="1770"/>
      <c r="BN57" s="1770"/>
      <c r="BO57" s="1770"/>
      <c r="BP57" s="1770"/>
      <c r="BQ57" s="1770"/>
      <c r="BR57" s="1770"/>
      <c r="BS57" s="1770"/>
      <c r="BT57" s="1770"/>
      <c r="BU57" s="1770"/>
      <c r="BV57" s="1770"/>
      <c r="BW57" s="1770"/>
      <c r="BX57" s="1770"/>
      <c r="BY57" s="1770"/>
      <c r="BZ57" s="1770"/>
      <c r="CA57" s="1770"/>
      <c r="CB57" s="1770"/>
      <c r="CC57" s="1770"/>
      <c r="CD57" s="1770"/>
      <c r="CE57" s="1770"/>
      <c r="CF57" s="1770"/>
      <c r="CG57" s="1770"/>
      <c r="CH57" s="1770"/>
      <c r="CI57" s="1770"/>
      <c r="CJ57" s="1770"/>
      <c r="CK57" s="1770"/>
      <c r="CL57" s="1770"/>
      <c r="CM57" s="1770"/>
      <c r="CN57" s="1770"/>
      <c r="CO57" s="1770"/>
      <c r="CP57" s="1770"/>
      <c r="CQ57" s="1770"/>
      <c r="CR57" s="1770"/>
      <c r="CS57" s="1770"/>
      <c r="CT57" s="1770"/>
      <c r="CU57" s="1770"/>
      <c r="CV57" s="1770"/>
      <c r="CW57" s="1770"/>
      <c r="CX57" s="1770"/>
      <c r="CY57" s="1770"/>
      <c r="CZ57" s="1770"/>
      <c r="DA57" s="1770"/>
      <c r="DB57" s="1770"/>
      <c r="DC57" s="1770"/>
      <c r="DD57" s="1770"/>
      <c r="DE57" s="1770"/>
      <c r="DF57" s="1770"/>
      <c r="DG57" s="1770"/>
      <c r="DH57" s="1770"/>
      <c r="DI57" s="1770"/>
      <c r="DJ57" s="1770"/>
      <c r="DK57" s="1770"/>
      <c r="DL57" s="1770"/>
      <c r="DM57" s="1770"/>
      <c r="DN57" s="1770"/>
      <c r="DO57" s="1770"/>
      <c r="DP57" s="1770"/>
      <c r="DQ57" s="1770"/>
      <c r="DR57" s="1770"/>
      <c r="DS57" s="1770"/>
      <c r="DT57" s="1770"/>
      <c r="DU57" s="1770"/>
      <c r="DV57" s="1770"/>
      <c r="DW57" s="1770"/>
      <c r="DX57" s="1770"/>
      <c r="DY57" s="1770"/>
      <c r="DZ57" s="1770"/>
      <c r="EA57" s="1770"/>
      <c r="EB57" s="1770"/>
      <c r="EC57" s="1770"/>
      <c r="ED57" s="1770"/>
      <c r="EE57" s="1770"/>
      <c r="EF57" s="1770"/>
      <c r="EG57" s="1770"/>
      <c r="EH57" s="1770"/>
      <c r="EI57" s="1770"/>
      <c r="EJ57" s="1770"/>
      <c r="EK57" s="1770"/>
      <c r="EL57" s="1770"/>
      <c r="EM57" s="1770"/>
      <c r="EN57" s="1770"/>
      <c r="EO57" s="1770"/>
      <c r="EP57" s="1770"/>
      <c r="EQ57" s="1770"/>
      <c r="ER57" s="1770"/>
      <c r="ES57" s="1770"/>
      <c r="ET57" s="1770"/>
      <c r="EU57" s="1770"/>
      <c r="EV57" s="1770"/>
      <c r="EW57" s="1770"/>
      <c r="EX57" s="1770"/>
      <c r="EY57" s="1770"/>
      <c r="EZ57" s="1770"/>
      <c r="FA57" s="1770"/>
      <c r="FB57" s="1770"/>
      <c r="FC57" s="1770"/>
      <c r="FD57" s="1770"/>
      <c r="FE57" s="1770"/>
      <c r="FF57" s="1770"/>
      <c r="FG57" s="1770"/>
      <c r="FH57" s="1770"/>
      <c r="FI57" s="1770"/>
      <c r="FJ57" s="1770"/>
      <c r="FK57" s="1770"/>
      <c r="FL57" s="1770"/>
      <c r="FM57" s="1770"/>
      <c r="FN57" s="1770"/>
      <c r="FO57" s="1770"/>
      <c r="FP57" s="1770"/>
      <c r="FQ57" s="1770"/>
      <c r="FR57" s="1770"/>
      <c r="FS57" s="1770"/>
      <c r="FT57" s="1770"/>
      <c r="FU57" s="1770"/>
      <c r="FV57" s="1770"/>
      <c r="FW57" s="1770"/>
      <c r="FX57" s="1770"/>
      <c r="FY57" s="1770"/>
      <c r="FZ57" s="1770"/>
      <c r="GA57" s="1770"/>
      <c r="GB57" s="1770"/>
      <c r="GC57" s="1770"/>
      <c r="GD57" s="1770"/>
      <c r="GE57" s="1770"/>
      <c r="GF57" s="1770"/>
      <c r="GG57" s="1770"/>
      <c r="GH57" s="1770"/>
      <c r="GI57" s="1770"/>
      <c r="GJ57" s="1770"/>
      <c r="GK57" s="1770"/>
      <c r="GL57" s="1770"/>
      <c r="GM57" s="1770"/>
      <c r="GN57" s="1770"/>
      <c r="GO57" s="1770"/>
      <c r="GP57" s="1770"/>
      <c r="GQ57" s="1770"/>
      <c r="GR57" s="1770"/>
      <c r="GS57" s="1770"/>
      <c r="GT57" s="1770"/>
      <c r="GU57" s="1770"/>
      <c r="GV57" s="1770"/>
      <c r="GW57" s="1770"/>
      <c r="GX57" s="1770"/>
      <c r="GY57" s="1770"/>
      <c r="GZ57" s="1770"/>
      <c r="HA57" s="1770"/>
      <c r="HB57" s="1770"/>
      <c r="HC57" s="1770"/>
      <c r="HD57" s="1770"/>
      <c r="HE57" s="1770"/>
      <c r="HF57" s="1770"/>
      <c r="HG57" s="1770"/>
      <c r="HH57" s="1770"/>
      <c r="HI57" s="1770"/>
      <c r="HJ57" s="1770"/>
      <c r="HK57" s="1770"/>
      <c r="HL57" s="1770"/>
      <c r="HM57" s="1770"/>
      <c r="HN57" s="1770"/>
      <c r="HO57" s="1770"/>
      <c r="HP57" s="1770"/>
      <c r="HQ57" s="1770"/>
      <c r="HR57" s="1770"/>
      <c r="HS57" s="1770"/>
      <c r="HT57" s="1770"/>
      <c r="HU57" s="1770"/>
      <c r="HV57" s="1770"/>
      <c r="HW57" s="1770"/>
      <c r="HX57" s="1770"/>
      <c r="HY57" s="1770"/>
      <c r="HZ57" s="1770"/>
      <c r="IA57" s="1770"/>
      <c r="IB57" s="1770"/>
      <c r="IC57" s="1770"/>
      <c r="ID57" s="1770"/>
      <c r="IE57" s="1770"/>
      <c r="IF57" s="1770"/>
      <c r="IG57" s="1770"/>
      <c r="IH57" s="1770"/>
      <c r="II57" s="1770"/>
      <c r="IJ57" s="1770"/>
      <c r="IK57" s="1770"/>
      <c r="IL57" s="1770"/>
      <c r="IM57" s="1770"/>
      <c r="IN57" s="1770"/>
      <c r="IO57" s="1770"/>
      <c r="IP57" s="1770"/>
      <c r="IQ57" s="1770"/>
      <c r="IR57" s="1770"/>
      <c r="IS57" s="1770"/>
      <c r="IT57" s="1770"/>
      <c r="IU57" s="1770"/>
      <c r="IV57" s="1770"/>
    </row>
    <row r="58" spans="1:256">
      <c r="M58" s="1770"/>
      <c r="N58" s="1770"/>
      <c r="O58" s="1770"/>
      <c r="P58" s="1770"/>
      <c r="Q58" s="1770"/>
      <c r="R58" s="1770"/>
      <c r="S58" s="1770"/>
      <c r="T58" s="1770"/>
      <c r="U58" s="1770"/>
      <c r="V58" s="1770"/>
      <c r="W58" s="1770"/>
      <c r="X58" s="1770"/>
      <c r="Y58" s="1770"/>
      <c r="Z58" s="1770"/>
      <c r="AA58" s="1770"/>
      <c r="AB58" s="1770"/>
      <c r="AC58" s="1770"/>
      <c r="AD58" s="1770"/>
      <c r="AE58" s="1770"/>
      <c r="AF58" s="1770"/>
      <c r="AG58" s="1770"/>
      <c r="AH58" s="1770"/>
      <c r="AI58" s="1770"/>
      <c r="AJ58" s="1770"/>
      <c r="AK58" s="1770"/>
      <c r="AL58" s="1770"/>
      <c r="AM58" s="1770"/>
      <c r="AN58" s="1770"/>
      <c r="AO58" s="1770"/>
      <c r="AP58" s="1770"/>
      <c r="AQ58" s="1770"/>
      <c r="AR58" s="1770"/>
      <c r="AS58" s="1770"/>
      <c r="AT58" s="1770"/>
      <c r="AU58" s="1770"/>
      <c r="AV58" s="1770"/>
      <c r="AW58" s="1770"/>
      <c r="AX58" s="1770"/>
      <c r="AY58" s="1770"/>
      <c r="AZ58" s="1770"/>
      <c r="BA58" s="1770"/>
      <c r="BB58" s="1770"/>
      <c r="BC58" s="1770"/>
      <c r="BD58" s="1770"/>
      <c r="BE58" s="1770"/>
      <c r="BF58" s="1770"/>
      <c r="BG58" s="1770"/>
      <c r="BH58" s="1770"/>
      <c r="BI58" s="1770"/>
      <c r="BJ58" s="1770"/>
      <c r="BK58" s="1770"/>
      <c r="BL58" s="1770"/>
      <c r="BM58" s="1770"/>
      <c r="BN58" s="1770"/>
      <c r="BO58" s="1770"/>
      <c r="BP58" s="1770"/>
      <c r="BQ58" s="1770"/>
      <c r="BR58" s="1770"/>
      <c r="BS58" s="1770"/>
      <c r="BT58" s="1770"/>
      <c r="BU58" s="1770"/>
      <c r="BV58" s="1770"/>
      <c r="BW58" s="1770"/>
      <c r="BX58" s="1770"/>
      <c r="BY58" s="1770"/>
      <c r="BZ58" s="1770"/>
      <c r="CA58" s="1770"/>
      <c r="CB58" s="1770"/>
      <c r="CC58" s="1770"/>
      <c r="CD58" s="1770"/>
      <c r="CE58" s="1770"/>
      <c r="CF58" s="1770"/>
      <c r="CG58" s="1770"/>
      <c r="CH58" s="1770"/>
      <c r="CI58" s="1770"/>
      <c r="CJ58" s="1770"/>
      <c r="CK58" s="1770"/>
      <c r="CL58" s="1770"/>
      <c r="CM58" s="1770"/>
      <c r="CN58" s="1770"/>
      <c r="CO58" s="1770"/>
      <c r="CP58" s="1770"/>
      <c r="CQ58" s="1770"/>
      <c r="CR58" s="1770"/>
      <c r="CS58" s="1770"/>
      <c r="CT58" s="1770"/>
      <c r="CU58" s="1770"/>
      <c r="CV58" s="1770"/>
      <c r="CW58" s="1770"/>
      <c r="CX58" s="1770"/>
      <c r="CY58" s="1770"/>
      <c r="CZ58" s="1770"/>
      <c r="DA58" s="1770"/>
      <c r="DB58" s="1770"/>
      <c r="DC58" s="1770"/>
      <c r="DD58" s="1770"/>
      <c r="DE58" s="1770"/>
      <c r="DF58" s="1770"/>
      <c r="DG58" s="1770"/>
      <c r="DH58" s="1770"/>
      <c r="DI58" s="1770"/>
      <c r="DJ58" s="1770"/>
      <c r="DK58" s="1770"/>
      <c r="DL58" s="1770"/>
      <c r="DM58" s="1770"/>
      <c r="DN58" s="1770"/>
      <c r="DO58" s="1770"/>
      <c r="DP58" s="1770"/>
      <c r="DQ58" s="1770"/>
      <c r="DR58" s="1770"/>
      <c r="DS58" s="1770"/>
      <c r="DT58" s="1770"/>
      <c r="DU58" s="1770"/>
      <c r="DV58" s="1770"/>
      <c r="DW58" s="1770"/>
      <c r="DX58" s="1770"/>
      <c r="DY58" s="1770"/>
      <c r="DZ58" s="1770"/>
      <c r="EA58" s="1770"/>
      <c r="EB58" s="1770"/>
      <c r="EC58" s="1770"/>
      <c r="ED58" s="1770"/>
      <c r="EE58" s="1770"/>
      <c r="EF58" s="1770"/>
      <c r="EG58" s="1770"/>
      <c r="EH58" s="1770"/>
      <c r="EI58" s="1770"/>
      <c r="EJ58" s="1770"/>
      <c r="EK58" s="1770"/>
      <c r="EL58" s="1770"/>
      <c r="EM58" s="1770"/>
      <c r="EN58" s="1770"/>
      <c r="EO58" s="1770"/>
      <c r="EP58" s="1770"/>
      <c r="EQ58" s="1770"/>
      <c r="ER58" s="1770"/>
      <c r="ES58" s="1770"/>
      <c r="ET58" s="1770"/>
      <c r="EU58" s="1770"/>
      <c r="EV58" s="1770"/>
      <c r="EW58" s="1770"/>
      <c r="EX58" s="1770"/>
      <c r="EY58" s="1770"/>
      <c r="EZ58" s="1770"/>
      <c r="FA58" s="1770"/>
      <c r="FB58" s="1770"/>
      <c r="FC58" s="1770"/>
      <c r="FD58" s="1770"/>
      <c r="FE58" s="1770"/>
      <c r="FF58" s="1770"/>
      <c r="FG58" s="1770"/>
      <c r="FH58" s="1770"/>
      <c r="FI58" s="1770"/>
      <c r="FJ58" s="1770"/>
      <c r="FK58" s="1770"/>
      <c r="FL58" s="1770"/>
      <c r="FM58" s="1770"/>
      <c r="FN58" s="1770"/>
      <c r="FO58" s="1770"/>
      <c r="FP58" s="1770"/>
      <c r="FQ58" s="1770"/>
      <c r="FR58" s="1770"/>
      <c r="FS58" s="1770"/>
      <c r="FT58" s="1770"/>
      <c r="FU58" s="1770"/>
      <c r="FV58" s="1770"/>
      <c r="FW58" s="1770"/>
      <c r="FX58" s="1770"/>
      <c r="FY58" s="1770"/>
      <c r="FZ58" s="1770"/>
      <c r="GA58" s="1770"/>
      <c r="GB58" s="1770"/>
      <c r="GC58" s="1770"/>
      <c r="GD58" s="1770"/>
      <c r="GE58" s="1770"/>
      <c r="GF58" s="1770"/>
      <c r="GG58" s="1770"/>
      <c r="GH58" s="1770"/>
      <c r="GI58" s="1770"/>
      <c r="GJ58" s="1770"/>
      <c r="GK58" s="1770"/>
      <c r="GL58" s="1770"/>
      <c r="GM58" s="1770"/>
      <c r="GN58" s="1770"/>
      <c r="GO58" s="1770"/>
      <c r="GP58" s="1770"/>
      <c r="GQ58" s="1770"/>
      <c r="GR58" s="1770"/>
      <c r="GS58" s="1770"/>
      <c r="GT58" s="1770"/>
      <c r="GU58" s="1770"/>
      <c r="GV58" s="1770"/>
      <c r="GW58" s="1770"/>
      <c r="GX58" s="1770"/>
      <c r="GY58" s="1770"/>
      <c r="GZ58" s="1770"/>
      <c r="HA58" s="1770"/>
      <c r="HB58" s="1770"/>
      <c r="HC58" s="1770"/>
      <c r="HD58" s="1770"/>
      <c r="HE58" s="1770"/>
      <c r="HF58" s="1770"/>
      <c r="HG58" s="1770"/>
      <c r="HH58" s="1770"/>
      <c r="HI58" s="1770"/>
      <c r="HJ58" s="1770"/>
      <c r="HK58" s="1770"/>
      <c r="HL58" s="1770"/>
      <c r="HM58" s="1770"/>
      <c r="HN58" s="1770"/>
      <c r="HO58" s="1770"/>
      <c r="HP58" s="1770"/>
      <c r="HQ58" s="1770"/>
      <c r="HR58" s="1770"/>
      <c r="HS58" s="1770"/>
      <c r="HT58" s="1770"/>
      <c r="HU58" s="1770"/>
      <c r="HV58" s="1770"/>
      <c r="HW58" s="1770"/>
      <c r="HX58" s="1770"/>
      <c r="HY58" s="1770"/>
      <c r="HZ58" s="1770"/>
      <c r="IA58" s="1770"/>
      <c r="IB58" s="1770"/>
      <c r="IC58" s="1770"/>
      <c r="ID58" s="1770"/>
      <c r="IE58" s="1770"/>
      <c r="IF58" s="1770"/>
      <c r="IG58" s="1770"/>
      <c r="IH58" s="1770"/>
      <c r="II58" s="1770"/>
      <c r="IJ58" s="1770"/>
      <c r="IK58" s="1770"/>
      <c r="IL58" s="1770"/>
      <c r="IM58" s="1770"/>
      <c r="IN58" s="1770"/>
      <c r="IO58" s="1770"/>
      <c r="IP58" s="1770"/>
      <c r="IQ58" s="1770"/>
      <c r="IR58" s="1770"/>
      <c r="IS58" s="1770"/>
      <c r="IT58" s="1770"/>
      <c r="IU58" s="1770"/>
      <c r="IV58" s="1770"/>
    </row>
    <row r="59" spans="1:256">
      <c r="M59" s="1770"/>
      <c r="N59" s="1770"/>
      <c r="O59" s="1770"/>
      <c r="P59" s="1770"/>
      <c r="Q59" s="1770"/>
      <c r="R59" s="1770"/>
      <c r="S59" s="1770"/>
      <c r="T59" s="1770"/>
      <c r="U59" s="1770"/>
      <c r="V59" s="1770"/>
      <c r="W59" s="1770"/>
      <c r="X59" s="1770"/>
      <c r="Y59" s="1770"/>
      <c r="Z59" s="1770"/>
      <c r="AA59" s="1770"/>
      <c r="AB59" s="1770"/>
      <c r="AC59" s="1770"/>
      <c r="AD59" s="1770"/>
      <c r="AE59" s="1770"/>
      <c r="AF59" s="1770"/>
      <c r="AG59" s="1770"/>
      <c r="AH59" s="1770"/>
      <c r="AI59" s="1770"/>
      <c r="AJ59" s="1770"/>
      <c r="AK59" s="1770"/>
      <c r="AL59" s="1770"/>
      <c r="AM59" s="1770"/>
      <c r="AN59" s="1770"/>
      <c r="AO59" s="1770"/>
      <c r="AP59" s="1770"/>
      <c r="AQ59" s="1770"/>
      <c r="AR59" s="1770"/>
      <c r="AS59" s="1770"/>
      <c r="AT59" s="1770"/>
      <c r="AU59" s="1770"/>
      <c r="AV59" s="1770"/>
      <c r="AW59" s="1770"/>
      <c r="AX59" s="1770"/>
      <c r="AY59" s="1770"/>
      <c r="AZ59" s="1770"/>
      <c r="BA59" s="1770"/>
      <c r="BB59" s="1770"/>
      <c r="BC59" s="1770"/>
      <c r="BD59" s="1770"/>
      <c r="BE59" s="1770"/>
      <c r="BF59" s="1770"/>
      <c r="BG59" s="1770"/>
      <c r="BH59" s="1770"/>
      <c r="BI59" s="1770"/>
      <c r="BJ59" s="1770"/>
      <c r="BK59" s="1770"/>
      <c r="BL59" s="1770"/>
      <c r="BM59" s="1770"/>
      <c r="BN59" s="1770"/>
      <c r="BO59" s="1770"/>
      <c r="BP59" s="1770"/>
      <c r="BQ59" s="1770"/>
      <c r="BR59" s="1770"/>
      <c r="BS59" s="1770"/>
      <c r="BT59" s="1770"/>
      <c r="BU59" s="1770"/>
      <c r="BV59" s="1770"/>
      <c r="BW59" s="1770"/>
      <c r="BX59" s="1770"/>
      <c r="BY59" s="1770"/>
      <c r="BZ59" s="1770"/>
      <c r="CA59" s="1770"/>
      <c r="CB59" s="1770"/>
      <c r="CC59" s="1770"/>
      <c r="CD59" s="1770"/>
      <c r="CE59" s="1770"/>
      <c r="CF59" s="1770"/>
      <c r="CG59" s="1770"/>
      <c r="CH59" s="1770"/>
      <c r="CI59" s="1770"/>
      <c r="CJ59" s="1770"/>
      <c r="CK59" s="1770"/>
      <c r="CL59" s="1770"/>
      <c r="CM59" s="1770"/>
      <c r="CN59" s="1770"/>
      <c r="CO59" s="1770"/>
      <c r="CP59" s="1770"/>
      <c r="CQ59" s="1770"/>
      <c r="CR59" s="1770"/>
      <c r="CS59" s="1770"/>
      <c r="CT59" s="1770"/>
      <c r="CU59" s="1770"/>
      <c r="CV59" s="1770"/>
      <c r="CW59" s="1770"/>
      <c r="CX59" s="1770"/>
      <c r="CY59" s="1770"/>
      <c r="CZ59" s="1770"/>
      <c r="DA59" s="1770"/>
      <c r="DB59" s="1770"/>
      <c r="DC59" s="1770"/>
      <c r="DD59" s="1770"/>
      <c r="DE59" s="1770"/>
      <c r="DF59" s="1770"/>
      <c r="DG59" s="1770"/>
      <c r="DH59" s="1770"/>
      <c r="DI59" s="1770"/>
      <c r="DJ59" s="1770"/>
      <c r="DK59" s="1770"/>
      <c r="DL59" s="1770"/>
      <c r="DM59" s="1770"/>
      <c r="DN59" s="1770"/>
      <c r="DO59" s="1770"/>
      <c r="DP59" s="1770"/>
      <c r="DQ59" s="1770"/>
      <c r="DR59" s="1770"/>
      <c r="DS59" s="1770"/>
      <c r="DT59" s="1770"/>
      <c r="DU59" s="1770"/>
      <c r="DV59" s="1770"/>
      <c r="DW59" s="1770"/>
      <c r="DX59" s="1770"/>
      <c r="DY59" s="1770"/>
      <c r="DZ59" s="1770"/>
      <c r="EA59" s="1770"/>
      <c r="EB59" s="1770"/>
      <c r="EC59" s="1770"/>
      <c r="ED59" s="1770"/>
      <c r="EE59" s="1770"/>
      <c r="EF59" s="1770"/>
      <c r="EG59" s="1770"/>
      <c r="EH59" s="1770"/>
      <c r="EI59" s="1770"/>
      <c r="EJ59" s="1770"/>
      <c r="EK59" s="1770"/>
      <c r="EL59" s="1770"/>
      <c r="EM59" s="1770"/>
      <c r="EN59" s="1770"/>
      <c r="EO59" s="1770"/>
      <c r="EP59" s="1770"/>
      <c r="EQ59" s="1770"/>
      <c r="ER59" s="1770"/>
      <c r="ES59" s="1770"/>
      <c r="ET59" s="1770"/>
      <c r="EU59" s="1770"/>
      <c r="EV59" s="1770"/>
      <c r="EW59" s="1770"/>
      <c r="EX59" s="1770"/>
      <c r="EY59" s="1770"/>
      <c r="EZ59" s="1770"/>
      <c r="FA59" s="1770"/>
      <c r="FB59" s="1770"/>
      <c r="FC59" s="1770"/>
      <c r="FD59" s="1770"/>
      <c r="FE59" s="1770"/>
      <c r="FF59" s="1770"/>
      <c r="FG59" s="1770"/>
      <c r="FH59" s="1770"/>
      <c r="FI59" s="1770"/>
      <c r="FJ59" s="1770"/>
      <c r="FK59" s="1770"/>
      <c r="FL59" s="1770"/>
      <c r="FM59" s="1770"/>
      <c r="FN59" s="1770"/>
      <c r="FO59" s="1770"/>
      <c r="FP59" s="1770"/>
      <c r="FQ59" s="1770"/>
      <c r="FR59" s="1770"/>
      <c r="FS59" s="1770"/>
      <c r="FT59" s="1770"/>
      <c r="FU59" s="1770"/>
      <c r="FV59" s="1770"/>
      <c r="FW59" s="1770"/>
      <c r="FX59" s="1770"/>
      <c r="FY59" s="1770"/>
      <c r="FZ59" s="1770"/>
      <c r="GA59" s="1770"/>
      <c r="GB59" s="1770"/>
      <c r="GC59" s="1770"/>
      <c r="GD59" s="1770"/>
      <c r="GE59" s="1770"/>
      <c r="GF59" s="1770"/>
      <c r="GG59" s="1770"/>
      <c r="GH59" s="1770"/>
      <c r="GI59" s="1770"/>
      <c r="GJ59" s="1770"/>
      <c r="GK59" s="1770"/>
      <c r="GL59" s="1770"/>
      <c r="GM59" s="1770"/>
      <c r="GN59" s="1770"/>
      <c r="GO59" s="1770"/>
      <c r="GP59" s="1770"/>
      <c r="GQ59" s="1770"/>
      <c r="GR59" s="1770"/>
      <c r="GS59" s="1770"/>
      <c r="GT59" s="1770"/>
      <c r="GU59" s="1770"/>
      <c r="GV59" s="1770"/>
      <c r="GW59" s="1770"/>
      <c r="GX59" s="1770"/>
      <c r="GY59" s="1770"/>
      <c r="GZ59" s="1770"/>
      <c r="HA59" s="1770"/>
      <c r="HB59" s="1770"/>
      <c r="HC59" s="1770"/>
      <c r="HD59" s="1770"/>
      <c r="HE59" s="1770"/>
      <c r="HF59" s="1770"/>
      <c r="HG59" s="1770"/>
      <c r="HH59" s="1770"/>
      <c r="HI59" s="1770"/>
      <c r="HJ59" s="1770"/>
      <c r="HK59" s="1770"/>
      <c r="HL59" s="1770"/>
      <c r="HM59" s="1770"/>
      <c r="HN59" s="1770"/>
      <c r="HO59" s="1770"/>
      <c r="HP59" s="1770"/>
      <c r="HQ59" s="1770"/>
      <c r="HR59" s="1770"/>
      <c r="HS59" s="1770"/>
      <c r="HT59" s="1770"/>
      <c r="HU59" s="1770"/>
      <c r="HV59" s="1770"/>
      <c r="HW59" s="1770"/>
      <c r="HX59" s="1770"/>
      <c r="HY59" s="1770"/>
      <c r="HZ59" s="1770"/>
      <c r="IA59" s="1770"/>
      <c r="IB59" s="1770"/>
      <c r="IC59" s="1770"/>
      <c r="ID59" s="1770"/>
      <c r="IE59" s="1770"/>
      <c r="IF59" s="1770"/>
      <c r="IG59" s="1770"/>
      <c r="IH59" s="1770"/>
      <c r="II59" s="1770"/>
      <c r="IJ59" s="1770"/>
      <c r="IK59" s="1770"/>
      <c r="IL59" s="1770"/>
      <c r="IM59" s="1770"/>
      <c r="IN59" s="1770"/>
      <c r="IO59" s="1770"/>
      <c r="IP59" s="1770"/>
      <c r="IQ59" s="1770"/>
      <c r="IR59" s="1770"/>
      <c r="IS59" s="1770"/>
      <c r="IT59" s="1770"/>
      <c r="IU59" s="1770"/>
      <c r="IV59" s="1770"/>
    </row>
    <row r="60" spans="1:256">
      <c r="M60" s="1770"/>
      <c r="N60" s="1770"/>
      <c r="O60" s="1770"/>
      <c r="P60" s="1770"/>
      <c r="Q60" s="1770"/>
      <c r="R60" s="1770"/>
      <c r="S60" s="1770"/>
      <c r="T60" s="1770"/>
      <c r="U60" s="1770"/>
      <c r="V60" s="1770"/>
      <c r="W60" s="1770"/>
      <c r="X60" s="1770"/>
      <c r="Y60" s="1770"/>
      <c r="Z60" s="1770"/>
      <c r="AA60" s="1770"/>
      <c r="AB60" s="1770"/>
      <c r="AC60" s="1770"/>
      <c r="AD60" s="1770"/>
      <c r="AE60" s="1770"/>
      <c r="AF60" s="1770"/>
      <c r="AG60" s="1770"/>
      <c r="AH60" s="1770"/>
      <c r="AI60" s="1770"/>
      <c r="AJ60" s="1770"/>
      <c r="AK60" s="1770"/>
      <c r="AL60" s="1770"/>
      <c r="AM60" s="1770"/>
      <c r="AN60" s="1770"/>
      <c r="AO60" s="1770"/>
      <c r="AP60" s="1770"/>
      <c r="AQ60" s="1770"/>
      <c r="AR60" s="1770"/>
      <c r="AS60" s="1770"/>
      <c r="AT60" s="1770"/>
      <c r="AU60" s="1770"/>
      <c r="AV60" s="1770"/>
      <c r="AW60" s="1770"/>
      <c r="AX60" s="1770"/>
      <c r="AY60" s="1770"/>
      <c r="AZ60" s="1770"/>
      <c r="BA60" s="1770"/>
      <c r="BB60" s="1770"/>
      <c r="BC60" s="1770"/>
      <c r="BD60" s="1770"/>
      <c r="BE60" s="1770"/>
      <c r="BF60" s="1770"/>
      <c r="BG60" s="1770"/>
      <c r="BH60" s="1770"/>
      <c r="BI60" s="1770"/>
      <c r="BJ60" s="1770"/>
      <c r="BK60" s="1770"/>
      <c r="BL60" s="1770"/>
      <c r="BM60" s="1770"/>
      <c r="BN60" s="1770"/>
      <c r="BO60" s="1770"/>
      <c r="BP60" s="1770"/>
      <c r="BQ60" s="1770"/>
      <c r="BR60" s="1770"/>
      <c r="BS60" s="1770"/>
      <c r="BT60" s="1770"/>
      <c r="BU60" s="1770"/>
      <c r="BV60" s="1770"/>
      <c r="BW60" s="1770"/>
      <c r="BX60" s="1770"/>
      <c r="BY60" s="1770"/>
      <c r="BZ60" s="1770"/>
      <c r="CA60" s="1770"/>
      <c r="CB60" s="1770"/>
      <c r="CC60" s="1770"/>
      <c r="CD60" s="1770"/>
      <c r="CE60" s="1770"/>
      <c r="CF60" s="1770"/>
      <c r="CG60" s="1770"/>
      <c r="CH60" s="1770"/>
      <c r="CI60" s="1770"/>
      <c r="CJ60" s="1770"/>
      <c r="CK60" s="1770"/>
      <c r="CL60" s="1770"/>
      <c r="CM60" s="1770"/>
      <c r="CN60" s="1770"/>
      <c r="CO60" s="1770"/>
      <c r="CP60" s="1770"/>
      <c r="CQ60" s="1770"/>
      <c r="CR60" s="1770"/>
      <c r="CS60" s="1770"/>
      <c r="CT60" s="1770"/>
      <c r="CU60" s="1770"/>
      <c r="CV60" s="1770"/>
      <c r="CW60" s="1770"/>
      <c r="CX60" s="1770"/>
      <c r="CY60" s="1770"/>
      <c r="CZ60" s="1770"/>
      <c r="DA60" s="1770"/>
      <c r="DB60" s="1770"/>
      <c r="DC60" s="1770"/>
      <c r="DD60" s="1770"/>
      <c r="DE60" s="1770"/>
      <c r="DF60" s="1770"/>
      <c r="DG60" s="1770"/>
      <c r="DH60" s="1770"/>
      <c r="DI60" s="1770"/>
      <c r="DJ60" s="1770"/>
      <c r="DK60" s="1770"/>
      <c r="DL60" s="1770"/>
      <c r="DM60" s="1770"/>
      <c r="DN60" s="1770"/>
      <c r="DO60" s="1770"/>
      <c r="DP60" s="1770"/>
      <c r="DQ60" s="1770"/>
      <c r="DR60" s="1770"/>
      <c r="DS60" s="1770"/>
      <c r="DT60" s="1770"/>
      <c r="DU60" s="1770"/>
      <c r="DV60" s="1770"/>
      <c r="DW60" s="1770"/>
      <c r="DX60" s="1770"/>
      <c r="DY60" s="1770"/>
      <c r="DZ60" s="1770"/>
      <c r="EA60" s="1770"/>
      <c r="EB60" s="1770"/>
      <c r="EC60" s="1770"/>
      <c r="ED60" s="1770"/>
      <c r="EE60" s="1770"/>
      <c r="EF60" s="1770"/>
      <c r="EG60" s="1770"/>
      <c r="EH60" s="1770"/>
      <c r="EI60" s="1770"/>
      <c r="EJ60" s="1770"/>
      <c r="EK60" s="1770"/>
      <c r="EL60" s="1770"/>
      <c r="EM60" s="1770"/>
      <c r="EN60" s="1770"/>
      <c r="EO60" s="1770"/>
      <c r="EP60" s="1770"/>
      <c r="EQ60" s="1770"/>
      <c r="ER60" s="1770"/>
      <c r="ES60" s="1770"/>
      <c r="ET60" s="1770"/>
      <c r="EU60" s="1770"/>
      <c r="EV60" s="1770"/>
      <c r="EW60" s="1770"/>
      <c r="EX60" s="1770"/>
      <c r="EY60" s="1770"/>
      <c r="EZ60" s="1770"/>
      <c r="FA60" s="1770"/>
      <c r="FB60" s="1770"/>
      <c r="FC60" s="1770"/>
      <c r="FD60" s="1770"/>
      <c r="FE60" s="1770"/>
      <c r="FF60" s="1770"/>
      <c r="FG60" s="1770"/>
      <c r="FH60" s="1770"/>
      <c r="FI60" s="1770"/>
      <c r="FJ60" s="1770"/>
      <c r="FK60" s="1770"/>
      <c r="FL60" s="1770"/>
      <c r="FM60" s="1770"/>
      <c r="FN60" s="1770"/>
      <c r="FO60" s="1770"/>
      <c r="FP60" s="1770"/>
      <c r="FQ60" s="1770"/>
      <c r="FR60" s="1770"/>
      <c r="FS60" s="1770"/>
      <c r="FT60" s="1770"/>
      <c r="FU60" s="1770"/>
      <c r="FV60" s="1770"/>
      <c r="FW60" s="1770"/>
      <c r="FX60" s="1770"/>
      <c r="FY60" s="1770"/>
      <c r="FZ60" s="1770"/>
      <c r="GA60" s="1770"/>
      <c r="GB60" s="1770"/>
      <c r="GC60" s="1770"/>
      <c r="GD60" s="1770"/>
      <c r="GE60" s="1770"/>
      <c r="GF60" s="1770"/>
      <c r="GG60" s="1770"/>
      <c r="GH60" s="1770"/>
      <c r="GI60" s="1770"/>
      <c r="GJ60" s="1770"/>
      <c r="GK60" s="1770"/>
      <c r="GL60" s="1770"/>
      <c r="GM60" s="1770"/>
      <c r="GN60" s="1770"/>
      <c r="GO60" s="1770"/>
      <c r="GP60" s="1770"/>
      <c r="GQ60" s="1770"/>
      <c r="GR60" s="1770"/>
      <c r="GS60" s="1770"/>
      <c r="GT60" s="1770"/>
      <c r="GU60" s="1770"/>
      <c r="GV60" s="1770"/>
      <c r="GW60" s="1770"/>
      <c r="GX60" s="1770"/>
      <c r="GY60" s="1770"/>
      <c r="GZ60" s="1770"/>
      <c r="HA60" s="1770"/>
      <c r="HB60" s="1770"/>
      <c r="HC60" s="1770"/>
      <c r="HD60" s="1770"/>
      <c r="HE60" s="1770"/>
      <c r="HF60" s="1770"/>
      <c r="HG60" s="1770"/>
      <c r="HH60" s="1770"/>
      <c r="HI60" s="1770"/>
      <c r="HJ60" s="1770"/>
      <c r="HK60" s="1770"/>
      <c r="HL60" s="1770"/>
      <c r="HM60" s="1770"/>
      <c r="HN60" s="1770"/>
      <c r="HO60" s="1770"/>
      <c r="HP60" s="1770"/>
      <c r="HQ60" s="1770"/>
      <c r="HR60" s="1770"/>
      <c r="HS60" s="1770"/>
      <c r="HT60" s="1770"/>
      <c r="HU60" s="1770"/>
      <c r="HV60" s="1770"/>
      <c r="HW60" s="1770"/>
      <c r="HX60" s="1770"/>
      <c r="HY60" s="1770"/>
      <c r="HZ60" s="1770"/>
      <c r="IA60" s="1770"/>
      <c r="IB60" s="1770"/>
      <c r="IC60" s="1770"/>
      <c r="ID60" s="1770"/>
      <c r="IE60" s="1770"/>
      <c r="IF60" s="1770"/>
      <c r="IG60" s="1770"/>
      <c r="IH60" s="1770"/>
      <c r="II60" s="1770"/>
      <c r="IJ60" s="1770"/>
      <c r="IK60" s="1770"/>
      <c r="IL60" s="1770"/>
      <c r="IM60" s="1770"/>
      <c r="IN60" s="1770"/>
      <c r="IO60" s="1770"/>
      <c r="IP60" s="1770"/>
      <c r="IQ60" s="1770"/>
      <c r="IR60" s="1770"/>
      <c r="IS60" s="1770"/>
      <c r="IT60" s="1770"/>
      <c r="IU60" s="1770"/>
      <c r="IV60" s="1770"/>
    </row>
    <row r="61" spans="1:256">
      <c r="M61" s="1770"/>
      <c r="N61" s="1770"/>
      <c r="O61" s="1770"/>
      <c r="P61" s="1770"/>
      <c r="Q61" s="1770"/>
      <c r="R61" s="1770"/>
      <c r="S61" s="1770"/>
      <c r="T61" s="1770"/>
      <c r="U61" s="1770"/>
      <c r="V61" s="1770"/>
      <c r="W61" s="1770"/>
      <c r="X61" s="1770"/>
      <c r="Y61" s="1770"/>
      <c r="Z61" s="1770"/>
      <c r="AA61" s="1770"/>
      <c r="AB61" s="1770"/>
      <c r="AC61" s="1770"/>
      <c r="AD61" s="1770"/>
      <c r="AE61" s="1770"/>
      <c r="AF61" s="1770"/>
      <c r="AG61" s="1770"/>
      <c r="AH61" s="1770"/>
      <c r="AI61" s="1770"/>
      <c r="AJ61" s="1770"/>
      <c r="AK61" s="1770"/>
      <c r="AL61" s="1770"/>
      <c r="AM61" s="1770"/>
      <c r="AN61" s="1770"/>
      <c r="AO61" s="1770"/>
      <c r="AP61" s="1770"/>
      <c r="AQ61" s="1770"/>
      <c r="AR61" s="1770"/>
      <c r="AS61" s="1770"/>
      <c r="AT61" s="1770"/>
      <c r="AU61" s="1770"/>
      <c r="AV61" s="1770"/>
      <c r="AW61" s="1770"/>
      <c r="AX61" s="1770"/>
      <c r="AY61" s="1770"/>
      <c r="AZ61" s="1770"/>
      <c r="BA61" s="1770"/>
      <c r="BB61" s="1770"/>
      <c r="BC61" s="1770"/>
      <c r="BD61" s="1770"/>
      <c r="BE61" s="1770"/>
      <c r="BF61" s="1770"/>
      <c r="BG61" s="1770"/>
      <c r="BH61" s="1770"/>
      <c r="BI61" s="1770"/>
      <c r="BJ61" s="1770"/>
      <c r="BK61" s="1770"/>
      <c r="BL61" s="1770"/>
      <c r="BM61" s="1770"/>
      <c r="BN61" s="1770"/>
      <c r="BO61" s="1770"/>
      <c r="BP61" s="1770"/>
      <c r="BQ61" s="1770"/>
      <c r="BR61" s="1770"/>
      <c r="BS61" s="1770"/>
      <c r="BT61" s="1770"/>
      <c r="BU61" s="1770"/>
      <c r="BV61" s="1770"/>
      <c r="BW61" s="1770"/>
      <c r="BX61" s="1770"/>
      <c r="BY61" s="1770"/>
      <c r="BZ61" s="1770"/>
      <c r="CA61" s="1770"/>
      <c r="CB61" s="1770"/>
      <c r="CC61" s="1770"/>
      <c r="CD61" s="1770"/>
      <c r="CE61" s="1770"/>
      <c r="CF61" s="1770"/>
      <c r="CG61" s="1770"/>
      <c r="CH61" s="1770"/>
      <c r="CI61" s="1770"/>
      <c r="CJ61" s="1770"/>
      <c r="CK61" s="1770"/>
      <c r="CL61" s="1770"/>
      <c r="CM61" s="1770"/>
      <c r="CN61" s="1770"/>
      <c r="CO61" s="1770"/>
      <c r="CP61" s="1770"/>
      <c r="CQ61" s="1770"/>
      <c r="CR61" s="1770"/>
      <c r="CS61" s="1770"/>
      <c r="CT61" s="1770"/>
      <c r="CU61" s="1770"/>
      <c r="CV61" s="1770"/>
      <c r="CW61" s="1770"/>
      <c r="CX61" s="1770"/>
      <c r="CY61" s="1770"/>
      <c r="CZ61" s="1770"/>
      <c r="DA61" s="1770"/>
      <c r="DB61" s="1770"/>
      <c r="DC61" s="1770"/>
      <c r="DD61" s="1770"/>
      <c r="DE61" s="1770"/>
      <c r="DF61" s="1770"/>
      <c r="DG61" s="1770"/>
      <c r="DH61" s="1770"/>
      <c r="DI61" s="1770"/>
      <c r="DJ61" s="1770"/>
      <c r="DK61" s="1770"/>
      <c r="DL61" s="1770"/>
      <c r="DM61" s="1770"/>
      <c r="DN61" s="1770"/>
      <c r="DO61" s="1770"/>
      <c r="DP61" s="1770"/>
      <c r="DQ61" s="1770"/>
      <c r="DR61" s="1770"/>
      <c r="DS61" s="1770"/>
      <c r="DT61" s="1770"/>
      <c r="DU61" s="1770"/>
      <c r="DV61" s="1770"/>
      <c r="DW61" s="1770"/>
      <c r="DX61" s="1770"/>
      <c r="DY61" s="1770"/>
      <c r="DZ61" s="1770"/>
      <c r="EA61" s="1770"/>
      <c r="EB61" s="1770"/>
      <c r="EC61" s="1770"/>
      <c r="ED61" s="1770"/>
      <c r="EE61" s="1770"/>
      <c r="EF61" s="1770"/>
      <c r="EG61" s="1770"/>
      <c r="EH61" s="1770"/>
      <c r="EI61" s="1770"/>
      <c r="EJ61" s="1770"/>
      <c r="EK61" s="1770"/>
      <c r="EL61" s="1770"/>
      <c r="EM61" s="1770"/>
      <c r="EN61" s="1770"/>
      <c r="EO61" s="1770"/>
      <c r="EP61" s="1770"/>
      <c r="EQ61" s="1770"/>
      <c r="ER61" s="1770"/>
      <c r="ES61" s="1770"/>
      <c r="ET61" s="1770"/>
      <c r="EU61" s="1770"/>
      <c r="EV61" s="1770"/>
      <c r="EW61" s="1770"/>
      <c r="EX61" s="1770"/>
      <c r="EY61" s="1770"/>
      <c r="EZ61" s="1770"/>
      <c r="FA61" s="1770"/>
      <c r="FB61" s="1770"/>
      <c r="FC61" s="1770"/>
      <c r="FD61" s="1770"/>
      <c r="FE61" s="1770"/>
      <c r="FF61" s="1770"/>
      <c r="FG61" s="1770"/>
      <c r="FH61" s="1770"/>
      <c r="FI61" s="1770"/>
      <c r="FJ61" s="1770"/>
      <c r="FK61" s="1770"/>
      <c r="FL61" s="1770"/>
      <c r="FM61" s="1770"/>
      <c r="FN61" s="1770"/>
      <c r="FO61" s="1770"/>
      <c r="FP61" s="1770"/>
      <c r="FQ61" s="1770"/>
      <c r="FR61" s="1770"/>
      <c r="FS61" s="1770"/>
      <c r="FT61" s="1770"/>
      <c r="FU61" s="1770"/>
      <c r="FV61" s="1770"/>
      <c r="FW61" s="1770"/>
      <c r="FX61" s="1770"/>
      <c r="FY61" s="1770"/>
      <c r="FZ61" s="1770"/>
      <c r="GA61" s="1770"/>
      <c r="GB61" s="1770"/>
      <c r="GC61" s="1770"/>
      <c r="GD61" s="1770"/>
      <c r="GE61" s="1770"/>
      <c r="GF61" s="1770"/>
      <c r="GG61" s="1770"/>
      <c r="GH61" s="1770"/>
      <c r="GI61" s="1770"/>
      <c r="GJ61" s="1770"/>
      <c r="GK61" s="1770"/>
      <c r="GL61" s="1770"/>
      <c r="GM61" s="1770"/>
      <c r="GN61" s="1770"/>
      <c r="GO61" s="1770"/>
      <c r="GP61" s="1770"/>
      <c r="GQ61" s="1770"/>
      <c r="GR61" s="1770"/>
      <c r="GS61" s="1770"/>
      <c r="GT61" s="1770"/>
      <c r="GU61" s="1770"/>
      <c r="GV61" s="1770"/>
      <c r="GW61" s="1770"/>
      <c r="GX61" s="1770"/>
      <c r="GY61" s="1770"/>
      <c r="GZ61" s="1770"/>
      <c r="HA61" s="1770"/>
      <c r="HB61" s="1770"/>
      <c r="HC61" s="1770"/>
      <c r="HD61" s="1770"/>
      <c r="HE61" s="1770"/>
      <c r="HF61" s="1770"/>
      <c r="HG61" s="1770"/>
      <c r="HH61" s="1770"/>
      <c r="HI61" s="1770"/>
      <c r="HJ61" s="1770"/>
      <c r="HK61" s="1770"/>
      <c r="HL61" s="1770"/>
      <c r="HM61" s="1770"/>
      <c r="HN61" s="1770"/>
      <c r="HO61" s="1770"/>
      <c r="HP61" s="1770"/>
      <c r="HQ61" s="1770"/>
      <c r="HR61" s="1770"/>
      <c r="HS61" s="1770"/>
      <c r="HT61" s="1770"/>
      <c r="HU61" s="1770"/>
      <c r="HV61" s="1770"/>
      <c r="HW61" s="1770"/>
      <c r="HX61" s="1770"/>
      <c r="HY61" s="1770"/>
      <c r="HZ61" s="1770"/>
      <c r="IA61" s="1770"/>
      <c r="IB61" s="1770"/>
      <c r="IC61" s="1770"/>
      <c r="ID61" s="1770"/>
      <c r="IE61" s="1770"/>
      <c r="IF61" s="1770"/>
      <c r="IG61" s="1770"/>
      <c r="IH61" s="1770"/>
      <c r="II61" s="1770"/>
      <c r="IJ61" s="1770"/>
      <c r="IK61" s="1770"/>
      <c r="IL61" s="1770"/>
      <c r="IM61" s="1770"/>
      <c r="IN61" s="1770"/>
      <c r="IO61" s="1770"/>
      <c r="IP61" s="1770"/>
      <c r="IQ61" s="1770"/>
      <c r="IR61" s="1770"/>
      <c r="IS61" s="1770"/>
      <c r="IT61" s="1770"/>
      <c r="IU61" s="1770"/>
      <c r="IV61" s="1770"/>
    </row>
  </sheetData>
  <mergeCells count="88">
    <mergeCell ref="B50:M50"/>
    <mergeCell ref="B51:M51"/>
    <mergeCell ref="B52:M52"/>
    <mergeCell ref="B44:M44"/>
    <mergeCell ref="B45:M45"/>
    <mergeCell ref="B46:M46"/>
    <mergeCell ref="B47:M47"/>
    <mergeCell ref="B48:M48"/>
    <mergeCell ref="B49:M49"/>
    <mergeCell ref="C40:C41"/>
    <mergeCell ref="D40:D41"/>
    <mergeCell ref="F40:M40"/>
    <mergeCell ref="F41:M41"/>
    <mergeCell ref="C42:C43"/>
    <mergeCell ref="D42:D43"/>
    <mergeCell ref="F42:M42"/>
    <mergeCell ref="F43:M43"/>
    <mergeCell ref="I36:J36"/>
    <mergeCell ref="L36:L37"/>
    <mergeCell ref="F37:G37"/>
    <mergeCell ref="I37:J37"/>
    <mergeCell ref="E38:E39"/>
    <mergeCell ref="F38:G38"/>
    <mergeCell ref="I38:J38"/>
    <mergeCell ref="L38:L39"/>
    <mergeCell ref="F39:G39"/>
    <mergeCell ref="I39:J39"/>
    <mergeCell ref="D34:E34"/>
    <mergeCell ref="F34:M34"/>
    <mergeCell ref="B35:B43"/>
    <mergeCell ref="C35:C39"/>
    <mergeCell ref="D35:D39"/>
    <mergeCell ref="F35:G35"/>
    <mergeCell ref="I35:J35"/>
    <mergeCell ref="M35:M39"/>
    <mergeCell ref="E36:E37"/>
    <mergeCell ref="F36:G36"/>
    <mergeCell ref="F32:G32"/>
    <mergeCell ref="H32:I32"/>
    <mergeCell ref="J32:K32"/>
    <mergeCell ref="L32:M32"/>
    <mergeCell ref="D33:E33"/>
    <mergeCell ref="F33:G33"/>
    <mergeCell ref="H33:I33"/>
    <mergeCell ref="J33:K33"/>
    <mergeCell ref="L33:M33"/>
    <mergeCell ref="C29:C30"/>
    <mergeCell ref="D29:E30"/>
    <mergeCell ref="F29:M30"/>
    <mergeCell ref="B31:B34"/>
    <mergeCell ref="D31:E31"/>
    <mergeCell ref="F31:G31"/>
    <mergeCell ref="H31:I31"/>
    <mergeCell ref="J31:K31"/>
    <mergeCell ref="L31:M31"/>
    <mergeCell ref="D32:E32"/>
    <mergeCell ref="C24:C28"/>
    <mergeCell ref="D24:E28"/>
    <mergeCell ref="G24:M24"/>
    <mergeCell ref="G25:M25"/>
    <mergeCell ref="G26:M26"/>
    <mergeCell ref="G27:M27"/>
    <mergeCell ref="G28:M28"/>
    <mergeCell ref="C19:C23"/>
    <mergeCell ref="D19:E23"/>
    <mergeCell ref="G19:M19"/>
    <mergeCell ref="G20:M20"/>
    <mergeCell ref="G21:M21"/>
    <mergeCell ref="G22:M22"/>
    <mergeCell ref="G23:M23"/>
    <mergeCell ref="M5:M6"/>
    <mergeCell ref="C14:C18"/>
    <mergeCell ref="D14:E18"/>
    <mergeCell ref="G14:M14"/>
    <mergeCell ref="G15:M15"/>
    <mergeCell ref="G16:M16"/>
    <mergeCell ref="G17:M17"/>
    <mergeCell ref="G18:M18"/>
    <mergeCell ref="B2:M2"/>
    <mergeCell ref="B4:B30"/>
    <mergeCell ref="D4:E4"/>
    <mergeCell ref="F4:M4"/>
    <mergeCell ref="C5:C13"/>
    <mergeCell ref="D5:D13"/>
    <mergeCell ref="E5:E6"/>
    <mergeCell ref="F5:F6"/>
    <mergeCell ref="G5:G6"/>
    <mergeCell ref="H5:L5"/>
  </mergeCells>
  <phoneticPr fontId="1"/>
  <dataValidations count="2">
    <dataValidation type="list" allowBlank="1" showInputMessage="1" showErrorMessage="1" prompt="チェックリストから選択してください。" sqref="M7:M12 JI7:JI12 TE7:TE12 ADA7:ADA12 AMW7:AMW12 AWS7:AWS12 BGO7:BGO12 BQK7:BQK12 CAG7:CAG12 CKC7:CKC12 CTY7:CTY12 DDU7:DDU12 DNQ7:DNQ12 DXM7:DXM12 EHI7:EHI12 ERE7:ERE12 FBA7:FBA12 FKW7:FKW12 FUS7:FUS12 GEO7:GEO12 GOK7:GOK12 GYG7:GYG12 HIC7:HIC12 HRY7:HRY12 IBU7:IBU12 ILQ7:ILQ12 IVM7:IVM12 JFI7:JFI12 JPE7:JPE12 JZA7:JZA12 KIW7:KIW12 KSS7:KSS12 LCO7:LCO12 LMK7:LMK12 LWG7:LWG12 MGC7:MGC12 MPY7:MPY12 MZU7:MZU12 NJQ7:NJQ12 NTM7:NTM12 ODI7:ODI12 ONE7:ONE12 OXA7:OXA12 PGW7:PGW12 PQS7:PQS12 QAO7:QAO12 QKK7:QKK12 QUG7:QUG12 REC7:REC12 RNY7:RNY12 RXU7:RXU12 SHQ7:SHQ12 SRM7:SRM12 TBI7:TBI12 TLE7:TLE12 TVA7:TVA12 UEW7:UEW12 UOS7:UOS12 UYO7:UYO12 VIK7:VIK12 VSG7:VSG12 WCC7:WCC12 WLY7:WLY12 WVU7:WVU12 M65543:M65548 JI65543:JI65548 TE65543:TE65548 ADA65543:ADA65548 AMW65543:AMW65548 AWS65543:AWS65548 BGO65543:BGO65548 BQK65543:BQK65548 CAG65543:CAG65548 CKC65543:CKC65548 CTY65543:CTY65548 DDU65543:DDU65548 DNQ65543:DNQ65548 DXM65543:DXM65548 EHI65543:EHI65548 ERE65543:ERE65548 FBA65543:FBA65548 FKW65543:FKW65548 FUS65543:FUS65548 GEO65543:GEO65548 GOK65543:GOK65548 GYG65543:GYG65548 HIC65543:HIC65548 HRY65543:HRY65548 IBU65543:IBU65548 ILQ65543:ILQ65548 IVM65543:IVM65548 JFI65543:JFI65548 JPE65543:JPE65548 JZA65543:JZA65548 KIW65543:KIW65548 KSS65543:KSS65548 LCO65543:LCO65548 LMK65543:LMK65548 LWG65543:LWG65548 MGC65543:MGC65548 MPY65543:MPY65548 MZU65543:MZU65548 NJQ65543:NJQ65548 NTM65543:NTM65548 ODI65543:ODI65548 ONE65543:ONE65548 OXA65543:OXA65548 PGW65543:PGW65548 PQS65543:PQS65548 QAO65543:QAO65548 QKK65543:QKK65548 QUG65543:QUG65548 REC65543:REC65548 RNY65543:RNY65548 RXU65543:RXU65548 SHQ65543:SHQ65548 SRM65543:SRM65548 TBI65543:TBI65548 TLE65543:TLE65548 TVA65543:TVA65548 UEW65543:UEW65548 UOS65543:UOS65548 UYO65543:UYO65548 VIK65543:VIK65548 VSG65543:VSG65548 WCC65543:WCC65548 WLY65543:WLY65548 WVU65543:WVU65548 M131079:M131084 JI131079:JI131084 TE131079:TE131084 ADA131079:ADA131084 AMW131079:AMW131084 AWS131079:AWS131084 BGO131079:BGO131084 BQK131079:BQK131084 CAG131079:CAG131084 CKC131079:CKC131084 CTY131079:CTY131084 DDU131079:DDU131084 DNQ131079:DNQ131084 DXM131079:DXM131084 EHI131079:EHI131084 ERE131079:ERE131084 FBA131079:FBA131084 FKW131079:FKW131084 FUS131079:FUS131084 GEO131079:GEO131084 GOK131079:GOK131084 GYG131079:GYG131084 HIC131079:HIC131084 HRY131079:HRY131084 IBU131079:IBU131084 ILQ131079:ILQ131084 IVM131079:IVM131084 JFI131079:JFI131084 JPE131079:JPE131084 JZA131079:JZA131084 KIW131079:KIW131084 KSS131079:KSS131084 LCO131079:LCO131084 LMK131079:LMK131084 LWG131079:LWG131084 MGC131079:MGC131084 MPY131079:MPY131084 MZU131079:MZU131084 NJQ131079:NJQ131084 NTM131079:NTM131084 ODI131079:ODI131084 ONE131079:ONE131084 OXA131079:OXA131084 PGW131079:PGW131084 PQS131079:PQS131084 QAO131079:QAO131084 QKK131079:QKK131084 QUG131079:QUG131084 REC131079:REC131084 RNY131079:RNY131084 RXU131079:RXU131084 SHQ131079:SHQ131084 SRM131079:SRM131084 TBI131079:TBI131084 TLE131079:TLE131084 TVA131079:TVA131084 UEW131079:UEW131084 UOS131079:UOS131084 UYO131079:UYO131084 VIK131079:VIK131084 VSG131079:VSG131084 WCC131079:WCC131084 WLY131079:WLY131084 WVU131079:WVU131084 M196615:M196620 JI196615:JI196620 TE196615:TE196620 ADA196615:ADA196620 AMW196615:AMW196620 AWS196615:AWS196620 BGO196615:BGO196620 BQK196615:BQK196620 CAG196615:CAG196620 CKC196615:CKC196620 CTY196615:CTY196620 DDU196615:DDU196620 DNQ196615:DNQ196620 DXM196615:DXM196620 EHI196615:EHI196620 ERE196615:ERE196620 FBA196615:FBA196620 FKW196615:FKW196620 FUS196615:FUS196620 GEO196615:GEO196620 GOK196615:GOK196620 GYG196615:GYG196620 HIC196615:HIC196620 HRY196615:HRY196620 IBU196615:IBU196620 ILQ196615:ILQ196620 IVM196615:IVM196620 JFI196615:JFI196620 JPE196615:JPE196620 JZA196615:JZA196620 KIW196615:KIW196620 KSS196615:KSS196620 LCO196615:LCO196620 LMK196615:LMK196620 LWG196615:LWG196620 MGC196615:MGC196620 MPY196615:MPY196620 MZU196615:MZU196620 NJQ196615:NJQ196620 NTM196615:NTM196620 ODI196615:ODI196620 ONE196615:ONE196620 OXA196615:OXA196620 PGW196615:PGW196620 PQS196615:PQS196620 QAO196615:QAO196620 QKK196615:QKK196620 QUG196615:QUG196620 REC196615:REC196620 RNY196615:RNY196620 RXU196615:RXU196620 SHQ196615:SHQ196620 SRM196615:SRM196620 TBI196615:TBI196620 TLE196615:TLE196620 TVA196615:TVA196620 UEW196615:UEW196620 UOS196615:UOS196620 UYO196615:UYO196620 VIK196615:VIK196620 VSG196615:VSG196620 WCC196615:WCC196620 WLY196615:WLY196620 WVU196615:WVU196620 M262151:M262156 JI262151:JI262156 TE262151:TE262156 ADA262151:ADA262156 AMW262151:AMW262156 AWS262151:AWS262156 BGO262151:BGO262156 BQK262151:BQK262156 CAG262151:CAG262156 CKC262151:CKC262156 CTY262151:CTY262156 DDU262151:DDU262156 DNQ262151:DNQ262156 DXM262151:DXM262156 EHI262151:EHI262156 ERE262151:ERE262156 FBA262151:FBA262156 FKW262151:FKW262156 FUS262151:FUS262156 GEO262151:GEO262156 GOK262151:GOK262156 GYG262151:GYG262156 HIC262151:HIC262156 HRY262151:HRY262156 IBU262151:IBU262156 ILQ262151:ILQ262156 IVM262151:IVM262156 JFI262151:JFI262156 JPE262151:JPE262156 JZA262151:JZA262156 KIW262151:KIW262156 KSS262151:KSS262156 LCO262151:LCO262156 LMK262151:LMK262156 LWG262151:LWG262156 MGC262151:MGC262156 MPY262151:MPY262156 MZU262151:MZU262156 NJQ262151:NJQ262156 NTM262151:NTM262156 ODI262151:ODI262156 ONE262151:ONE262156 OXA262151:OXA262156 PGW262151:PGW262156 PQS262151:PQS262156 QAO262151:QAO262156 QKK262151:QKK262156 QUG262151:QUG262156 REC262151:REC262156 RNY262151:RNY262156 RXU262151:RXU262156 SHQ262151:SHQ262156 SRM262151:SRM262156 TBI262151:TBI262156 TLE262151:TLE262156 TVA262151:TVA262156 UEW262151:UEW262156 UOS262151:UOS262156 UYO262151:UYO262156 VIK262151:VIK262156 VSG262151:VSG262156 WCC262151:WCC262156 WLY262151:WLY262156 WVU262151:WVU262156 M327687:M327692 JI327687:JI327692 TE327687:TE327692 ADA327687:ADA327692 AMW327687:AMW327692 AWS327687:AWS327692 BGO327687:BGO327692 BQK327687:BQK327692 CAG327687:CAG327692 CKC327687:CKC327692 CTY327687:CTY327692 DDU327687:DDU327692 DNQ327687:DNQ327692 DXM327687:DXM327692 EHI327687:EHI327692 ERE327687:ERE327692 FBA327687:FBA327692 FKW327687:FKW327692 FUS327687:FUS327692 GEO327687:GEO327692 GOK327687:GOK327692 GYG327687:GYG327692 HIC327687:HIC327692 HRY327687:HRY327692 IBU327687:IBU327692 ILQ327687:ILQ327692 IVM327687:IVM327692 JFI327687:JFI327692 JPE327687:JPE327692 JZA327687:JZA327692 KIW327687:KIW327692 KSS327687:KSS327692 LCO327687:LCO327692 LMK327687:LMK327692 LWG327687:LWG327692 MGC327687:MGC327692 MPY327687:MPY327692 MZU327687:MZU327692 NJQ327687:NJQ327692 NTM327687:NTM327692 ODI327687:ODI327692 ONE327687:ONE327692 OXA327687:OXA327692 PGW327687:PGW327692 PQS327687:PQS327692 QAO327687:QAO327692 QKK327687:QKK327692 QUG327687:QUG327692 REC327687:REC327692 RNY327687:RNY327692 RXU327687:RXU327692 SHQ327687:SHQ327692 SRM327687:SRM327692 TBI327687:TBI327692 TLE327687:TLE327692 TVA327687:TVA327692 UEW327687:UEW327692 UOS327687:UOS327692 UYO327687:UYO327692 VIK327687:VIK327692 VSG327687:VSG327692 WCC327687:WCC327692 WLY327687:WLY327692 WVU327687:WVU327692 M393223:M393228 JI393223:JI393228 TE393223:TE393228 ADA393223:ADA393228 AMW393223:AMW393228 AWS393223:AWS393228 BGO393223:BGO393228 BQK393223:BQK393228 CAG393223:CAG393228 CKC393223:CKC393228 CTY393223:CTY393228 DDU393223:DDU393228 DNQ393223:DNQ393228 DXM393223:DXM393228 EHI393223:EHI393228 ERE393223:ERE393228 FBA393223:FBA393228 FKW393223:FKW393228 FUS393223:FUS393228 GEO393223:GEO393228 GOK393223:GOK393228 GYG393223:GYG393228 HIC393223:HIC393228 HRY393223:HRY393228 IBU393223:IBU393228 ILQ393223:ILQ393228 IVM393223:IVM393228 JFI393223:JFI393228 JPE393223:JPE393228 JZA393223:JZA393228 KIW393223:KIW393228 KSS393223:KSS393228 LCO393223:LCO393228 LMK393223:LMK393228 LWG393223:LWG393228 MGC393223:MGC393228 MPY393223:MPY393228 MZU393223:MZU393228 NJQ393223:NJQ393228 NTM393223:NTM393228 ODI393223:ODI393228 ONE393223:ONE393228 OXA393223:OXA393228 PGW393223:PGW393228 PQS393223:PQS393228 QAO393223:QAO393228 QKK393223:QKK393228 QUG393223:QUG393228 REC393223:REC393228 RNY393223:RNY393228 RXU393223:RXU393228 SHQ393223:SHQ393228 SRM393223:SRM393228 TBI393223:TBI393228 TLE393223:TLE393228 TVA393223:TVA393228 UEW393223:UEW393228 UOS393223:UOS393228 UYO393223:UYO393228 VIK393223:VIK393228 VSG393223:VSG393228 WCC393223:WCC393228 WLY393223:WLY393228 WVU393223:WVU393228 M458759:M458764 JI458759:JI458764 TE458759:TE458764 ADA458759:ADA458764 AMW458759:AMW458764 AWS458759:AWS458764 BGO458759:BGO458764 BQK458759:BQK458764 CAG458759:CAG458764 CKC458759:CKC458764 CTY458759:CTY458764 DDU458759:DDU458764 DNQ458759:DNQ458764 DXM458759:DXM458764 EHI458759:EHI458764 ERE458759:ERE458764 FBA458759:FBA458764 FKW458759:FKW458764 FUS458759:FUS458764 GEO458759:GEO458764 GOK458759:GOK458764 GYG458759:GYG458764 HIC458759:HIC458764 HRY458759:HRY458764 IBU458759:IBU458764 ILQ458759:ILQ458764 IVM458759:IVM458764 JFI458759:JFI458764 JPE458759:JPE458764 JZA458759:JZA458764 KIW458759:KIW458764 KSS458759:KSS458764 LCO458759:LCO458764 LMK458759:LMK458764 LWG458759:LWG458764 MGC458759:MGC458764 MPY458759:MPY458764 MZU458759:MZU458764 NJQ458759:NJQ458764 NTM458759:NTM458764 ODI458759:ODI458764 ONE458759:ONE458764 OXA458759:OXA458764 PGW458759:PGW458764 PQS458759:PQS458764 QAO458759:QAO458764 QKK458759:QKK458764 QUG458759:QUG458764 REC458759:REC458764 RNY458759:RNY458764 RXU458759:RXU458764 SHQ458759:SHQ458764 SRM458759:SRM458764 TBI458759:TBI458764 TLE458759:TLE458764 TVA458759:TVA458764 UEW458759:UEW458764 UOS458759:UOS458764 UYO458759:UYO458764 VIK458759:VIK458764 VSG458759:VSG458764 WCC458759:WCC458764 WLY458759:WLY458764 WVU458759:WVU458764 M524295:M524300 JI524295:JI524300 TE524295:TE524300 ADA524295:ADA524300 AMW524295:AMW524300 AWS524295:AWS524300 BGO524295:BGO524300 BQK524295:BQK524300 CAG524295:CAG524300 CKC524295:CKC524300 CTY524295:CTY524300 DDU524295:DDU524300 DNQ524295:DNQ524300 DXM524295:DXM524300 EHI524295:EHI524300 ERE524295:ERE524300 FBA524295:FBA524300 FKW524295:FKW524300 FUS524295:FUS524300 GEO524295:GEO524300 GOK524295:GOK524300 GYG524295:GYG524300 HIC524295:HIC524300 HRY524295:HRY524300 IBU524295:IBU524300 ILQ524295:ILQ524300 IVM524295:IVM524300 JFI524295:JFI524300 JPE524295:JPE524300 JZA524295:JZA524300 KIW524295:KIW524300 KSS524295:KSS524300 LCO524295:LCO524300 LMK524295:LMK524300 LWG524295:LWG524300 MGC524295:MGC524300 MPY524295:MPY524300 MZU524295:MZU524300 NJQ524295:NJQ524300 NTM524295:NTM524300 ODI524295:ODI524300 ONE524295:ONE524300 OXA524295:OXA524300 PGW524295:PGW524300 PQS524295:PQS524300 QAO524295:QAO524300 QKK524295:QKK524300 QUG524295:QUG524300 REC524295:REC524300 RNY524295:RNY524300 RXU524295:RXU524300 SHQ524295:SHQ524300 SRM524295:SRM524300 TBI524295:TBI524300 TLE524295:TLE524300 TVA524295:TVA524300 UEW524295:UEW524300 UOS524295:UOS524300 UYO524295:UYO524300 VIK524295:VIK524300 VSG524295:VSG524300 WCC524295:WCC524300 WLY524295:WLY524300 WVU524295:WVU524300 M589831:M589836 JI589831:JI589836 TE589831:TE589836 ADA589831:ADA589836 AMW589831:AMW589836 AWS589831:AWS589836 BGO589831:BGO589836 BQK589831:BQK589836 CAG589831:CAG589836 CKC589831:CKC589836 CTY589831:CTY589836 DDU589831:DDU589836 DNQ589831:DNQ589836 DXM589831:DXM589836 EHI589831:EHI589836 ERE589831:ERE589836 FBA589831:FBA589836 FKW589831:FKW589836 FUS589831:FUS589836 GEO589831:GEO589836 GOK589831:GOK589836 GYG589831:GYG589836 HIC589831:HIC589836 HRY589831:HRY589836 IBU589831:IBU589836 ILQ589831:ILQ589836 IVM589831:IVM589836 JFI589831:JFI589836 JPE589831:JPE589836 JZA589831:JZA589836 KIW589831:KIW589836 KSS589831:KSS589836 LCO589831:LCO589836 LMK589831:LMK589836 LWG589831:LWG589836 MGC589831:MGC589836 MPY589831:MPY589836 MZU589831:MZU589836 NJQ589831:NJQ589836 NTM589831:NTM589836 ODI589831:ODI589836 ONE589831:ONE589836 OXA589831:OXA589836 PGW589831:PGW589836 PQS589831:PQS589836 QAO589831:QAO589836 QKK589831:QKK589836 QUG589831:QUG589836 REC589831:REC589836 RNY589831:RNY589836 RXU589831:RXU589836 SHQ589831:SHQ589836 SRM589831:SRM589836 TBI589831:TBI589836 TLE589831:TLE589836 TVA589831:TVA589836 UEW589831:UEW589836 UOS589831:UOS589836 UYO589831:UYO589836 VIK589831:VIK589836 VSG589831:VSG589836 WCC589831:WCC589836 WLY589831:WLY589836 WVU589831:WVU589836 M655367:M655372 JI655367:JI655372 TE655367:TE655372 ADA655367:ADA655372 AMW655367:AMW655372 AWS655367:AWS655372 BGO655367:BGO655372 BQK655367:BQK655372 CAG655367:CAG655372 CKC655367:CKC655372 CTY655367:CTY655372 DDU655367:DDU655372 DNQ655367:DNQ655372 DXM655367:DXM655372 EHI655367:EHI655372 ERE655367:ERE655372 FBA655367:FBA655372 FKW655367:FKW655372 FUS655367:FUS655372 GEO655367:GEO655372 GOK655367:GOK655372 GYG655367:GYG655372 HIC655367:HIC655372 HRY655367:HRY655372 IBU655367:IBU655372 ILQ655367:ILQ655372 IVM655367:IVM655372 JFI655367:JFI655372 JPE655367:JPE655372 JZA655367:JZA655372 KIW655367:KIW655372 KSS655367:KSS655372 LCO655367:LCO655372 LMK655367:LMK655372 LWG655367:LWG655372 MGC655367:MGC655372 MPY655367:MPY655372 MZU655367:MZU655372 NJQ655367:NJQ655372 NTM655367:NTM655372 ODI655367:ODI655372 ONE655367:ONE655372 OXA655367:OXA655372 PGW655367:PGW655372 PQS655367:PQS655372 QAO655367:QAO655372 QKK655367:QKK655372 QUG655367:QUG655372 REC655367:REC655372 RNY655367:RNY655372 RXU655367:RXU655372 SHQ655367:SHQ655372 SRM655367:SRM655372 TBI655367:TBI655372 TLE655367:TLE655372 TVA655367:TVA655372 UEW655367:UEW655372 UOS655367:UOS655372 UYO655367:UYO655372 VIK655367:VIK655372 VSG655367:VSG655372 WCC655367:WCC655372 WLY655367:WLY655372 WVU655367:WVU655372 M720903:M720908 JI720903:JI720908 TE720903:TE720908 ADA720903:ADA720908 AMW720903:AMW720908 AWS720903:AWS720908 BGO720903:BGO720908 BQK720903:BQK720908 CAG720903:CAG720908 CKC720903:CKC720908 CTY720903:CTY720908 DDU720903:DDU720908 DNQ720903:DNQ720908 DXM720903:DXM720908 EHI720903:EHI720908 ERE720903:ERE720908 FBA720903:FBA720908 FKW720903:FKW720908 FUS720903:FUS720908 GEO720903:GEO720908 GOK720903:GOK720908 GYG720903:GYG720908 HIC720903:HIC720908 HRY720903:HRY720908 IBU720903:IBU720908 ILQ720903:ILQ720908 IVM720903:IVM720908 JFI720903:JFI720908 JPE720903:JPE720908 JZA720903:JZA720908 KIW720903:KIW720908 KSS720903:KSS720908 LCO720903:LCO720908 LMK720903:LMK720908 LWG720903:LWG720908 MGC720903:MGC720908 MPY720903:MPY720908 MZU720903:MZU720908 NJQ720903:NJQ720908 NTM720903:NTM720908 ODI720903:ODI720908 ONE720903:ONE720908 OXA720903:OXA720908 PGW720903:PGW720908 PQS720903:PQS720908 QAO720903:QAO720908 QKK720903:QKK720908 QUG720903:QUG720908 REC720903:REC720908 RNY720903:RNY720908 RXU720903:RXU720908 SHQ720903:SHQ720908 SRM720903:SRM720908 TBI720903:TBI720908 TLE720903:TLE720908 TVA720903:TVA720908 UEW720903:UEW720908 UOS720903:UOS720908 UYO720903:UYO720908 VIK720903:VIK720908 VSG720903:VSG720908 WCC720903:WCC720908 WLY720903:WLY720908 WVU720903:WVU720908 M786439:M786444 JI786439:JI786444 TE786439:TE786444 ADA786439:ADA786444 AMW786439:AMW786444 AWS786439:AWS786444 BGO786439:BGO786444 BQK786439:BQK786444 CAG786439:CAG786444 CKC786439:CKC786444 CTY786439:CTY786444 DDU786439:DDU786444 DNQ786439:DNQ786444 DXM786439:DXM786444 EHI786439:EHI786444 ERE786439:ERE786444 FBA786439:FBA786444 FKW786439:FKW786444 FUS786439:FUS786444 GEO786439:GEO786444 GOK786439:GOK786444 GYG786439:GYG786444 HIC786439:HIC786444 HRY786439:HRY786444 IBU786439:IBU786444 ILQ786439:ILQ786444 IVM786439:IVM786444 JFI786439:JFI786444 JPE786439:JPE786444 JZA786439:JZA786444 KIW786439:KIW786444 KSS786439:KSS786444 LCO786439:LCO786444 LMK786439:LMK786444 LWG786439:LWG786444 MGC786439:MGC786444 MPY786439:MPY786444 MZU786439:MZU786444 NJQ786439:NJQ786444 NTM786439:NTM786444 ODI786439:ODI786444 ONE786439:ONE786444 OXA786439:OXA786444 PGW786439:PGW786444 PQS786439:PQS786444 QAO786439:QAO786444 QKK786439:QKK786444 QUG786439:QUG786444 REC786439:REC786444 RNY786439:RNY786444 RXU786439:RXU786444 SHQ786439:SHQ786444 SRM786439:SRM786444 TBI786439:TBI786444 TLE786439:TLE786444 TVA786439:TVA786444 UEW786439:UEW786444 UOS786439:UOS786444 UYO786439:UYO786444 VIK786439:VIK786444 VSG786439:VSG786444 WCC786439:WCC786444 WLY786439:WLY786444 WVU786439:WVU786444 M851975:M851980 JI851975:JI851980 TE851975:TE851980 ADA851975:ADA851980 AMW851975:AMW851980 AWS851975:AWS851980 BGO851975:BGO851980 BQK851975:BQK851980 CAG851975:CAG851980 CKC851975:CKC851980 CTY851975:CTY851980 DDU851975:DDU851980 DNQ851975:DNQ851980 DXM851975:DXM851980 EHI851975:EHI851980 ERE851975:ERE851980 FBA851975:FBA851980 FKW851975:FKW851980 FUS851975:FUS851980 GEO851975:GEO851980 GOK851975:GOK851980 GYG851975:GYG851980 HIC851975:HIC851980 HRY851975:HRY851980 IBU851975:IBU851980 ILQ851975:ILQ851980 IVM851975:IVM851980 JFI851975:JFI851980 JPE851975:JPE851980 JZA851975:JZA851980 KIW851975:KIW851980 KSS851975:KSS851980 LCO851975:LCO851980 LMK851975:LMK851980 LWG851975:LWG851980 MGC851975:MGC851980 MPY851975:MPY851980 MZU851975:MZU851980 NJQ851975:NJQ851980 NTM851975:NTM851980 ODI851975:ODI851980 ONE851975:ONE851980 OXA851975:OXA851980 PGW851975:PGW851980 PQS851975:PQS851980 QAO851975:QAO851980 QKK851975:QKK851980 QUG851975:QUG851980 REC851975:REC851980 RNY851975:RNY851980 RXU851975:RXU851980 SHQ851975:SHQ851980 SRM851975:SRM851980 TBI851975:TBI851980 TLE851975:TLE851980 TVA851975:TVA851980 UEW851975:UEW851980 UOS851975:UOS851980 UYO851975:UYO851980 VIK851975:VIK851980 VSG851975:VSG851980 WCC851975:WCC851980 WLY851975:WLY851980 WVU851975:WVU851980 M917511:M917516 JI917511:JI917516 TE917511:TE917516 ADA917511:ADA917516 AMW917511:AMW917516 AWS917511:AWS917516 BGO917511:BGO917516 BQK917511:BQK917516 CAG917511:CAG917516 CKC917511:CKC917516 CTY917511:CTY917516 DDU917511:DDU917516 DNQ917511:DNQ917516 DXM917511:DXM917516 EHI917511:EHI917516 ERE917511:ERE917516 FBA917511:FBA917516 FKW917511:FKW917516 FUS917511:FUS917516 GEO917511:GEO917516 GOK917511:GOK917516 GYG917511:GYG917516 HIC917511:HIC917516 HRY917511:HRY917516 IBU917511:IBU917516 ILQ917511:ILQ917516 IVM917511:IVM917516 JFI917511:JFI917516 JPE917511:JPE917516 JZA917511:JZA917516 KIW917511:KIW917516 KSS917511:KSS917516 LCO917511:LCO917516 LMK917511:LMK917516 LWG917511:LWG917516 MGC917511:MGC917516 MPY917511:MPY917516 MZU917511:MZU917516 NJQ917511:NJQ917516 NTM917511:NTM917516 ODI917511:ODI917516 ONE917511:ONE917516 OXA917511:OXA917516 PGW917511:PGW917516 PQS917511:PQS917516 QAO917511:QAO917516 QKK917511:QKK917516 QUG917511:QUG917516 REC917511:REC917516 RNY917511:RNY917516 RXU917511:RXU917516 SHQ917511:SHQ917516 SRM917511:SRM917516 TBI917511:TBI917516 TLE917511:TLE917516 TVA917511:TVA917516 UEW917511:UEW917516 UOS917511:UOS917516 UYO917511:UYO917516 VIK917511:VIK917516 VSG917511:VSG917516 WCC917511:WCC917516 WLY917511:WLY917516 WVU917511:WVU917516 M983047:M983052 JI983047:JI983052 TE983047:TE983052 ADA983047:ADA983052 AMW983047:AMW983052 AWS983047:AWS983052 BGO983047:BGO983052 BQK983047:BQK983052 CAG983047:CAG983052 CKC983047:CKC983052 CTY983047:CTY983052 DDU983047:DDU983052 DNQ983047:DNQ983052 DXM983047:DXM983052 EHI983047:EHI983052 ERE983047:ERE983052 FBA983047:FBA983052 FKW983047:FKW983052 FUS983047:FUS983052 GEO983047:GEO983052 GOK983047:GOK983052 GYG983047:GYG983052 HIC983047:HIC983052 HRY983047:HRY983052 IBU983047:IBU983052 ILQ983047:ILQ983052 IVM983047:IVM983052 JFI983047:JFI983052 JPE983047:JPE983052 JZA983047:JZA983052 KIW983047:KIW983052 KSS983047:KSS983052 LCO983047:LCO983052 LMK983047:LMK983052 LWG983047:LWG983052 MGC983047:MGC983052 MPY983047:MPY983052 MZU983047:MZU983052 NJQ983047:NJQ983052 NTM983047:NTM983052 ODI983047:ODI983052 ONE983047:ONE983052 OXA983047:OXA983052 PGW983047:PGW983052 PQS983047:PQS983052 QAO983047:QAO983052 QKK983047:QKK983052 QUG983047:QUG983052 REC983047:REC983052 RNY983047:RNY983052 RXU983047:RXU983052 SHQ983047:SHQ983052 SRM983047:SRM983052 TBI983047:TBI983052 TLE983047:TLE983052 TVA983047:TVA983052 UEW983047:UEW983052 UOS983047:UOS983052 UYO983047:UYO983052 VIK983047:VIK983052 VSG983047:VSG983052 WCC983047:WCC983052 WLY983047:WLY983052 WVU983047:WVU983052" xr:uid="{2A45D9FC-67EF-4FA4-A531-54B458C1C485}">
      <formula1>$O$4:$O$6</formula1>
    </dataValidation>
    <dataValidation type="list" allowBlank="1" showInputMessage="1" showErrorMessage="1" prompt="チェックリストから選択してください。" sqref="E7:E12 JA7:JA12 SW7:SW12 ACS7:ACS12 AMO7:AMO12 AWK7:AWK12 BGG7:BGG12 BQC7:BQC12 BZY7:BZY12 CJU7:CJU12 CTQ7:CTQ12 DDM7:DDM12 DNI7:DNI12 DXE7:DXE12 EHA7:EHA12 EQW7:EQW12 FAS7:FAS12 FKO7:FKO12 FUK7:FUK12 GEG7:GEG12 GOC7:GOC12 GXY7:GXY12 HHU7:HHU12 HRQ7:HRQ12 IBM7:IBM12 ILI7:ILI12 IVE7:IVE12 JFA7:JFA12 JOW7:JOW12 JYS7:JYS12 KIO7:KIO12 KSK7:KSK12 LCG7:LCG12 LMC7:LMC12 LVY7:LVY12 MFU7:MFU12 MPQ7:MPQ12 MZM7:MZM12 NJI7:NJI12 NTE7:NTE12 ODA7:ODA12 OMW7:OMW12 OWS7:OWS12 PGO7:PGO12 PQK7:PQK12 QAG7:QAG12 QKC7:QKC12 QTY7:QTY12 RDU7:RDU12 RNQ7:RNQ12 RXM7:RXM12 SHI7:SHI12 SRE7:SRE12 TBA7:TBA12 TKW7:TKW12 TUS7:TUS12 UEO7:UEO12 UOK7:UOK12 UYG7:UYG12 VIC7:VIC12 VRY7:VRY12 WBU7:WBU12 WLQ7:WLQ12 WVM7:WVM12 E65543:E65548 JA65543:JA65548 SW65543:SW65548 ACS65543:ACS65548 AMO65543:AMO65548 AWK65543:AWK65548 BGG65543:BGG65548 BQC65543:BQC65548 BZY65543:BZY65548 CJU65543:CJU65548 CTQ65543:CTQ65548 DDM65543:DDM65548 DNI65543:DNI65548 DXE65543:DXE65548 EHA65543:EHA65548 EQW65543:EQW65548 FAS65543:FAS65548 FKO65543:FKO65548 FUK65543:FUK65548 GEG65543:GEG65548 GOC65543:GOC65548 GXY65543:GXY65548 HHU65543:HHU65548 HRQ65543:HRQ65548 IBM65543:IBM65548 ILI65543:ILI65548 IVE65543:IVE65548 JFA65543:JFA65548 JOW65543:JOW65548 JYS65543:JYS65548 KIO65543:KIO65548 KSK65543:KSK65548 LCG65543:LCG65548 LMC65543:LMC65548 LVY65543:LVY65548 MFU65543:MFU65548 MPQ65543:MPQ65548 MZM65543:MZM65548 NJI65543:NJI65548 NTE65543:NTE65548 ODA65543:ODA65548 OMW65543:OMW65548 OWS65543:OWS65548 PGO65543:PGO65548 PQK65543:PQK65548 QAG65543:QAG65548 QKC65543:QKC65548 QTY65543:QTY65548 RDU65543:RDU65548 RNQ65543:RNQ65548 RXM65543:RXM65548 SHI65543:SHI65548 SRE65543:SRE65548 TBA65543:TBA65548 TKW65543:TKW65548 TUS65543:TUS65548 UEO65543:UEO65548 UOK65543:UOK65548 UYG65543:UYG65548 VIC65543:VIC65548 VRY65543:VRY65548 WBU65543:WBU65548 WLQ65543:WLQ65548 WVM65543:WVM65548 E131079:E131084 JA131079:JA131084 SW131079:SW131084 ACS131079:ACS131084 AMO131079:AMO131084 AWK131079:AWK131084 BGG131079:BGG131084 BQC131079:BQC131084 BZY131079:BZY131084 CJU131079:CJU131084 CTQ131079:CTQ131084 DDM131079:DDM131084 DNI131079:DNI131084 DXE131079:DXE131084 EHA131079:EHA131084 EQW131079:EQW131084 FAS131079:FAS131084 FKO131079:FKO131084 FUK131079:FUK131084 GEG131079:GEG131084 GOC131079:GOC131084 GXY131079:GXY131084 HHU131079:HHU131084 HRQ131079:HRQ131084 IBM131079:IBM131084 ILI131079:ILI131084 IVE131079:IVE131084 JFA131079:JFA131084 JOW131079:JOW131084 JYS131079:JYS131084 KIO131079:KIO131084 KSK131079:KSK131084 LCG131079:LCG131084 LMC131079:LMC131084 LVY131079:LVY131084 MFU131079:MFU131084 MPQ131079:MPQ131084 MZM131079:MZM131084 NJI131079:NJI131084 NTE131079:NTE131084 ODA131079:ODA131084 OMW131079:OMW131084 OWS131079:OWS131084 PGO131079:PGO131084 PQK131079:PQK131084 QAG131079:QAG131084 QKC131079:QKC131084 QTY131079:QTY131084 RDU131079:RDU131084 RNQ131079:RNQ131084 RXM131079:RXM131084 SHI131079:SHI131084 SRE131079:SRE131084 TBA131079:TBA131084 TKW131079:TKW131084 TUS131079:TUS131084 UEO131079:UEO131084 UOK131079:UOK131084 UYG131079:UYG131084 VIC131079:VIC131084 VRY131079:VRY131084 WBU131079:WBU131084 WLQ131079:WLQ131084 WVM131079:WVM131084 E196615:E196620 JA196615:JA196620 SW196615:SW196620 ACS196615:ACS196620 AMO196615:AMO196620 AWK196615:AWK196620 BGG196615:BGG196620 BQC196615:BQC196620 BZY196615:BZY196620 CJU196615:CJU196620 CTQ196615:CTQ196620 DDM196615:DDM196620 DNI196615:DNI196620 DXE196615:DXE196620 EHA196615:EHA196620 EQW196615:EQW196620 FAS196615:FAS196620 FKO196615:FKO196620 FUK196615:FUK196620 GEG196615:GEG196620 GOC196615:GOC196620 GXY196615:GXY196620 HHU196615:HHU196620 HRQ196615:HRQ196620 IBM196615:IBM196620 ILI196615:ILI196620 IVE196615:IVE196620 JFA196615:JFA196620 JOW196615:JOW196620 JYS196615:JYS196620 KIO196615:KIO196620 KSK196615:KSK196620 LCG196615:LCG196620 LMC196615:LMC196620 LVY196615:LVY196620 MFU196615:MFU196620 MPQ196615:MPQ196620 MZM196615:MZM196620 NJI196615:NJI196620 NTE196615:NTE196620 ODA196615:ODA196620 OMW196615:OMW196620 OWS196615:OWS196620 PGO196615:PGO196620 PQK196615:PQK196620 QAG196615:QAG196620 QKC196615:QKC196620 QTY196615:QTY196620 RDU196615:RDU196620 RNQ196615:RNQ196620 RXM196615:RXM196620 SHI196615:SHI196620 SRE196615:SRE196620 TBA196615:TBA196620 TKW196615:TKW196620 TUS196615:TUS196620 UEO196615:UEO196620 UOK196615:UOK196620 UYG196615:UYG196620 VIC196615:VIC196620 VRY196615:VRY196620 WBU196615:WBU196620 WLQ196615:WLQ196620 WVM196615:WVM196620 E262151:E262156 JA262151:JA262156 SW262151:SW262156 ACS262151:ACS262156 AMO262151:AMO262156 AWK262151:AWK262156 BGG262151:BGG262156 BQC262151:BQC262156 BZY262151:BZY262156 CJU262151:CJU262156 CTQ262151:CTQ262156 DDM262151:DDM262156 DNI262151:DNI262156 DXE262151:DXE262156 EHA262151:EHA262156 EQW262151:EQW262156 FAS262151:FAS262156 FKO262151:FKO262156 FUK262151:FUK262156 GEG262151:GEG262156 GOC262151:GOC262156 GXY262151:GXY262156 HHU262151:HHU262156 HRQ262151:HRQ262156 IBM262151:IBM262156 ILI262151:ILI262156 IVE262151:IVE262156 JFA262151:JFA262156 JOW262151:JOW262156 JYS262151:JYS262156 KIO262151:KIO262156 KSK262151:KSK262156 LCG262151:LCG262156 LMC262151:LMC262156 LVY262151:LVY262156 MFU262151:MFU262156 MPQ262151:MPQ262156 MZM262151:MZM262156 NJI262151:NJI262156 NTE262151:NTE262156 ODA262151:ODA262156 OMW262151:OMW262156 OWS262151:OWS262156 PGO262151:PGO262156 PQK262151:PQK262156 QAG262151:QAG262156 QKC262151:QKC262156 QTY262151:QTY262156 RDU262151:RDU262156 RNQ262151:RNQ262156 RXM262151:RXM262156 SHI262151:SHI262156 SRE262151:SRE262156 TBA262151:TBA262156 TKW262151:TKW262156 TUS262151:TUS262156 UEO262151:UEO262156 UOK262151:UOK262156 UYG262151:UYG262156 VIC262151:VIC262156 VRY262151:VRY262156 WBU262151:WBU262156 WLQ262151:WLQ262156 WVM262151:WVM262156 E327687:E327692 JA327687:JA327692 SW327687:SW327692 ACS327687:ACS327692 AMO327687:AMO327692 AWK327687:AWK327692 BGG327687:BGG327692 BQC327687:BQC327692 BZY327687:BZY327692 CJU327687:CJU327692 CTQ327687:CTQ327692 DDM327687:DDM327692 DNI327687:DNI327692 DXE327687:DXE327692 EHA327687:EHA327692 EQW327687:EQW327692 FAS327687:FAS327692 FKO327687:FKO327692 FUK327687:FUK327692 GEG327687:GEG327692 GOC327687:GOC327692 GXY327687:GXY327692 HHU327687:HHU327692 HRQ327687:HRQ327692 IBM327687:IBM327692 ILI327687:ILI327692 IVE327687:IVE327692 JFA327687:JFA327692 JOW327687:JOW327692 JYS327687:JYS327692 KIO327687:KIO327692 KSK327687:KSK327692 LCG327687:LCG327692 LMC327687:LMC327692 LVY327687:LVY327692 MFU327687:MFU327692 MPQ327687:MPQ327692 MZM327687:MZM327692 NJI327687:NJI327692 NTE327687:NTE327692 ODA327687:ODA327692 OMW327687:OMW327692 OWS327687:OWS327692 PGO327687:PGO327692 PQK327687:PQK327692 QAG327687:QAG327692 QKC327687:QKC327692 QTY327687:QTY327692 RDU327687:RDU327692 RNQ327687:RNQ327692 RXM327687:RXM327692 SHI327687:SHI327692 SRE327687:SRE327692 TBA327687:TBA327692 TKW327687:TKW327692 TUS327687:TUS327692 UEO327687:UEO327692 UOK327687:UOK327692 UYG327687:UYG327692 VIC327687:VIC327692 VRY327687:VRY327692 WBU327687:WBU327692 WLQ327687:WLQ327692 WVM327687:WVM327692 E393223:E393228 JA393223:JA393228 SW393223:SW393228 ACS393223:ACS393228 AMO393223:AMO393228 AWK393223:AWK393228 BGG393223:BGG393228 BQC393223:BQC393228 BZY393223:BZY393228 CJU393223:CJU393228 CTQ393223:CTQ393228 DDM393223:DDM393228 DNI393223:DNI393228 DXE393223:DXE393228 EHA393223:EHA393228 EQW393223:EQW393228 FAS393223:FAS393228 FKO393223:FKO393228 FUK393223:FUK393228 GEG393223:GEG393228 GOC393223:GOC393228 GXY393223:GXY393228 HHU393223:HHU393228 HRQ393223:HRQ393228 IBM393223:IBM393228 ILI393223:ILI393228 IVE393223:IVE393228 JFA393223:JFA393228 JOW393223:JOW393228 JYS393223:JYS393228 KIO393223:KIO393228 KSK393223:KSK393228 LCG393223:LCG393228 LMC393223:LMC393228 LVY393223:LVY393228 MFU393223:MFU393228 MPQ393223:MPQ393228 MZM393223:MZM393228 NJI393223:NJI393228 NTE393223:NTE393228 ODA393223:ODA393228 OMW393223:OMW393228 OWS393223:OWS393228 PGO393223:PGO393228 PQK393223:PQK393228 QAG393223:QAG393228 QKC393223:QKC393228 QTY393223:QTY393228 RDU393223:RDU393228 RNQ393223:RNQ393228 RXM393223:RXM393228 SHI393223:SHI393228 SRE393223:SRE393228 TBA393223:TBA393228 TKW393223:TKW393228 TUS393223:TUS393228 UEO393223:UEO393228 UOK393223:UOK393228 UYG393223:UYG393228 VIC393223:VIC393228 VRY393223:VRY393228 WBU393223:WBU393228 WLQ393223:WLQ393228 WVM393223:WVM393228 E458759:E458764 JA458759:JA458764 SW458759:SW458764 ACS458759:ACS458764 AMO458759:AMO458764 AWK458759:AWK458764 BGG458759:BGG458764 BQC458759:BQC458764 BZY458759:BZY458764 CJU458759:CJU458764 CTQ458759:CTQ458764 DDM458759:DDM458764 DNI458759:DNI458764 DXE458759:DXE458764 EHA458759:EHA458764 EQW458759:EQW458764 FAS458759:FAS458764 FKO458759:FKO458764 FUK458759:FUK458764 GEG458759:GEG458764 GOC458759:GOC458764 GXY458759:GXY458764 HHU458759:HHU458764 HRQ458759:HRQ458764 IBM458759:IBM458764 ILI458759:ILI458764 IVE458759:IVE458764 JFA458759:JFA458764 JOW458759:JOW458764 JYS458759:JYS458764 KIO458759:KIO458764 KSK458759:KSK458764 LCG458759:LCG458764 LMC458759:LMC458764 LVY458759:LVY458764 MFU458759:MFU458764 MPQ458759:MPQ458764 MZM458759:MZM458764 NJI458759:NJI458764 NTE458759:NTE458764 ODA458759:ODA458764 OMW458759:OMW458764 OWS458759:OWS458764 PGO458759:PGO458764 PQK458759:PQK458764 QAG458759:QAG458764 QKC458759:QKC458764 QTY458759:QTY458764 RDU458759:RDU458764 RNQ458759:RNQ458764 RXM458759:RXM458764 SHI458759:SHI458764 SRE458759:SRE458764 TBA458759:TBA458764 TKW458759:TKW458764 TUS458759:TUS458764 UEO458759:UEO458764 UOK458759:UOK458764 UYG458759:UYG458764 VIC458759:VIC458764 VRY458759:VRY458764 WBU458759:WBU458764 WLQ458759:WLQ458764 WVM458759:WVM458764 E524295:E524300 JA524295:JA524300 SW524295:SW524300 ACS524295:ACS524300 AMO524295:AMO524300 AWK524295:AWK524300 BGG524295:BGG524300 BQC524295:BQC524300 BZY524295:BZY524300 CJU524295:CJU524300 CTQ524295:CTQ524300 DDM524295:DDM524300 DNI524295:DNI524300 DXE524295:DXE524300 EHA524295:EHA524300 EQW524295:EQW524300 FAS524295:FAS524300 FKO524295:FKO524300 FUK524295:FUK524300 GEG524295:GEG524300 GOC524295:GOC524300 GXY524295:GXY524300 HHU524295:HHU524300 HRQ524295:HRQ524300 IBM524295:IBM524300 ILI524295:ILI524300 IVE524295:IVE524300 JFA524295:JFA524300 JOW524295:JOW524300 JYS524295:JYS524300 KIO524295:KIO524300 KSK524295:KSK524300 LCG524295:LCG524300 LMC524295:LMC524300 LVY524295:LVY524300 MFU524295:MFU524300 MPQ524295:MPQ524300 MZM524295:MZM524300 NJI524295:NJI524300 NTE524295:NTE524300 ODA524295:ODA524300 OMW524295:OMW524300 OWS524295:OWS524300 PGO524295:PGO524300 PQK524295:PQK524300 QAG524295:QAG524300 QKC524295:QKC524300 QTY524295:QTY524300 RDU524295:RDU524300 RNQ524295:RNQ524300 RXM524295:RXM524300 SHI524295:SHI524300 SRE524295:SRE524300 TBA524295:TBA524300 TKW524295:TKW524300 TUS524295:TUS524300 UEO524295:UEO524300 UOK524295:UOK524300 UYG524295:UYG524300 VIC524295:VIC524300 VRY524295:VRY524300 WBU524295:WBU524300 WLQ524295:WLQ524300 WVM524295:WVM524300 E589831:E589836 JA589831:JA589836 SW589831:SW589836 ACS589831:ACS589836 AMO589831:AMO589836 AWK589831:AWK589836 BGG589831:BGG589836 BQC589831:BQC589836 BZY589831:BZY589836 CJU589831:CJU589836 CTQ589831:CTQ589836 DDM589831:DDM589836 DNI589831:DNI589836 DXE589831:DXE589836 EHA589831:EHA589836 EQW589831:EQW589836 FAS589831:FAS589836 FKO589831:FKO589836 FUK589831:FUK589836 GEG589831:GEG589836 GOC589831:GOC589836 GXY589831:GXY589836 HHU589831:HHU589836 HRQ589831:HRQ589836 IBM589831:IBM589836 ILI589831:ILI589836 IVE589831:IVE589836 JFA589831:JFA589836 JOW589831:JOW589836 JYS589831:JYS589836 KIO589831:KIO589836 KSK589831:KSK589836 LCG589831:LCG589836 LMC589831:LMC589836 LVY589831:LVY589836 MFU589831:MFU589836 MPQ589831:MPQ589836 MZM589831:MZM589836 NJI589831:NJI589836 NTE589831:NTE589836 ODA589831:ODA589836 OMW589831:OMW589836 OWS589831:OWS589836 PGO589831:PGO589836 PQK589831:PQK589836 QAG589831:QAG589836 QKC589831:QKC589836 QTY589831:QTY589836 RDU589831:RDU589836 RNQ589831:RNQ589836 RXM589831:RXM589836 SHI589831:SHI589836 SRE589831:SRE589836 TBA589831:TBA589836 TKW589831:TKW589836 TUS589831:TUS589836 UEO589831:UEO589836 UOK589831:UOK589836 UYG589831:UYG589836 VIC589831:VIC589836 VRY589831:VRY589836 WBU589831:WBU589836 WLQ589831:WLQ589836 WVM589831:WVM589836 E655367:E655372 JA655367:JA655372 SW655367:SW655372 ACS655367:ACS655372 AMO655367:AMO655372 AWK655367:AWK655372 BGG655367:BGG655372 BQC655367:BQC655372 BZY655367:BZY655372 CJU655367:CJU655372 CTQ655367:CTQ655372 DDM655367:DDM655372 DNI655367:DNI655372 DXE655367:DXE655372 EHA655367:EHA655372 EQW655367:EQW655372 FAS655367:FAS655372 FKO655367:FKO655372 FUK655367:FUK655372 GEG655367:GEG655372 GOC655367:GOC655372 GXY655367:GXY655372 HHU655367:HHU655372 HRQ655367:HRQ655372 IBM655367:IBM655372 ILI655367:ILI655372 IVE655367:IVE655372 JFA655367:JFA655372 JOW655367:JOW655372 JYS655367:JYS655372 KIO655367:KIO655372 KSK655367:KSK655372 LCG655367:LCG655372 LMC655367:LMC655372 LVY655367:LVY655372 MFU655367:MFU655372 MPQ655367:MPQ655372 MZM655367:MZM655372 NJI655367:NJI655372 NTE655367:NTE655372 ODA655367:ODA655372 OMW655367:OMW655372 OWS655367:OWS655372 PGO655367:PGO655372 PQK655367:PQK655372 QAG655367:QAG655372 QKC655367:QKC655372 QTY655367:QTY655372 RDU655367:RDU655372 RNQ655367:RNQ655372 RXM655367:RXM655372 SHI655367:SHI655372 SRE655367:SRE655372 TBA655367:TBA655372 TKW655367:TKW655372 TUS655367:TUS655372 UEO655367:UEO655372 UOK655367:UOK655372 UYG655367:UYG655372 VIC655367:VIC655372 VRY655367:VRY655372 WBU655367:WBU655372 WLQ655367:WLQ655372 WVM655367:WVM655372 E720903:E720908 JA720903:JA720908 SW720903:SW720908 ACS720903:ACS720908 AMO720903:AMO720908 AWK720903:AWK720908 BGG720903:BGG720908 BQC720903:BQC720908 BZY720903:BZY720908 CJU720903:CJU720908 CTQ720903:CTQ720908 DDM720903:DDM720908 DNI720903:DNI720908 DXE720903:DXE720908 EHA720903:EHA720908 EQW720903:EQW720908 FAS720903:FAS720908 FKO720903:FKO720908 FUK720903:FUK720908 GEG720903:GEG720908 GOC720903:GOC720908 GXY720903:GXY720908 HHU720903:HHU720908 HRQ720903:HRQ720908 IBM720903:IBM720908 ILI720903:ILI720908 IVE720903:IVE720908 JFA720903:JFA720908 JOW720903:JOW720908 JYS720903:JYS720908 KIO720903:KIO720908 KSK720903:KSK720908 LCG720903:LCG720908 LMC720903:LMC720908 LVY720903:LVY720908 MFU720903:MFU720908 MPQ720903:MPQ720908 MZM720903:MZM720908 NJI720903:NJI720908 NTE720903:NTE720908 ODA720903:ODA720908 OMW720903:OMW720908 OWS720903:OWS720908 PGO720903:PGO720908 PQK720903:PQK720908 QAG720903:QAG720908 QKC720903:QKC720908 QTY720903:QTY720908 RDU720903:RDU720908 RNQ720903:RNQ720908 RXM720903:RXM720908 SHI720903:SHI720908 SRE720903:SRE720908 TBA720903:TBA720908 TKW720903:TKW720908 TUS720903:TUS720908 UEO720903:UEO720908 UOK720903:UOK720908 UYG720903:UYG720908 VIC720903:VIC720908 VRY720903:VRY720908 WBU720903:WBU720908 WLQ720903:WLQ720908 WVM720903:WVM720908 E786439:E786444 JA786439:JA786444 SW786439:SW786444 ACS786439:ACS786444 AMO786439:AMO786444 AWK786439:AWK786444 BGG786439:BGG786444 BQC786439:BQC786444 BZY786439:BZY786444 CJU786439:CJU786444 CTQ786439:CTQ786444 DDM786439:DDM786444 DNI786439:DNI786444 DXE786439:DXE786444 EHA786439:EHA786444 EQW786439:EQW786444 FAS786439:FAS786444 FKO786439:FKO786444 FUK786439:FUK786444 GEG786439:GEG786444 GOC786439:GOC786444 GXY786439:GXY786444 HHU786439:HHU786444 HRQ786439:HRQ786444 IBM786439:IBM786444 ILI786439:ILI786444 IVE786439:IVE786444 JFA786439:JFA786444 JOW786439:JOW786444 JYS786439:JYS786444 KIO786439:KIO786444 KSK786439:KSK786444 LCG786439:LCG786444 LMC786439:LMC786444 LVY786439:LVY786444 MFU786439:MFU786444 MPQ786439:MPQ786444 MZM786439:MZM786444 NJI786439:NJI786444 NTE786439:NTE786444 ODA786439:ODA786444 OMW786439:OMW786444 OWS786439:OWS786444 PGO786439:PGO786444 PQK786439:PQK786444 QAG786439:QAG786444 QKC786439:QKC786444 QTY786439:QTY786444 RDU786439:RDU786444 RNQ786439:RNQ786444 RXM786439:RXM786444 SHI786439:SHI786444 SRE786439:SRE786444 TBA786439:TBA786444 TKW786439:TKW786444 TUS786439:TUS786444 UEO786439:UEO786444 UOK786439:UOK786444 UYG786439:UYG786444 VIC786439:VIC786444 VRY786439:VRY786444 WBU786439:WBU786444 WLQ786439:WLQ786444 WVM786439:WVM786444 E851975:E851980 JA851975:JA851980 SW851975:SW851980 ACS851975:ACS851980 AMO851975:AMO851980 AWK851975:AWK851980 BGG851975:BGG851980 BQC851975:BQC851980 BZY851975:BZY851980 CJU851975:CJU851980 CTQ851975:CTQ851980 DDM851975:DDM851980 DNI851975:DNI851980 DXE851975:DXE851980 EHA851975:EHA851980 EQW851975:EQW851980 FAS851975:FAS851980 FKO851975:FKO851980 FUK851975:FUK851980 GEG851975:GEG851980 GOC851975:GOC851980 GXY851975:GXY851980 HHU851975:HHU851980 HRQ851975:HRQ851980 IBM851975:IBM851980 ILI851975:ILI851980 IVE851975:IVE851980 JFA851975:JFA851980 JOW851975:JOW851980 JYS851975:JYS851980 KIO851975:KIO851980 KSK851975:KSK851980 LCG851975:LCG851980 LMC851975:LMC851980 LVY851975:LVY851980 MFU851975:MFU851980 MPQ851975:MPQ851980 MZM851975:MZM851980 NJI851975:NJI851980 NTE851975:NTE851980 ODA851975:ODA851980 OMW851975:OMW851980 OWS851975:OWS851980 PGO851975:PGO851980 PQK851975:PQK851980 QAG851975:QAG851980 QKC851975:QKC851980 QTY851975:QTY851980 RDU851975:RDU851980 RNQ851975:RNQ851980 RXM851975:RXM851980 SHI851975:SHI851980 SRE851975:SRE851980 TBA851975:TBA851980 TKW851975:TKW851980 TUS851975:TUS851980 UEO851975:UEO851980 UOK851975:UOK851980 UYG851975:UYG851980 VIC851975:VIC851980 VRY851975:VRY851980 WBU851975:WBU851980 WLQ851975:WLQ851980 WVM851975:WVM851980 E917511:E917516 JA917511:JA917516 SW917511:SW917516 ACS917511:ACS917516 AMO917511:AMO917516 AWK917511:AWK917516 BGG917511:BGG917516 BQC917511:BQC917516 BZY917511:BZY917516 CJU917511:CJU917516 CTQ917511:CTQ917516 DDM917511:DDM917516 DNI917511:DNI917516 DXE917511:DXE917516 EHA917511:EHA917516 EQW917511:EQW917516 FAS917511:FAS917516 FKO917511:FKO917516 FUK917511:FUK917516 GEG917511:GEG917516 GOC917511:GOC917516 GXY917511:GXY917516 HHU917511:HHU917516 HRQ917511:HRQ917516 IBM917511:IBM917516 ILI917511:ILI917516 IVE917511:IVE917516 JFA917511:JFA917516 JOW917511:JOW917516 JYS917511:JYS917516 KIO917511:KIO917516 KSK917511:KSK917516 LCG917511:LCG917516 LMC917511:LMC917516 LVY917511:LVY917516 MFU917511:MFU917516 MPQ917511:MPQ917516 MZM917511:MZM917516 NJI917511:NJI917516 NTE917511:NTE917516 ODA917511:ODA917516 OMW917511:OMW917516 OWS917511:OWS917516 PGO917511:PGO917516 PQK917511:PQK917516 QAG917511:QAG917516 QKC917511:QKC917516 QTY917511:QTY917516 RDU917511:RDU917516 RNQ917511:RNQ917516 RXM917511:RXM917516 SHI917511:SHI917516 SRE917511:SRE917516 TBA917511:TBA917516 TKW917511:TKW917516 TUS917511:TUS917516 UEO917511:UEO917516 UOK917511:UOK917516 UYG917511:UYG917516 VIC917511:VIC917516 VRY917511:VRY917516 WBU917511:WBU917516 WLQ917511:WLQ917516 WVM917511:WVM917516 E983047:E983052 JA983047:JA983052 SW983047:SW983052 ACS983047:ACS983052 AMO983047:AMO983052 AWK983047:AWK983052 BGG983047:BGG983052 BQC983047:BQC983052 BZY983047:BZY983052 CJU983047:CJU983052 CTQ983047:CTQ983052 DDM983047:DDM983052 DNI983047:DNI983052 DXE983047:DXE983052 EHA983047:EHA983052 EQW983047:EQW983052 FAS983047:FAS983052 FKO983047:FKO983052 FUK983047:FUK983052 GEG983047:GEG983052 GOC983047:GOC983052 GXY983047:GXY983052 HHU983047:HHU983052 HRQ983047:HRQ983052 IBM983047:IBM983052 ILI983047:ILI983052 IVE983047:IVE983052 JFA983047:JFA983052 JOW983047:JOW983052 JYS983047:JYS983052 KIO983047:KIO983052 KSK983047:KSK983052 LCG983047:LCG983052 LMC983047:LMC983052 LVY983047:LVY983052 MFU983047:MFU983052 MPQ983047:MPQ983052 MZM983047:MZM983052 NJI983047:NJI983052 NTE983047:NTE983052 ODA983047:ODA983052 OMW983047:OMW983052 OWS983047:OWS983052 PGO983047:PGO983052 PQK983047:PQK983052 QAG983047:QAG983052 QKC983047:QKC983052 QTY983047:QTY983052 RDU983047:RDU983052 RNQ983047:RNQ983052 RXM983047:RXM983052 SHI983047:SHI983052 SRE983047:SRE983052 TBA983047:TBA983052 TKW983047:TKW983052 TUS983047:TUS983052 UEO983047:UEO983052 UOK983047:UOK983052 UYG983047:UYG983052 VIC983047:VIC983052 VRY983047:VRY983052 WBU983047:WBU983052 WLQ983047:WLQ983052 WVM983047:WVM983052" xr:uid="{BF43F0F8-C938-4A3A-9A1A-86B57109EE86}">
      <formula1>$P$4:$P$6</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4"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763E3-6D19-468F-ADA5-C402DC3A412B}">
  <sheetPr>
    <tabColor rgb="FFFFFF00"/>
  </sheetPr>
  <dimension ref="A1:IV53"/>
  <sheetViews>
    <sheetView view="pageBreakPreview" zoomScaleNormal="100" zoomScaleSheetLayoutView="100" workbookViewId="0">
      <selection activeCell="A45" sqref="A45"/>
    </sheetView>
  </sheetViews>
  <sheetFormatPr defaultRowHeight="18.75"/>
  <cols>
    <col min="1" max="1" width="0.875" style="319" customWidth="1"/>
    <col min="2" max="2" width="9" style="319"/>
    <col min="3" max="3" width="3.25" style="319" customWidth="1"/>
    <col min="4" max="5" width="10.25" style="319" customWidth="1"/>
    <col min="6" max="6" width="14.375" style="319" customWidth="1"/>
    <col min="7" max="12" width="7.875" style="319" customWidth="1"/>
    <col min="13" max="13" width="9.375" style="319" customWidth="1"/>
    <col min="14" max="14" width="9" style="319"/>
    <col min="15" max="16" width="9" style="319" hidden="1" customWidth="1"/>
    <col min="17" max="256" width="9" style="319"/>
    <col min="257" max="257" width="0.875" style="319" customWidth="1"/>
    <col min="258" max="258" width="9" style="319"/>
    <col min="259" max="259" width="3.25" style="319" customWidth="1"/>
    <col min="260" max="261" width="10.25" style="319" customWidth="1"/>
    <col min="262" max="262" width="14.375" style="319" customWidth="1"/>
    <col min="263" max="268" width="7.875" style="319" customWidth="1"/>
    <col min="269" max="269" width="9.375" style="319" customWidth="1"/>
    <col min="270" max="270" width="9" style="319"/>
    <col min="271" max="272" width="0" style="319" hidden="1" customWidth="1"/>
    <col min="273" max="512" width="9" style="319"/>
    <col min="513" max="513" width="0.875" style="319" customWidth="1"/>
    <col min="514" max="514" width="9" style="319"/>
    <col min="515" max="515" width="3.25" style="319" customWidth="1"/>
    <col min="516" max="517" width="10.25" style="319" customWidth="1"/>
    <col min="518" max="518" width="14.375" style="319" customWidth="1"/>
    <col min="519" max="524" width="7.875" style="319" customWidth="1"/>
    <col min="525" max="525" width="9.375" style="319" customWidth="1"/>
    <col min="526" max="526" width="9" style="319"/>
    <col min="527" max="528" width="0" style="319" hidden="1" customWidth="1"/>
    <col min="529" max="768" width="9" style="319"/>
    <col min="769" max="769" width="0.875" style="319" customWidth="1"/>
    <col min="770" max="770" width="9" style="319"/>
    <col min="771" max="771" width="3.25" style="319" customWidth="1"/>
    <col min="772" max="773" width="10.25" style="319" customWidth="1"/>
    <col min="774" max="774" width="14.375" style="319" customWidth="1"/>
    <col min="775" max="780" width="7.875" style="319" customWidth="1"/>
    <col min="781" max="781" width="9.375" style="319" customWidth="1"/>
    <col min="782" max="782" width="9" style="319"/>
    <col min="783" max="784" width="0" style="319" hidden="1" customWidth="1"/>
    <col min="785" max="1024" width="9" style="319"/>
    <col min="1025" max="1025" width="0.875" style="319" customWidth="1"/>
    <col min="1026" max="1026" width="9" style="319"/>
    <col min="1027" max="1027" width="3.25" style="319" customWidth="1"/>
    <col min="1028" max="1029" width="10.25" style="319" customWidth="1"/>
    <col min="1030" max="1030" width="14.375" style="319" customWidth="1"/>
    <col min="1031" max="1036" width="7.875" style="319" customWidth="1"/>
    <col min="1037" max="1037" width="9.375" style="319" customWidth="1"/>
    <col min="1038" max="1038" width="9" style="319"/>
    <col min="1039" max="1040" width="0" style="319" hidden="1" customWidth="1"/>
    <col min="1041" max="1280" width="9" style="319"/>
    <col min="1281" max="1281" width="0.875" style="319" customWidth="1"/>
    <col min="1282" max="1282" width="9" style="319"/>
    <col min="1283" max="1283" width="3.25" style="319" customWidth="1"/>
    <col min="1284" max="1285" width="10.25" style="319" customWidth="1"/>
    <col min="1286" max="1286" width="14.375" style="319" customWidth="1"/>
    <col min="1287" max="1292" width="7.875" style="319" customWidth="1"/>
    <col min="1293" max="1293" width="9.375" style="319" customWidth="1"/>
    <col min="1294" max="1294" width="9" style="319"/>
    <col min="1295" max="1296" width="0" style="319" hidden="1" customWidth="1"/>
    <col min="1297" max="1536" width="9" style="319"/>
    <col min="1537" max="1537" width="0.875" style="319" customWidth="1"/>
    <col min="1538" max="1538" width="9" style="319"/>
    <col min="1539" max="1539" width="3.25" style="319" customWidth="1"/>
    <col min="1540" max="1541" width="10.25" style="319" customWidth="1"/>
    <col min="1542" max="1542" width="14.375" style="319" customWidth="1"/>
    <col min="1543" max="1548" width="7.875" style="319" customWidth="1"/>
    <col min="1549" max="1549" width="9.375" style="319" customWidth="1"/>
    <col min="1550" max="1550" width="9" style="319"/>
    <col min="1551" max="1552" width="0" style="319" hidden="1" customWidth="1"/>
    <col min="1553" max="1792" width="9" style="319"/>
    <col min="1793" max="1793" width="0.875" style="319" customWidth="1"/>
    <col min="1794" max="1794" width="9" style="319"/>
    <col min="1795" max="1795" width="3.25" style="319" customWidth="1"/>
    <col min="1796" max="1797" width="10.25" style="319" customWidth="1"/>
    <col min="1798" max="1798" width="14.375" style="319" customWidth="1"/>
    <col min="1799" max="1804" width="7.875" style="319" customWidth="1"/>
    <col min="1805" max="1805" width="9.375" style="319" customWidth="1"/>
    <col min="1806" max="1806" width="9" style="319"/>
    <col min="1807" max="1808" width="0" style="319" hidden="1" customWidth="1"/>
    <col min="1809" max="2048" width="9" style="319"/>
    <col min="2049" max="2049" width="0.875" style="319" customWidth="1"/>
    <col min="2050" max="2050" width="9" style="319"/>
    <col min="2051" max="2051" width="3.25" style="319" customWidth="1"/>
    <col min="2052" max="2053" width="10.25" style="319" customWidth="1"/>
    <col min="2054" max="2054" width="14.375" style="319" customWidth="1"/>
    <col min="2055" max="2060" width="7.875" style="319" customWidth="1"/>
    <col min="2061" max="2061" width="9.375" style="319" customWidth="1"/>
    <col min="2062" max="2062" width="9" style="319"/>
    <col min="2063" max="2064" width="0" style="319" hidden="1" customWidth="1"/>
    <col min="2065" max="2304" width="9" style="319"/>
    <col min="2305" max="2305" width="0.875" style="319" customWidth="1"/>
    <col min="2306" max="2306" width="9" style="319"/>
    <col min="2307" max="2307" width="3.25" style="319" customWidth="1"/>
    <col min="2308" max="2309" width="10.25" style="319" customWidth="1"/>
    <col min="2310" max="2310" width="14.375" style="319" customWidth="1"/>
    <col min="2311" max="2316" width="7.875" style="319" customWidth="1"/>
    <col min="2317" max="2317" width="9.375" style="319" customWidth="1"/>
    <col min="2318" max="2318" width="9" style="319"/>
    <col min="2319" max="2320" width="0" style="319" hidden="1" customWidth="1"/>
    <col min="2321" max="2560" width="9" style="319"/>
    <col min="2561" max="2561" width="0.875" style="319" customWidth="1"/>
    <col min="2562" max="2562" width="9" style="319"/>
    <col min="2563" max="2563" width="3.25" style="319" customWidth="1"/>
    <col min="2564" max="2565" width="10.25" style="319" customWidth="1"/>
    <col min="2566" max="2566" width="14.375" style="319" customWidth="1"/>
    <col min="2567" max="2572" width="7.875" style="319" customWidth="1"/>
    <col min="2573" max="2573" width="9.375" style="319" customWidth="1"/>
    <col min="2574" max="2574" width="9" style="319"/>
    <col min="2575" max="2576" width="0" style="319" hidden="1" customWidth="1"/>
    <col min="2577" max="2816" width="9" style="319"/>
    <col min="2817" max="2817" width="0.875" style="319" customWidth="1"/>
    <col min="2818" max="2818" width="9" style="319"/>
    <col min="2819" max="2819" width="3.25" style="319" customWidth="1"/>
    <col min="2820" max="2821" width="10.25" style="319" customWidth="1"/>
    <col min="2822" max="2822" width="14.375" style="319" customWidth="1"/>
    <col min="2823" max="2828" width="7.875" style="319" customWidth="1"/>
    <col min="2829" max="2829" width="9.375" style="319" customWidth="1"/>
    <col min="2830" max="2830" width="9" style="319"/>
    <col min="2831" max="2832" width="0" style="319" hidden="1" customWidth="1"/>
    <col min="2833" max="3072" width="9" style="319"/>
    <col min="3073" max="3073" width="0.875" style="319" customWidth="1"/>
    <col min="3074" max="3074" width="9" style="319"/>
    <col min="3075" max="3075" width="3.25" style="319" customWidth="1"/>
    <col min="3076" max="3077" width="10.25" style="319" customWidth="1"/>
    <col min="3078" max="3078" width="14.375" style="319" customWidth="1"/>
    <col min="3079" max="3084" width="7.875" style="319" customWidth="1"/>
    <col min="3085" max="3085" width="9.375" style="319" customWidth="1"/>
    <col min="3086" max="3086" width="9" style="319"/>
    <col min="3087" max="3088" width="0" style="319" hidden="1" customWidth="1"/>
    <col min="3089" max="3328" width="9" style="319"/>
    <col min="3329" max="3329" width="0.875" style="319" customWidth="1"/>
    <col min="3330" max="3330" width="9" style="319"/>
    <col min="3331" max="3331" width="3.25" style="319" customWidth="1"/>
    <col min="3332" max="3333" width="10.25" style="319" customWidth="1"/>
    <col min="3334" max="3334" width="14.375" style="319" customWidth="1"/>
    <col min="3335" max="3340" width="7.875" style="319" customWidth="1"/>
    <col min="3341" max="3341" width="9.375" style="319" customWidth="1"/>
    <col min="3342" max="3342" width="9" style="319"/>
    <col min="3343" max="3344" width="0" style="319" hidden="1" customWidth="1"/>
    <col min="3345" max="3584" width="9" style="319"/>
    <col min="3585" max="3585" width="0.875" style="319" customWidth="1"/>
    <col min="3586" max="3586" width="9" style="319"/>
    <col min="3587" max="3587" width="3.25" style="319" customWidth="1"/>
    <col min="3588" max="3589" width="10.25" style="319" customWidth="1"/>
    <col min="3590" max="3590" width="14.375" style="319" customWidth="1"/>
    <col min="3591" max="3596" width="7.875" style="319" customWidth="1"/>
    <col min="3597" max="3597" width="9.375" style="319" customWidth="1"/>
    <col min="3598" max="3598" width="9" style="319"/>
    <col min="3599" max="3600" width="0" style="319" hidden="1" customWidth="1"/>
    <col min="3601" max="3840" width="9" style="319"/>
    <col min="3841" max="3841" width="0.875" style="319" customWidth="1"/>
    <col min="3842" max="3842" width="9" style="319"/>
    <col min="3843" max="3843" width="3.25" style="319" customWidth="1"/>
    <col min="3844" max="3845" width="10.25" style="319" customWidth="1"/>
    <col min="3846" max="3846" width="14.375" style="319" customWidth="1"/>
    <col min="3847" max="3852" width="7.875" style="319" customWidth="1"/>
    <col min="3853" max="3853" width="9.375" style="319" customWidth="1"/>
    <col min="3854" max="3854" width="9" style="319"/>
    <col min="3855" max="3856" width="0" style="319" hidden="1" customWidth="1"/>
    <col min="3857" max="4096" width="9" style="319"/>
    <col min="4097" max="4097" width="0.875" style="319" customWidth="1"/>
    <col min="4098" max="4098" width="9" style="319"/>
    <col min="4099" max="4099" width="3.25" style="319" customWidth="1"/>
    <col min="4100" max="4101" width="10.25" style="319" customWidth="1"/>
    <col min="4102" max="4102" width="14.375" style="319" customWidth="1"/>
    <col min="4103" max="4108" width="7.875" style="319" customWidth="1"/>
    <col min="4109" max="4109" width="9.375" style="319" customWidth="1"/>
    <col min="4110" max="4110" width="9" style="319"/>
    <col min="4111" max="4112" width="0" style="319" hidden="1" customWidth="1"/>
    <col min="4113" max="4352" width="9" style="319"/>
    <col min="4353" max="4353" width="0.875" style="319" customWidth="1"/>
    <col min="4354" max="4354" width="9" style="319"/>
    <col min="4355" max="4355" width="3.25" style="319" customWidth="1"/>
    <col min="4356" max="4357" width="10.25" style="319" customWidth="1"/>
    <col min="4358" max="4358" width="14.375" style="319" customWidth="1"/>
    <col min="4359" max="4364" width="7.875" style="319" customWidth="1"/>
    <col min="4365" max="4365" width="9.375" style="319" customWidth="1"/>
    <col min="4366" max="4366" width="9" style="319"/>
    <col min="4367" max="4368" width="0" style="319" hidden="1" customWidth="1"/>
    <col min="4369" max="4608" width="9" style="319"/>
    <col min="4609" max="4609" width="0.875" style="319" customWidth="1"/>
    <col min="4610" max="4610" width="9" style="319"/>
    <col min="4611" max="4611" width="3.25" style="319" customWidth="1"/>
    <col min="4612" max="4613" width="10.25" style="319" customWidth="1"/>
    <col min="4614" max="4614" width="14.375" style="319" customWidth="1"/>
    <col min="4615" max="4620" width="7.875" style="319" customWidth="1"/>
    <col min="4621" max="4621" width="9.375" style="319" customWidth="1"/>
    <col min="4622" max="4622" width="9" style="319"/>
    <col min="4623" max="4624" width="0" style="319" hidden="1" customWidth="1"/>
    <col min="4625" max="4864" width="9" style="319"/>
    <col min="4865" max="4865" width="0.875" style="319" customWidth="1"/>
    <col min="4866" max="4866" width="9" style="319"/>
    <col min="4867" max="4867" width="3.25" style="319" customWidth="1"/>
    <col min="4868" max="4869" width="10.25" style="319" customWidth="1"/>
    <col min="4870" max="4870" width="14.375" style="319" customWidth="1"/>
    <col min="4871" max="4876" width="7.875" style="319" customWidth="1"/>
    <col min="4877" max="4877" width="9.375" style="319" customWidth="1"/>
    <col min="4878" max="4878" width="9" style="319"/>
    <col min="4879" max="4880" width="0" style="319" hidden="1" customWidth="1"/>
    <col min="4881" max="5120" width="9" style="319"/>
    <col min="5121" max="5121" width="0.875" style="319" customWidth="1"/>
    <col min="5122" max="5122" width="9" style="319"/>
    <col min="5123" max="5123" width="3.25" style="319" customWidth="1"/>
    <col min="5124" max="5125" width="10.25" style="319" customWidth="1"/>
    <col min="5126" max="5126" width="14.375" style="319" customWidth="1"/>
    <col min="5127" max="5132" width="7.875" style="319" customWidth="1"/>
    <col min="5133" max="5133" width="9.375" style="319" customWidth="1"/>
    <col min="5134" max="5134" width="9" style="319"/>
    <col min="5135" max="5136" width="0" style="319" hidden="1" customWidth="1"/>
    <col min="5137" max="5376" width="9" style="319"/>
    <col min="5377" max="5377" width="0.875" style="319" customWidth="1"/>
    <col min="5378" max="5378" width="9" style="319"/>
    <col min="5379" max="5379" width="3.25" style="319" customWidth="1"/>
    <col min="5380" max="5381" width="10.25" style="319" customWidth="1"/>
    <col min="5382" max="5382" width="14.375" style="319" customWidth="1"/>
    <col min="5383" max="5388" width="7.875" style="319" customWidth="1"/>
    <col min="5389" max="5389" width="9.375" style="319" customWidth="1"/>
    <col min="5390" max="5390" width="9" style="319"/>
    <col min="5391" max="5392" width="0" style="319" hidden="1" customWidth="1"/>
    <col min="5393" max="5632" width="9" style="319"/>
    <col min="5633" max="5633" width="0.875" style="319" customWidth="1"/>
    <col min="5634" max="5634" width="9" style="319"/>
    <col min="5635" max="5635" width="3.25" style="319" customWidth="1"/>
    <col min="5636" max="5637" width="10.25" style="319" customWidth="1"/>
    <col min="5638" max="5638" width="14.375" style="319" customWidth="1"/>
    <col min="5639" max="5644" width="7.875" style="319" customWidth="1"/>
    <col min="5645" max="5645" width="9.375" style="319" customWidth="1"/>
    <col min="5646" max="5646" width="9" style="319"/>
    <col min="5647" max="5648" width="0" style="319" hidden="1" customWidth="1"/>
    <col min="5649" max="5888" width="9" style="319"/>
    <col min="5889" max="5889" width="0.875" style="319" customWidth="1"/>
    <col min="5890" max="5890" width="9" style="319"/>
    <col min="5891" max="5891" width="3.25" style="319" customWidth="1"/>
    <col min="5892" max="5893" width="10.25" style="319" customWidth="1"/>
    <col min="5894" max="5894" width="14.375" style="319" customWidth="1"/>
    <col min="5895" max="5900" width="7.875" style="319" customWidth="1"/>
    <col min="5901" max="5901" width="9.375" style="319" customWidth="1"/>
    <col min="5902" max="5902" width="9" style="319"/>
    <col min="5903" max="5904" width="0" style="319" hidden="1" customWidth="1"/>
    <col min="5905" max="6144" width="9" style="319"/>
    <col min="6145" max="6145" width="0.875" style="319" customWidth="1"/>
    <col min="6146" max="6146" width="9" style="319"/>
    <col min="6147" max="6147" width="3.25" style="319" customWidth="1"/>
    <col min="6148" max="6149" width="10.25" style="319" customWidth="1"/>
    <col min="6150" max="6150" width="14.375" style="319" customWidth="1"/>
    <col min="6151" max="6156" width="7.875" style="319" customWidth="1"/>
    <col min="6157" max="6157" width="9.375" style="319" customWidth="1"/>
    <col min="6158" max="6158" width="9" style="319"/>
    <col min="6159" max="6160" width="0" style="319" hidden="1" customWidth="1"/>
    <col min="6161" max="6400" width="9" style="319"/>
    <col min="6401" max="6401" width="0.875" style="319" customWidth="1"/>
    <col min="6402" max="6402" width="9" style="319"/>
    <col min="6403" max="6403" width="3.25" style="319" customWidth="1"/>
    <col min="6404" max="6405" width="10.25" style="319" customWidth="1"/>
    <col min="6406" max="6406" width="14.375" style="319" customWidth="1"/>
    <col min="6407" max="6412" width="7.875" style="319" customWidth="1"/>
    <col min="6413" max="6413" width="9.375" style="319" customWidth="1"/>
    <col min="6414" max="6414" width="9" style="319"/>
    <col min="6415" max="6416" width="0" style="319" hidden="1" customWidth="1"/>
    <col min="6417" max="6656" width="9" style="319"/>
    <col min="6657" max="6657" width="0.875" style="319" customWidth="1"/>
    <col min="6658" max="6658" width="9" style="319"/>
    <col min="6659" max="6659" width="3.25" style="319" customWidth="1"/>
    <col min="6660" max="6661" width="10.25" style="319" customWidth="1"/>
    <col min="6662" max="6662" width="14.375" style="319" customWidth="1"/>
    <col min="6663" max="6668" width="7.875" style="319" customWidth="1"/>
    <col min="6669" max="6669" width="9.375" style="319" customWidth="1"/>
    <col min="6670" max="6670" width="9" style="319"/>
    <col min="6671" max="6672" width="0" style="319" hidden="1" customWidth="1"/>
    <col min="6673" max="6912" width="9" style="319"/>
    <col min="6913" max="6913" width="0.875" style="319" customWidth="1"/>
    <col min="6914" max="6914" width="9" style="319"/>
    <col min="6915" max="6915" width="3.25" style="319" customWidth="1"/>
    <col min="6916" max="6917" width="10.25" style="319" customWidth="1"/>
    <col min="6918" max="6918" width="14.375" style="319" customWidth="1"/>
    <col min="6919" max="6924" width="7.875" style="319" customWidth="1"/>
    <col min="6925" max="6925" width="9.375" style="319" customWidth="1"/>
    <col min="6926" max="6926" width="9" style="319"/>
    <col min="6927" max="6928" width="0" style="319" hidden="1" customWidth="1"/>
    <col min="6929" max="7168" width="9" style="319"/>
    <col min="7169" max="7169" width="0.875" style="319" customWidth="1"/>
    <col min="7170" max="7170" width="9" style="319"/>
    <col min="7171" max="7171" width="3.25" style="319" customWidth="1"/>
    <col min="7172" max="7173" width="10.25" style="319" customWidth="1"/>
    <col min="7174" max="7174" width="14.375" style="319" customWidth="1"/>
    <col min="7175" max="7180" width="7.875" style="319" customWidth="1"/>
    <col min="7181" max="7181" width="9.375" style="319" customWidth="1"/>
    <col min="7182" max="7182" width="9" style="319"/>
    <col min="7183" max="7184" width="0" style="319" hidden="1" customWidth="1"/>
    <col min="7185" max="7424" width="9" style="319"/>
    <col min="7425" max="7425" width="0.875" style="319" customWidth="1"/>
    <col min="7426" max="7426" width="9" style="319"/>
    <col min="7427" max="7427" width="3.25" style="319" customWidth="1"/>
    <col min="7428" max="7429" width="10.25" style="319" customWidth="1"/>
    <col min="7430" max="7430" width="14.375" style="319" customWidth="1"/>
    <col min="7431" max="7436" width="7.875" style="319" customWidth="1"/>
    <col min="7437" max="7437" width="9.375" style="319" customWidth="1"/>
    <col min="7438" max="7438" width="9" style="319"/>
    <col min="7439" max="7440" width="0" style="319" hidden="1" customWidth="1"/>
    <col min="7441" max="7680" width="9" style="319"/>
    <col min="7681" max="7681" width="0.875" style="319" customWidth="1"/>
    <col min="7682" max="7682" width="9" style="319"/>
    <col min="7683" max="7683" width="3.25" style="319" customWidth="1"/>
    <col min="7684" max="7685" width="10.25" style="319" customWidth="1"/>
    <col min="7686" max="7686" width="14.375" style="319" customWidth="1"/>
    <col min="7687" max="7692" width="7.875" style="319" customWidth="1"/>
    <col min="7693" max="7693" width="9.375" style="319" customWidth="1"/>
    <col min="7694" max="7694" width="9" style="319"/>
    <col min="7695" max="7696" width="0" style="319" hidden="1" customWidth="1"/>
    <col min="7697" max="7936" width="9" style="319"/>
    <col min="7937" max="7937" width="0.875" style="319" customWidth="1"/>
    <col min="7938" max="7938" width="9" style="319"/>
    <col min="7939" max="7939" width="3.25" style="319" customWidth="1"/>
    <col min="7940" max="7941" width="10.25" style="319" customWidth="1"/>
    <col min="7942" max="7942" width="14.375" style="319" customWidth="1"/>
    <col min="7943" max="7948" width="7.875" style="319" customWidth="1"/>
    <col min="7949" max="7949" width="9.375" style="319" customWidth="1"/>
    <col min="7950" max="7950" width="9" style="319"/>
    <col min="7951" max="7952" width="0" style="319" hidden="1" customWidth="1"/>
    <col min="7953" max="8192" width="9" style="319"/>
    <col min="8193" max="8193" width="0.875" style="319" customWidth="1"/>
    <col min="8194" max="8194" width="9" style="319"/>
    <col min="8195" max="8195" width="3.25" style="319" customWidth="1"/>
    <col min="8196" max="8197" width="10.25" style="319" customWidth="1"/>
    <col min="8198" max="8198" width="14.375" style="319" customWidth="1"/>
    <col min="8199" max="8204" width="7.875" style="319" customWidth="1"/>
    <col min="8205" max="8205" width="9.375" style="319" customWidth="1"/>
    <col min="8206" max="8206" width="9" style="319"/>
    <col min="8207" max="8208" width="0" style="319" hidden="1" customWidth="1"/>
    <col min="8209" max="8448" width="9" style="319"/>
    <col min="8449" max="8449" width="0.875" style="319" customWidth="1"/>
    <col min="8450" max="8450" width="9" style="319"/>
    <col min="8451" max="8451" width="3.25" style="319" customWidth="1"/>
    <col min="8452" max="8453" width="10.25" style="319" customWidth="1"/>
    <col min="8454" max="8454" width="14.375" style="319" customWidth="1"/>
    <col min="8455" max="8460" width="7.875" style="319" customWidth="1"/>
    <col min="8461" max="8461" width="9.375" style="319" customWidth="1"/>
    <col min="8462" max="8462" width="9" style="319"/>
    <col min="8463" max="8464" width="0" style="319" hidden="1" customWidth="1"/>
    <col min="8465" max="8704" width="9" style="319"/>
    <col min="8705" max="8705" width="0.875" style="319" customWidth="1"/>
    <col min="8706" max="8706" width="9" style="319"/>
    <col min="8707" max="8707" width="3.25" style="319" customWidth="1"/>
    <col min="8708" max="8709" width="10.25" style="319" customWidth="1"/>
    <col min="8710" max="8710" width="14.375" style="319" customWidth="1"/>
    <col min="8711" max="8716" width="7.875" style="319" customWidth="1"/>
    <col min="8717" max="8717" width="9.375" style="319" customWidth="1"/>
    <col min="8718" max="8718" width="9" style="319"/>
    <col min="8719" max="8720" width="0" style="319" hidden="1" customWidth="1"/>
    <col min="8721" max="8960" width="9" style="319"/>
    <col min="8961" max="8961" width="0.875" style="319" customWidth="1"/>
    <col min="8962" max="8962" width="9" style="319"/>
    <col min="8963" max="8963" width="3.25" style="319" customWidth="1"/>
    <col min="8964" max="8965" width="10.25" style="319" customWidth="1"/>
    <col min="8966" max="8966" width="14.375" style="319" customWidth="1"/>
    <col min="8967" max="8972" width="7.875" style="319" customWidth="1"/>
    <col min="8973" max="8973" width="9.375" style="319" customWidth="1"/>
    <col min="8974" max="8974" width="9" style="319"/>
    <col min="8975" max="8976" width="0" style="319" hidden="1" customWidth="1"/>
    <col min="8977" max="9216" width="9" style="319"/>
    <col min="9217" max="9217" width="0.875" style="319" customWidth="1"/>
    <col min="9218" max="9218" width="9" style="319"/>
    <col min="9219" max="9219" width="3.25" style="319" customWidth="1"/>
    <col min="9220" max="9221" width="10.25" style="319" customWidth="1"/>
    <col min="9222" max="9222" width="14.375" style="319" customWidth="1"/>
    <col min="9223" max="9228" width="7.875" style="319" customWidth="1"/>
    <col min="9229" max="9229" width="9.375" style="319" customWidth="1"/>
    <col min="9230" max="9230" width="9" style="319"/>
    <col min="9231" max="9232" width="0" style="319" hidden="1" customWidth="1"/>
    <col min="9233" max="9472" width="9" style="319"/>
    <col min="9473" max="9473" width="0.875" style="319" customWidth="1"/>
    <col min="9474" max="9474" width="9" style="319"/>
    <col min="9475" max="9475" width="3.25" style="319" customWidth="1"/>
    <col min="9476" max="9477" width="10.25" style="319" customWidth="1"/>
    <col min="9478" max="9478" width="14.375" style="319" customWidth="1"/>
    <col min="9479" max="9484" width="7.875" style="319" customWidth="1"/>
    <col min="9485" max="9485" width="9.375" style="319" customWidth="1"/>
    <col min="9486" max="9486" width="9" style="319"/>
    <col min="9487" max="9488" width="0" style="319" hidden="1" customWidth="1"/>
    <col min="9489" max="9728" width="9" style="319"/>
    <col min="9729" max="9729" width="0.875" style="319" customWidth="1"/>
    <col min="9730" max="9730" width="9" style="319"/>
    <col min="9731" max="9731" width="3.25" style="319" customWidth="1"/>
    <col min="9732" max="9733" width="10.25" style="319" customWidth="1"/>
    <col min="9734" max="9734" width="14.375" style="319" customWidth="1"/>
    <col min="9735" max="9740" width="7.875" style="319" customWidth="1"/>
    <col min="9741" max="9741" width="9.375" style="319" customWidth="1"/>
    <col min="9742" max="9742" width="9" style="319"/>
    <col min="9743" max="9744" width="0" style="319" hidden="1" customWidth="1"/>
    <col min="9745" max="9984" width="9" style="319"/>
    <col min="9985" max="9985" width="0.875" style="319" customWidth="1"/>
    <col min="9986" max="9986" width="9" style="319"/>
    <col min="9987" max="9987" width="3.25" style="319" customWidth="1"/>
    <col min="9988" max="9989" width="10.25" style="319" customWidth="1"/>
    <col min="9990" max="9990" width="14.375" style="319" customWidth="1"/>
    <col min="9991" max="9996" width="7.875" style="319" customWidth="1"/>
    <col min="9997" max="9997" width="9.375" style="319" customWidth="1"/>
    <col min="9998" max="9998" width="9" style="319"/>
    <col min="9999" max="10000" width="0" style="319" hidden="1" customWidth="1"/>
    <col min="10001" max="10240" width="9" style="319"/>
    <col min="10241" max="10241" width="0.875" style="319" customWidth="1"/>
    <col min="10242" max="10242" width="9" style="319"/>
    <col min="10243" max="10243" width="3.25" style="319" customWidth="1"/>
    <col min="10244" max="10245" width="10.25" style="319" customWidth="1"/>
    <col min="10246" max="10246" width="14.375" style="319" customWidth="1"/>
    <col min="10247" max="10252" width="7.875" style="319" customWidth="1"/>
    <col min="10253" max="10253" width="9.375" style="319" customWidth="1"/>
    <col min="10254" max="10254" width="9" style="319"/>
    <col min="10255" max="10256" width="0" style="319" hidden="1" customWidth="1"/>
    <col min="10257" max="10496" width="9" style="319"/>
    <col min="10497" max="10497" width="0.875" style="319" customWidth="1"/>
    <col min="10498" max="10498" width="9" style="319"/>
    <col min="10499" max="10499" width="3.25" style="319" customWidth="1"/>
    <col min="10500" max="10501" width="10.25" style="319" customWidth="1"/>
    <col min="10502" max="10502" width="14.375" style="319" customWidth="1"/>
    <col min="10503" max="10508" width="7.875" style="319" customWidth="1"/>
    <col min="10509" max="10509" width="9.375" style="319" customWidth="1"/>
    <col min="10510" max="10510" width="9" style="319"/>
    <col min="10511" max="10512" width="0" style="319" hidden="1" customWidth="1"/>
    <col min="10513" max="10752" width="9" style="319"/>
    <col min="10753" max="10753" width="0.875" style="319" customWidth="1"/>
    <col min="10754" max="10754" width="9" style="319"/>
    <col min="10755" max="10755" width="3.25" style="319" customWidth="1"/>
    <col min="10756" max="10757" width="10.25" style="319" customWidth="1"/>
    <col min="10758" max="10758" width="14.375" style="319" customWidth="1"/>
    <col min="10759" max="10764" width="7.875" style="319" customWidth="1"/>
    <col min="10765" max="10765" width="9.375" style="319" customWidth="1"/>
    <col min="10766" max="10766" width="9" style="319"/>
    <col min="10767" max="10768" width="0" style="319" hidden="1" customWidth="1"/>
    <col min="10769" max="11008" width="9" style="319"/>
    <col min="11009" max="11009" width="0.875" style="319" customWidth="1"/>
    <col min="11010" max="11010" width="9" style="319"/>
    <col min="11011" max="11011" width="3.25" style="319" customWidth="1"/>
    <col min="11012" max="11013" width="10.25" style="319" customWidth="1"/>
    <col min="11014" max="11014" width="14.375" style="319" customWidth="1"/>
    <col min="11015" max="11020" width="7.875" style="319" customWidth="1"/>
    <col min="11021" max="11021" width="9.375" style="319" customWidth="1"/>
    <col min="11022" max="11022" width="9" style="319"/>
    <col min="11023" max="11024" width="0" style="319" hidden="1" customWidth="1"/>
    <col min="11025" max="11264" width="9" style="319"/>
    <col min="11265" max="11265" width="0.875" style="319" customWidth="1"/>
    <col min="11266" max="11266" width="9" style="319"/>
    <col min="11267" max="11267" width="3.25" style="319" customWidth="1"/>
    <col min="11268" max="11269" width="10.25" style="319" customWidth="1"/>
    <col min="11270" max="11270" width="14.375" style="319" customWidth="1"/>
    <col min="11271" max="11276" width="7.875" style="319" customWidth="1"/>
    <col min="11277" max="11277" width="9.375" style="319" customWidth="1"/>
    <col min="11278" max="11278" width="9" style="319"/>
    <col min="11279" max="11280" width="0" style="319" hidden="1" customWidth="1"/>
    <col min="11281" max="11520" width="9" style="319"/>
    <col min="11521" max="11521" width="0.875" style="319" customWidth="1"/>
    <col min="11522" max="11522" width="9" style="319"/>
    <col min="11523" max="11523" width="3.25" style="319" customWidth="1"/>
    <col min="11524" max="11525" width="10.25" style="319" customWidth="1"/>
    <col min="11526" max="11526" width="14.375" style="319" customWidth="1"/>
    <col min="11527" max="11532" width="7.875" style="319" customWidth="1"/>
    <col min="11533" max="11533" width="9.375" style="319" customWidth="1"/>
    <col min="11534" max="11534" width="9" style="319"/>
    <col min="11535" max="11536" width="0" style="319" hidden="1" customWidth="1"/>
    <col min="11537" max="11776" width="9" style="319"/>
    <col min="11777" max="11777" width="0.875" style="319" customWidth="1"/>
    <col min="11778" max="11778" width="9" style="319"/>
    <col min="11779" max="11779" width="3.25" style="319" customWidth="1"/>
    <col min="11780" max="11781" width="10.25" style="319" customWidth="1"/>
    <col min="11782" max="11782" width="14.375" style="319" customWidth="1"/>
    <col min="11783" max="11788" width="7.875" style="319" customWidth="1"/>
    <col min="11789" max="11789" width="9.375" style="319" customWidth="1"/>
    <col min="11790" max="11790" width="9" style="319"/>
    <col min="11791" max="11792" width="0" style="319" hidden="1" customWidth="1"/>
    <col min="11793" max="12032" width="9" style="319"/>
    <col min="12033" max="12033" width="0.875" style="319" customWidth="1"/>
    <col min="12034" max="12034" width="9" style="319"/>
    <col min="12035" max="12035" width="3.25" style="319" customWidth="1"/>
    <col min="12036" max="12037" width="10.25" style="319" customWidth="1"/>
    <col min="12038" max="12038" width="14.375" style="319" customWidth="1"/>
    <col min="12039" max="12044" width="7.875" style="319" customWidth="1"/>
    <col min="12045" max="12045" width="9.375" style="319" customWidth="1"/>
    <col min="12046" max="12046" width="9" style="319"/>
    <col min="12047" max="12048" width="0" style="319" hidden="1" customWidth="1"/>
    <col min="12049" max="12288" width="9" style="319"/>
    <col min="12289" max="12289" width="0.875" style="319" customWidth="1"/>
    <col min="12290" max="12290" width="9" style="319"/>
    <col min="12291" max="12291" width="3.25" style="319" customWidth="1"/>
    <col min="12292" max="12293" width="10.25" style="319" customWidth="1"/>
    <col min="12294" max="12294" width="14.375" style="319" customWidth="1"/>
    <col min="12295" max="12300" width="7.875" style="319" customWidth="1"/>
    <col min="12301" max="12301" width="9.375" style="319" customWidth="1"/>
    <col min="12302" max="12302" width="9" style="319"/>
    <col min="12303" max="12304" width="0" style="319" hidden="1" customWidth="1"/>
    <col min="12305" max="12544" width="9" style="319"/>
    <col min="12545" max="12545" width="0.875" style="319" customWidth="1"/>
    <col min="12546" max="12546" width="9" style="319"/>
    <col min="12547" max="12547" width="3.25" style="319" customWidth="1"/>
    <col min="12548" max="12549" width="10.25" style="319" customWidth="1"/>
    <col min="12550" max="12550" width="14.375" style="319" customWidth="1"/>
    <col min="12551" max="12556" width="7.875" style="319" customWidth="1"/>
    <col min="12557" max="12557" width="9.375" style="319" customWidth="1"/>
    <col min="12558" max="12558" width="9" style="319"/>
    <col min="12559" max="12560" width="0" style="319" hidden="1" customWidth="1"/>
    <col min="12561" max="12800" width="9" style="319"/>
    <col min="12801" max="12801" width="0.875" style="319" customWidth="1"/>
    <col min="12802" max="12802" width="9" style="319"/>
    <col min="12803" max="12803" width="3.25" style="319" customWidth="1"/>
    <col min="12804" max="12805" width="10.25" style="319" customWidth="1"/>
    <col min="12806" max="12806" width="14.375" style="319" customWidth="1"/>
    <col min="12807" max="12812" width="7.875" style="319" customWidth="1"/>
    <col min="12813" max="12813" width="9.375" style="319" customWidth="1"/>
    <col min="12814" max="12814" width="9" style="319"/>
    <col min="12815" max="12816" width="0" style="319" hidden="1" customWidth="1"/>
    <col min="12817" max="13056" width="9" style="319"/>
    <col min="13057" max="13057" width="0.875" style="319" customWidth="1"/>
    <col min="13058" max="13058" width="9" style="319"/>
    <col min="13059" max="13059" width="3.25" style="319" customWidth="1"/>
    <col min="13060" max="13061" width="10.25" style="319" customWidth="1"/>
    <col min="13062" max="13062" width="14.375" style="319" customWidth="1"/>
    <col min="13063" max="13068" width="7.875" style="319" customWidth="1"/>
    <col min="13069" max="13069" width="9.375" style="319" customWidth="1"/>
    <col min="13070" max="13070" width="9" style="319"/>
    <col min="13071" max="13072" width="0" style="319" hidden="1" customWidth="1"/>
    <col min="13073" max="13312" width="9" style="319"/>
    <col min="13313" max="13313" width="0.875" style="319" customWidth="1"/>
    <col min="13314" max="13314" width="9" style="319"/>
    <col min="13315" max="13315" width="3.25" style="319" customWidth="1"/>
    <col min="13316" max="13317" width="10.25" style="319" customWidth="1"/>
    <col min="13318" max="13318" width="14.375" style="319" customWidth="1"/>
    <col min="13319" max="13324" width="7.875" style="319" customWidth="1"/>
    <col min="13325" max="13325" width="9.375" style="319" customWidth="1"/>
    <col min="13326" max="13326" width="9" style="319"/>
    <col min="13327" max="13328" width="0" style="319" hidden="1" customWidth="1"/>
    <col min="13329" max="13568" width="9" style="319"/>
    <col min="13569" max="13569" width="0.875" style="319" customWidth="1"/>
    <col min="13570" max="13570" width="9" style="319"/>
    <col min="13571" max="13571" width="3.25" style="319" customWidth="1"/>
    <col min="13572" max="13573" width="10.25" style="319" customWidth="1"/>
    <col min="13574" max="13574" width="14.375" style="319" customWidth="1"/>
    <col min="13575" max="13580" width="7.875" style="319" customWidth="1"/>
    <col min="13581" max="13581" width="9.375" style="319" customWidth="1"/>
    <col min="13582" max="13582" width="9" style="319"/>
    <col min="13583" max="13584" width="0" style="319" hidden="1" customWidth="1"/>
    <col min="13585" max="13824" width="9" style="319"/>
    <col min="13825" max="13825" width="0.875" style="319" customWidth="1"/>
    <col min="13826" max="13826" width="9" style="319"/>
    <col min="13827" max="13827" width="3.25" style="319" customWidth="1"/>
    <col min="13828" max="13829" width="10.25" style="319" customWidth="1"/>
    <col min="13830" max="13830" width="14.375" style="319" customWidth="1"/>
    <col min="13831" max="13836" width="7.875" style="319" customWidth="1"/>
    <col min="13837" max="13837" width="9.375" style="319" customWidth="1"/>
    <col min="13838" max="13838" width="9" style="319"/>
    <col min="13839" max="13840" width="0" style="319" hidden="1" customWidth="1"/>
    <col min="13841" max="14080" width="9" style="319"/>
    <col min="14081" max="14081" width="0.875" style="319" customWidth="1"/>
    <col min="14082" max="14082" width="9" style="319"/>
    <col min="14083" max="14083" width="3.25" style="319" customWidth="1"/>
    <col min="14084" max="14085" width="10.25" style="319" customWidth="1"/>
    <col min="14086" max="14086" width="14.375" style="319" customWidth="1"/>
    <col min="14087" max="14092" width="7.875" style="319" customWidth="1"/>
    <col min="14093" max="14093" width="9.375" style="319" customWidth="1"/>
    <col min="14094" max="14094" width="9" style="319"/>
    <col min="14095" max="14096" width="0" style="319" hidden="1" customWidth="1"/>
    <col min="14097" max="14336" width="9" style="319"/>
    <col min="14337" max="14337" width="0.875" style="319" customWidth="1"/>
    <col min="14338" max="14338" width="9" style="319"/>
    <col min="14339" max="14339" width="3.25" style="319" customWidth="1"/>
    <col min="14340" max="14341" width="10.25" style="319" customWidth="1"/>
    <col min="14342" max="14342" width="14.375" style="319" customWidth="1"/>
    <col min="14343" max="14348" width="7.875" style="319" customWidth="1"/>
    <col min="14349" max="14349" width="9.375" style="319" customWidth="1"/>
    <col min="14350" max="14350" width="9" style="319"/>
    <col min="14351" max="14352" width="0" style="319" hidden="1" customWidth="1"/>
    <col min="14353" max="14592" width="9" style="319"/>
    <col min="14593" max="14593" width="0.875" style="319" customWidth="1"/>
    <col min="14594" max="14594" width="9" style="319"/>
    <col min="14595" max="14595" width="3.25" style="319" customWidth="1"/>
    <col min="14596" max="14597" width="10.25" style="319" customWidth="1"/>
    <col min="14598" max="14598" width="14.375" style="319" customWidth="1"/>
    <col min="14599" max="14604" width="7.875" style="319" customWidth="1"/>
    <col min="14605" max="14605" width="9.375" style="319" customWidth="1"/>
    <col min="14606" max="14606" width="9" style="319"/>
    <col min="14607" max="14608" width="0" style="319" hidden="1" customWidth="1"/>
    <col min="14609" max="14848" width="9" style="319"/>
    <col min="14849" max="14849" width="0.875" style="319" customWidth="1"/>
    <col min="14850" max="14850" width="9" style="319"/>
    <col min="14851" max="14851" width="3.25" style="319" customWidth="1"/>
    <col min="14852" max="14853" width="10.25" style="319" customWidth="1"/>
    <col min="14854" max="14854" width="14.375" style="319" customWidth="1"/>
    <col min="14855" max="14860" width="7.875" style="319" customWidth="1"/>
    <col min="14861" max="14861" width="9.375" style="319" customWidth="1"/>
    <col min="14862" max="14862" width="9" style="319"/>
    <col min="14863" max="14864" width="0" style="319" hidden="1" customWidth="1"/>
    <col min="14865" max="15104" width="9" style="319"/>
    <col min="15105" max="15105" width="0.875" style="319" customWidth="1"/>
    <col min="15106" max="15106" width="9" style="319"/>
    <col min="15107" max="15107" width="3.25" style="319" customWidth="1"/>
    <col min="15108" max="15109" width="10.25" style="319" customWidth="1"/>
    <col min="15110" max="15110" width="14.375" style="319" customWidth="1"/>
    <col min="15111" max="15116" width="7.875" style="319" customWidth="1"/>
    <col min="15117" max="15117" width="9.375" style="319" customWidth="1"/>
    <col min="15118" max="15118" width="9" style="319"/>
    <col min="15119" max="15120" width="0" style="319" hidden="1" customWidth="1"/>
    <col min="15121" max="15360" width="9" style="319"/>
    <col min="15361" max="15361" width="0.875" style="319" customWidth="1"/>
    <col min="15362" max="15362" width="9" style="319"/>
    <col min="15363" max="15363" width="3.25" style="319" customWidth="1"/>
    <col min="15364" max="15365" width="10.25" style="319" customWidth="1"/>
    <col min="15366" max="15366" width="14.375" style="319" customWidth="1"/>
    <col min="15367" max="15372" width="7.875" style="319" customWidth="1"/>
    <col min="15373" max="15373" width="9.375" style="319" customWidth="1"/>
    <col min="15374" max="15374" width="9" style="319"/>
    <col min="15375" max="15376" width="0" style="319" hidden="1" customWidth="1"/>
    <col min="15377" max="15616" width="9" style="319"/>
    <col min="15617" max="15617" width="0.875" style="319" customWidth="1"/>
    <col min="15618" max="15618" width="9" style="319"/>
    <col min="15619" max="15619" width="3.25" style="319" customWidth="1"/>
    <col min="15620" max="15621" width="10.25" style="319" customWidth="1"/>
    <col min="15622" max="15622" width="14.375" style="319" customWidth="1"/>
    <col min="15623" max="15628" width="7.875" style="319" customWidth="1"/>
    <col min="15629" max="15629" width="9.375" style="319" customWidth="1"/>
    <col min="15630" max="15630" width="9" style="319"/>
    <col min="15631" max="15632" width="0" style="319" hidden="1" customWidth="1"/>
    <col min="15633" max="15872" width="9" style="319"/>
    <col min="15873" max="15873" width="0.875" style="319" customWidth="1"/>
    <col min="15874" max="15874" width="9" style="319"/>
    <col min="15875" max="15875" width="3.25" style="319" customWidth="1"/>
    <col min="15876" max="15877" width="10.25" style="319" customWidth="1"/>
    <col min="15878" max="15878" width="14.375" style="319" customWidth="1"/>
    <col min="15879" max="15884" width="7.875" style="319" customWidth="1"/>
    <col min="15885" max="15885" width="9.375" style="319" customWidth="1"/>
    <col min="15886" max="15886" width="9" style="319"/>
    <col min="15887" max="15888" width="0" style="319" hidden="1" customWidth="1"/>
    <col min="15889" max="16128" width="9" style="319"/>
    <col min="16129" max="16129" width="0.875" style="319" customWidth="1"/>
    <col min="16130" max="16130" width="9" style="319"/>
    <col min="16131" max="16131" width="3.25" style="319" customWidth="1"/>
    <col min="16132" max="16133" width="10.25" style="319" customWidth="1"/>
    <col min="16134" max="16134" width="14.375" style="319" customWidth="1"/>
    <col min="16135" max="16140" width="7.875" style="319" customWidth="1"/>
    <col min="16141" max="16141" width="9.375" style="319" customWidth="1"/>
    <col min="16142" max="16142" width="9" style="319"/>
    <col min="16143" max="16144" width="0" style="319" hidden="1" customWidth="1"/>
    <col min="16145" max="16384" width="9" style="319"/>
  </cols>
  <sheetData>
    <row r="1" spans="2:16" ht="21" customHeight="1">
      <c r="B1" s="1481" t="s">
        <v>671</v>
      </c>
      <c r="C1" s="1629"/>
      <c r="D1" s="1629"/>
      <c r="E1" s="1629"/>
      <c r="F1" s="1629"/>
      <c r="G1" s="1629"/>
      <c r="H1" s="1629"/>
      <c r="I1" s="1629"/>
      <c r="J1" s="1629"/>
      <c r="K1" s="1629"/>
      <c r="L1" s="1629"/>
      <c r="M1" s="1630"/>
      <c r="N1" s="1631"/>
      <c r="O1" s="1632"/>
      <c r="P1" s="1632"/>
    </row>
    <row r="2" spans="2:16" ht="24.75" customHeight="1">
      <c r="B2" s="1633" t="s">
        <v>623</v>
      </c>
      <c r="C2" s="1633"/>
      <c r="D2" s="1633"/>
      <c r="E2" s="1633"/>
      <c r="F2" s="1633"/>
      <c r="G2" s="1633"/>
      <c r="H2" s="1633"/>
      <c r="I2" s="1633"/>
      <c r="J2" s="1633"/>
      <c r="K2" s="1633"/>
      <c r="L2" s="1633"/>
      <c r="M2" s="1633"/>
      <c r="N2" s="1632"/>
      <c r="O2" s="1632"/>
      <c r="P2" s="1632"/>
    </row>
    <row r="3" spans="2:16" ht="13.5" customHeight="1" thickBot="1">
      <c r="B3" s="1634"/>
      <c r="C3" s="1634"/>
      <c r="D3" s="1634"/>
      <c r="E3" s="1634"/>
      <c r="F3" s="1634"/>
      <c r="G3" s="1634"/>
      <c r="H3" s="1634"/>
      <c r="I3" s="1634"/>
      <c r="J3" s="1634"/>
      <c r="K3" s="1634"/>
      <c r="L3" s="1634"/>
      <c r="M3" s="1634"/>
      <c r="N3" s="1632"/>
      <c r="O3" s="1632"/>
      <c r="P3" s="1632"/>
    </row>
    <row r="4" spans="2:16" ht="31.5" customHeight="1" thickTop="1">
      <c r="B4" s="1635" t="s">
        <v>624</v>
      </c>
      <c r="C4" s="1636">
        <v>1</v>
      </c>
      <c r="D4" s="1637" t="s">
        <v>625</v>
      </c>
      <c r="E4" s="1638"/>
      <c r="F4" s="1771" t="s">
        <v>672</v>
      </c>
      <c r="G4" s="1771"/>
      <c r="H4" s="1771"/>
      <c r="I4" s="1771"/>
      <c r="J4" s="1771"/>
      <c r="K4" s="1771"/>
      <c r="L4" s="1771"/>
      <c r="M4" s="1772"/>
      <c r="N4" s="1632"/>
      <c r="O4" s="1632"/>
      <c r="P4" s="1632"/>
    </row>
    <row r="5" spans="2:16" ht="41.25" customHeight="1">
      <c r="B5" s="1635"/>
      <c r="C5" s="1641">
        <v>2</v>
      </c>
      <c r="D5" s="1641" t="s">
        <v>626</v>
      </c>
      <c r="E5" s="1642" t="s">
        <v>627</v>
      </c>
      <c r="F5" s="1643" t="s">
        <v>628</v>
      </c>
      <c r="G5" s="1644" t="s">
        <v>629</v>
      </c>
      <c r="H5" s="1645" t="s">
        <v>630</v>
      </c>
      <c r="I5" s="1646"/>
      <c r="J5" s="1646"/>
      <c r="K5" s="1646"/>
      <c r="L5" s="1646"/>
      <c r="M5" s="1647" t="s">
        <v>631</v>
      </c>
      <c r="N5" s="1632"/>
      <c r="O5" s="1629" t="s">
        <v>632</v>
      </c>
      <c r="P5" s="1629" t="s">
        <v>633</v>
      </c>
    </row>
    <row r="6" spans="2:16" ht="41.25" customHeight="1">
      <c r="B6" s="1635"/>
      <c r="C6" s="1641"/>
      <c r="D6" s="1641"/>
      <c r="E6" s="1648"/>
      <c r="F6" s="1643"/>
      <c r="G6" s="1644"/>
      <c r="H6" s="1649" t="s">
        <v>634</v>
      </c>
      <c r="I6" s="1650" t="s">
        <v>635</v>
      </c>
      <c r="J6" s="1651" t="s">
        <v>636</v>
      </c>
      <c r="K6" s="1649" t="s">
        <v>637</v>
      </c>
      <c r="L6" s="1650" t="s">
        <v>638</v>
      </c>
      <c r="M6" s="1652"/>
      <c r="N6" s="1632"/>
      <c r="O6" s="1629" t="s">
        <v>639</v>
      </c>
      <c r="P6" s="1629" t="s">
        <v>640</v>
      </c>
    </row>
    <row r="7" spans="2:16" ht="14.25" customHeight="1">
      <c r="B7" s="1635"/>
      <c r="C7" s="1641"/>
      <c r="D7" s="1641"/>
      <c r="E7" s="1773" t="s">
        <v>633</v>
      </c>
      <c r="F7" s="1774" t="s">
        <v>673</v>
      </c>
      <c r="G7" s="1774">
        <v>5</v>
      </c>
      <c r="H7" s="1775">
        <v>5</v>
      </c>
      <c r="I7" s="1776"/>
      <c r="J7" s="1776"/>
      <c r="K7" s="1776"/>
      <c r="L7" s="1777"/>
      <c r="M7" s="1778" t="s">
        <v>639</v>
      </c>
      <c r="N7" s="1632"/>
      <c r="O7" s="1629"/>
      <c r="P7" s="1632"/>
    </row>
    <row r="8" spans="2:16" ht="14.25" customHeight="1">
      <c r="B8" s="1635"/>
      <c r="C8" s="1641"/>
      <c r="D8" s="1641"/>
      <c r="E8" s="1773" t="s">
        <v>640</v>
      </c>
      <c r="F8" s="1774" t="s">
        <v>674</v>
      </c>
      <c r="G8" s="1774">
        <v>6</v>
      </c>
      <c r="H8" s="1775"/>
      <c r="I8" s="1776">
        <v>5</v>
      </c>
      <c r="J8" s="1776">
        <v>1</v>
      </c>
      <c r="K8" s="1776"/>
      <c r="L8" s="1777"/>
      <c r="M8" s="1778" t="s">
        <v>632</v>
      </c>
      <c r="N8" s="1632"/>
      <c r="O8" s="1632"/>
      <c r="P8" s="1632"/>
    </row>
    <row r="9" spans="2:16" ht="14.25" customHeight="1">
      <c r="B9" s="1635"/>
      <c r="C9" s="1641"/>
      <c r="D9" s="1641"/>
      <c r="E9" s="1773" t="s">
        <v>633</v>
      </c>
      <c r="F9" s="1774" t="s">
        <v>675</v>
      </c>
      <c r="G9" s="1774">
        <v>4</v>
      </c>
      <c r="H9" s="1775"/>
      <c r="I9" s="1776"/>
      <c r="J9" s="1776">
        <v>4</v>
      </c>
      <c r="K9" s="1776"/>
      <c r="L9" s="1777"/>
      <c r="M9" s="1778" t="s">
        <v>632</v>
      </c>
      <c r="N9" s="1632"/>
      <c r="O9" s="1632"/>
      <c r="P9" s="1632"/>
    </row>
    <row r="10" spans="2:16" ht="14.25" customHeight="1">
      <c r="B10" s="1635"/>
      <c r="C10" s="1641"/>
      <c r="D10" s="1641"/>
      <c r="E10" s="1773"/>
      <c r="F10" s="1774"/>
      <c r="G10" s="1774"/>
      <c r="H10" s="1775"/>
      <c r="I10" s="1776"/>
      <c r="J10" s="1776"/>
      <c r="K10" s="1776"/>
      <c r="L10" s="1777"/>
      <c r="M10" s="1778"/>
      <c r="N10" s="1632"/>
      <c r="O10" s="1632"/>
      <c r="P10" s="1632"/>
    </row>
    <row r="11" spans="2:16" ht="14.25" customHeight="1">
      <c r="B11" s="1635"/>
      <c r="C11" s="1641"/>
      <c r="D11" s="1641"/>
      <c r="E11" s="1773"/>
      <c r="F11" s="1774"/>
      <c r="G11" s="1774"/>
      <c r="H11" s="1775"/>
      <c r="I11" s="1776"/>
      <c r="J11" s="1776"/>
      <c r="K11" s="1776"/>
      <c r="L11" s="1777"/>
      <c r="M11" s="1778"/>
      <c r="N11" s="1632"/>
      <c r="O11" s="1632"/>
      <c r="P11" s="1632"/>
    </row>
    <row r="12" spans="2:16" ht="14.25" customHeight="1">
      <c r="B12" s="1635"/>
      <c r="C12" s="1641"/>
      <c r="D12" s="1641"/>
      <c r="E12" s="1773"/>
      <c r="F12" s="1774"/>
      <c r="G12" s="1774"/>
      <c r="H12" s="1775"/>
      <c r="I12" s="1776"/>
      <c r="J12" s="1776"/>
      <c r="K12" s="1776"/>
      <c r="L12" s="1777"/>
      <c r="M12" s="1778"/>
      <c r="N12" s="1632"/>
      <c r="O12" s="1632"/>
      <c r="P12" s="1632"/>
    </row>
    <row r="13" spans="2:16" ht="14.25" customHeight="1">
      <c r="B13" s="1635"/>
      <c r="C13" s="1641"/>
      <c r="D13" s="1641"/>
      <c r="E13" s="1659"/>
      <c r="F13" s="1660" t="s">
        <v>307</v>
      </c>
      <c r="G13" s="1661">
        <f t="shared" ref="G13:L13" si="0">SUM(G7:G12)</f>
        <v>15</v>
      </c>
      <c r="H13" s="1662">
        <f t="shared" si="0"/>
        <v>5</v>
      </c>
      <c r="I13" s="1663">
        <f t="shared" si="0"/>
        <v>5</v>
      </c>
      <c r="J13" s="1663">
        <f t="shared" si="0"/>
        <v>5</v>
      </c>
      <c r="K13" s="1663">
        <f t="shared" si="0"/>
        <v>0</v>
      </c>
      <c r="L13" s="1664">
        <f t="shared" si="0"/>
        <v>0</v>
      </c>
      <c r="M13" s="1665"/>
      <c r="N13" s="1632"/>
      <c r="O13" s="1632"/>
      <c r="P13" s="1632"/>
    </row>
    <row r="14" spans="2:16" ht="16.5" customHeight="1">
      <c r="B14" s="1635"/>
      <c r="C14" s="1641">
        <v>3</v>
      </c>
      <c r="D14" s="1666" t="s">
        <v>641</v>
      </c>
      <c r="E14" s="1667"/>
      <c r="F14" s="1668" t="s">
        <v>634</v>
      </c>
      <c r="G14" s="1779" t="s">
        <v>673</v>
      </c>
      <c r="H14" s="1780"/>
      <c r="I14" s="1780"/>
      <c r="J14" s="1780"/>
      <c r="K14" s="1780"/>
      <c r="L14" s="1780"/>
      <c r="M14" s="1781"/>
    </row>
    <row r="15" spans="2:16" ht="16.5" customHeight="1">
      <c r="B15" s="1635"/>
      <c r="C15" s="1641"/>
      <c r="D15" s="1672"/>
      <c r="E15" s="1673"/>
      <c r="F15" s="1668" t="s">
        <v>635</v>
      </c>
      <c r="G15" s="1779" t="s">
        <v>674</v>
      </c>
      <c r="H15" s="1780"/>
      <c r="I15" s="1780"/>
      <c r="J15" s="1780"/>
      <c r="K15" s="1780"/>
      <c r="L15" s="1780"/>
      <c r="M15" s="1781"/>
    </row>
    <row r="16" spans="2:16" ht="16.5" customHeight="1">
      <c r="B16" s="1635"/>
      <c r="C16" s="1641"/>
      <c r="D16" s="1672"/>
      <c r="E16" s="1673"/>
      <c r="F16" s="1668" t="s">
        <v>636</v>
      </c>
      <c r="G16" s="1779" t="s">
        <v>675</v>
      </c>
      <c r="H16" s="1780"/>
      <c r="I16" s="1780"/>
      <c r="J16" s="1780"/>
      <c r="K16" s="1780"/>
      <c r="L16" s="1780"/>
      <c r="M16" s="1781"/>
    </row>
    <row r="17" spans="1:13" ht="16.5" customHeight="1">
      <c r="B17" s="1635"/>
      <c r="C17" s="1641"/>
      <c r="D17" s="1672"/>
      <c r="E17" s="1673"/>
      <c r="F17" s="1668" t="s">
        <v>637</v>
      </c>
      <c r="G17" s="1779"/>
      <c r="H17" s="1780"/>
      <c r="I17" s="1780"/>
      <c r="J17" s="1780"/>
      <c r="K17" s="1780"/>
      <c r="L17" s="1780"/>
      <c r="M17" s="1781"/>
    </row>
    <row r="18" spans="1:13" ht="16.5" customHeight="1">
      <c r="B18" s="1635"/>
      <c r="C18" s="1641"/>
      <c r="D18" s="1674"/>
      <c r="E18" s="1675"/>
      <c r="F18" s="1668" t="s">
        <v>638</v>
      </c>
      <c r="G18" s="1779"/>
      <c r="H18" s="1780"/>
      <c r="I18" s="1780"/>
      <c r="J18" s="1780"/>
      <c r="K18" s="1780"/>
      <c r="L18" s="1780"/>
      <c r="M18" s="1781"/>
    </row>
    <row r="19" spans="1:13" ht="16.5" customHeight="1">
      <c r="B19" s="1635"/>
      <c r="C19" s="1641">
        <v>4</v>
      </c>
      <c r="D19" s="1666" t="s">
        <v>642</v>
      </c>
      <c r="E19" s="1667"/>
      <c r="F19" s="1668" t="s">
        <v>634</v>
      </c>
      <c r="G19" s="1779" t="s">
        <v>676</v>
      </c>
      <c r="H19" s="1780"/>
      <c r="I19" s="1780"/>
      <c r="J19" s="1780"/>
      <c r="K19" s="1780"/>
      <c r="L19" s="1780"/>
      <c r="M19" s="1781"/>
    </row>
    <row r="20" spans="1:13" ht="16.5" customHeight="1">
      <c r="B20" s="1635"/>
      <c r="C20" s="1641"/>
      <c r="D20" s="1672"/>
      <c r="E20" s="1673"/>
      <c r="F20" s="1668" t="s">
        <v>635</v>
      </c>
      <c r="G20" s="1779" t="s">
        <v>676</v>
      </c>
      <c r="H20" s="1780"/>
      <c r="I20" s="1780"/>
      <c r="J20" s="1780"/>
      <c r="K20" s="1780"/>
      <c r="L20" s="1780"/>
      <c r="M20" s="1781"/>
    </row>
    <row r="21" spans="1:13" ht="16.5" customHeight="1">
      <c r="B21" s="1635"/>
      <c r="C21" s="1641"/>
      <c r="D21" s="1672"/>
      <c r="E21" s="1673"/>
      <c r="F21" s="1668" t="s">
        <v>636</v>
      </c>
      <c r="G21" s="1779" t="s">
        <v>677</v>
      </c>
      <c r="H21" s="1780"/>
      <c r="I21" s="1780"/>
      <c r="J21" s="1780"/>
      <c r="K21" s="1780"/>
      <c r="L21" s="1780"/>
      <c r="M21" s="1781"/>
    </row>
    <row r="22" spans="1:13" ht="16.5" customHeight="1">
      <c r="B22" s="1635"/>
      <c r="C22" s="1641"/>
      <c r="D22" s="1672"/>
      <c r="E22" s="1673"/>
      <c r="F22" s="1668" t="s">
        <v>637</v>
      </c>
      <c r="G22" s="1779"/>
      <c r="H22" s="1780"/>
      <c r="I22" s="1780"/>
      <c r="J22" s="1780"/>
      <c r="K22" s="1780"/>
      <c r="L22" s="1780"/>
      <c r="M22" s="1781"/>
    </row>
    <row r="23" spans="1:13" ht="16.5" customHeight="1">
      <c r="B23" s="1635"/>
      <c r="C23" s="1641"/>
      <c r="D23" s="1674"/>
      <c r="E23" s="1675"/>
      <c r="F23" s="1668" t="s">
        <v>638</v>
      </c>
      <c r="G23" s="1779"/>
      <c r="H23" s="1780"/>
      <c r="I23" s="1780"/>
      <c r="J23" s="1780"/>
      <c r="K23" s="1780"/>
      <c r="L23" s="1780"/>
      <c r="M23" s="1781"/>
    </row>
    <row r="24" spans="1:13" ht="16.5" customHeight="1">
      <c r="B24" s="1635"/>
      <c r="C24" s="1641">
        <v>5</v>
      </c>
      <c r="D24" s="1666" t="s">
        <v>643</v>
      </c>
      <c r="E24" s="1667"/>
      <c r="F24" s="1668" t="s">
        <v>634</v>
      </c>
      <c r="G24" s="1779" t="s">
        <v>676</v>
      </c>
      <c r="H24" s="1780"/>
      <c r="I24" s="1780"/>
      <c r="J24" s="1780"/>
      <c r="K24" s="1780"/>
      <c r="L24" s="1780"/>
      <c r="M24" s="1781"/>
    </row>
    <row r="25" spans="1:13" ht="16.5" customHeight="1">
      <c r="B25" s="1635"/>
      <c r="C25" s="1641"/>
      <c r="D25" s="1672"/>
      <c r="E25" s="1673"/>
      <c r="F25" s="1668" t="s">
        <v>635</v>
      </c>
      <c r="G25" s="1779" t="s">
        <v>676</v>
      </c>
      <c r="H25" s="1780"/>
      <c r="I25" s="1780"/>
      <c r="J25" s="1780"/>
      <c r="K25" s="1780"/>
      <c r="L25" s="1780"/>
      <c r="M25" s="1781"/>
    </row>
    <row r="26" spans="1:13" ht="16.5" customHeight="1">
      <c r="B26" s="1635"/>
      <c r="C26" s="1641"/>
      <c r="D26" s="1672"/>
      <c r="E26" s="1673"/>
      <c r="F26" s="1668" t="s">
        <v>636</v>
      </c>
      <c r="G26" s="1779" t="s">
        <v>678</v>
      </c>
      <c r="H26" s="1780"/>
      <c r="I26" s="1780"/>
      <c r="J26" s="1780"/>
      <c r="K26" s="1780"/>
      <c r="L26" s="1780"/>
      <c r="M26" s="1781"/>
    </row>
    <row r="27" spans="1:13" ht="16.5" customHeight="1">
      <c r="B27" s="1635"/>
      <c r="C27" s="1641"/>
      <c r="D27" s="1672"/>
      <c r="E27" s="1673"/>
      <c r="F27" s="1668" t="s">
        <v>637</v>
      </c>
      <c r="G27" s="1779"/>
      <c r="H27" s="1780"/>
      <c r="I27" s="1780"/>
      <c r="J27" s="1780"/>
      <c r="K27" s="1780"/>
      <c r="L27" s="1780"/>
      <c r="M27" s="1781"/>
    </row>
    <row r="28" spans="1:13" ht="16.5" customHeight="1">
      <c r="A28" s="1632"/>
      <c r="B28" s="1635"/>
      <c r="C28" s="1641"/>
      <c r="D28" s="1674"/>
      <c r="E28" s="1675"/>
      <c r="F28" s="1668" t="s">
        <v>638</v>
      </c>
      <c r="G28" s="1779"/>
      <c r="H28" s="1780"/>
      <c r="I28" s="1780"/>
      <c r="J28" s="1780"/>
      <c r="K28" s="1780"/>
      <c r="L28" s="1780"/>
      <c r="M28" s="1781"/>
    </row>
    <row r="29" spans="1:13" ht="21.75" customHeight="1">
      <c r="A29" s="1632"/>
      <c r="B29" s="1635"/>
      <c r="C29" s="1641">
        <v>6</v>
      </c>
      <c r="D29" s="1666" t="s">
        <v>644</v>
      </c>
      <c r="E29" s="1667"/>
      <c r="F29" s="1782" t="s">
        <v>679</v>
      </c>
      <c r="G29" s="1783"/>
      <c r="H29" s="1783"/>
      <c r="I29" s="1783"/>
      <c r="J29" s="1783"/>
      <c r="K29" s="1783"/>
      <c r="L29" s="1783"/>
      <c r="M29" s="1784"/>
    </row>
    <row r="30" spans="1:13" ht="21.75" customHeight="1" thickBot="1">
      <c r="A30" s="1632"/>
      <c r="B30" s="1635"/>
      <c r="C30" s="1641"/>
      <c r="D30" s="1679"/>
      <c r="E30" s="1680"/>
      <c r="F30" s="1785"/>
      <c r="G30" s="1786"/>
      <c r="H30" s="1787"/>
      <c r="I30" s="1787"/>
      <c r="J30" s="1787"/>
      <c r="K30" s="1787"/>
      <c r="L30" s="1787"/>
      <c r="M30" s="1788"/>
    </row>
    <row r="31" spans="1:13" s="1685" customFormat="1" ht="36" customHeight="1">
      <c r="B31" s="1686" t="s">
        <v>645</v>
      </c>
      <c r="C31" s="1687">
        <v>1</v>
      </c>
      <c r="D31" s="1688" t="s">
        <v>646</v>
      </c>
      <c r="E31" s="1689"/>
      <c r="F31" s="1789" t="s">
        <v>680</v>
      </c>
      <c r="G31" s="1790"/>
      <c r="H31" s="1791" t="s">
        <v>681</v>
      </c>
      <c r="I31" s="1792"/>
      <c r="J31" s="1791" t="s">
        <v>682</v>
      </c>
      <c r="K31" s="1793"/>
      <c r="L31" s="1792"/>
      <c r="M31" s="1793"/>
    </row>
    <row r="32" spans="1:13" s="1685" customFormat="1" ht="36" customHeight="1">
      <c r="B32" s="1695"/>
      <c r="C32" s="1660">
        <v>2</v>
      </c>
      <c r="D32" s="1696" t="s">
        <v>647</v>
      </c>
      <c r="E32" s="1697"/>
      <c r="F32" s="1794" t="s">
        <v>683</v>
      </c>
      <c r="G32" s="1795"/>
      <c r="H32" s="1794" t="s">
        <v>683</v>
      </c>
      <c r="I32" s="1796"/>
      <c r="J32" s="1797"/>
      <c r="K32" s="1798"/>
      <c r="L32" s="1799"/>
      <c r="M32" s="1798"/>
    </row>
    <row r="33" spans="1:256" s="1685" customFormat="1" ht="36" customHeight="1" thickBot="1">
      <c r="B33" s="1695"/>
      <c r="C33" s="1660">
        <v>3</v>
      </c>
      <c r="D33" s="1703" t="s">
        <v>648</v>
      </c>
      <c r="E33" s="1704"/>
      <c r="F33" s="1800"/>
      <c r="G33" s="1801"/>
      <c r="H33" s="1802"/>
      <c r="I33" s="1803"/>
      <c r="J33" s="1802" t="s">
        <v>684</v>
      </c>
      <c r="K33" s="1804"/>
      <c r="L33" s="1803"/>
      <c r="M33" s="1804"/>
    </row>
    <row r="34" spans="1:256" s="1685" customFormat="1" ht="36" customHeight="1" thickBot="1">
      <c r="B34" s="1710"/>
      <c r="C34" s="1711">
        <v>4</v>
      </c>
      <c r="D34" s="1712" t="s">
        <v>595</v>
      </c>
      <c r="E34" s="1713"/>
      <c r="F34" s="1805"/>
      <c r="G34" s="1806"/>
      <c r="H34" s="1806"/>
      <c r="I34" s="1806"/>
      <c r="J34" s="1806"/>
      <c r="K34" s="1806"/>
      <c r="L34" s="1806"/>
      <c r="M34" s="1807"/>
    </row>
    <row r="35" spans="1:256" s="1685" customFormat="1" ht="36" customHeight="1">
      <c r="A35" s="319"/>
      <c r="B35" s="1717" t="s">
        <v>649</v>
      </c>
      <c r="C35" s="1718">
        <v>1</v>
      </c>
      <c r="D35" s="1719" t="s">
        <v>650</v>
      </c>
      <c r="E35" s="1720"/>
      <c r="F35" s="1808" t="s">
        <v>651</v>
      </c>
      <c r="G35" s="1809"/>
      <c r="H35" s="1810" t="s">
        <v>652</v>
      </c>
      <c r="I35" s="1808" t="s">
        <v>651</v>
      </c>
      <c r="J35" s="1809"/>
      <c r="K35" s="1811" t="s">
        <v>653</v>
      </c>
      <c r="L35" s="1812" t="s">
        <v>654</v>
      </c>
      <c r="M35" s="1813"/>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19"/>
      <c r="EJ35" s="319"/>
      <c r="EK35" s="319"/>
      <c r="EL35" s="319"/>
      <c r="EM35" s="319"/>
      <c r="EN35" s="319"/>
      <c r="EO35" s="319"/>
      <c r="EP35" s="319"/>
      <c r="EQ35" s="319"/>
      <c r="ER35" s="319"/>
      <c r="ES35" s="319"/>
      <c r="ET35" s="319"/>
      <c r="EU35" s="319"/>
      <c r="EV35" s="319"/>
      <c r="EW35" s="319"/>
      <c r="EX35" s="319"/>
      <c r="EY35" s="319"/>
      <c r="EZ35" s="319"/>
      <c r="FA35" s="319"/>
      <c r="FB35" s="319"/>
      <c r="FC35" s="319"/>
      <c r="FD35" s="319"/>
      <c r="FE35" s="319"/>
      <c r="FF35" s="319"/>
      <c r="FG35" s="319"/>
      <c r="FH35" s="319"/>
      <c r="FI35" s="319"/>
      <c r="FJ35" s="319"/>
      <c r="FK35" s="319"/>
      <c r="FL35" s="319"/>
      <c r="FM35" s="319"/>
      <c r="FN35" s="319"/>
      <c r="FO35" s="319"/>
      <c r="FP35" s="319"/>
      <c r="FQ35" s="319"/>
      <c r="FR35" s="319"/>
      <c r="FS35" s="319"/>
      <c r="FT35" s="319"/>
      <c r="FU35" s="319"/>
      <c r="FV35" s="319"/>
      <c r="FW35" s="319"/>
      <c r="FX35" s="319"/>
      <c r="FY35" s="319"/>
      <c r="FZ35" s="319"/>
      <c r="GA35" s="319"/>
      <c r="GB35" s="319"/>
      <c r="GC35" s="319"/>
      <c r="GD35" s="319"/>
      <c r="GE35" s="319"/>
      <c r="GF35" s="319"/>
      <c r="GG35" s="319"/>
      <c r="GH35" s="319"/>
      <c r="GI35" s="319"/>
      <c r="GJ35" s="319"/>
      <c r="GK35" s="319"/>
      <c r="GL35" s="319"/>
      <c r="GM35" s="319"/>
      <c r="GN35" s="319"/>
      <c r="GO35" s="319"/>
      <c r="GP35" s="319"/>
      <c r="GQ35" s="319"/>
      <c r="GR35" s="319"/>
      <c r="GS35" s="319"/>
      <c r="GT35" s="319"/>
      <c r="GU35" s="319"/>
      <c r="GV35" s="319"/>
      <c r="GW35" s="319"/>
      <c r="GX35" s="319"/>
      <c r="GY35" s="319"/>
      <c r="GZ35" s="319"/>
      <c r="HA35" s="319"/>
      <c r="HB35" s="319"/>
      <c r="HC35" s="319"/>
      <c r="HD35" s="319"/>
      <c r="HE35" s="319"/>
      <c r="HF35" s="319"/>
      <c r="HG35" s="319"/>
      <c r="HH35" s="319"/>
      <c r="HI35" s="319"/>
      <c r="HJ35" s="319"/>
      <c r="HK35" s="319"/>
      <c r="HL35" s="319"/>
      <c r="HM35" s="319"/>
      <c r="HN35" s="319"/>
      <c r="HO35" s="319"/>
      <c r="HP35" s="319"/>
      <c r="HQ35" s="319"/>
      <c r="HR35" s="319"/>
      <c r="HS35" s="319"/>
      <c r="HT35" s="319"/>
      <c r="HU35" s="319"/>
      <c r="HV35" s="319"/>
      <c r="HW35" s="319"/>
      <c r="HX35" s="319"/>
      <c r="HY35" s="319"/>
      <c r="HZ35" s="319"/>
      <c r="IA35" s="319"/>
      <c r="IB35" s="319"/>
      <c r="IC35" s="319"/>
      <c r="ID35" s="319"/>
      <c r="IE35" s="319"/>
      <c r="IF35" s="319"/>
      <c r="IG35" s="319"/>
      <c r="IH35" s="319"/>
      <c r="II35" s="319"/>
      <c r="IJ35" s="319"/>
      <c r="IK35" s="319"/>
      <c r="IL35" s="319"/>
      <c r="IM35" s="319"/>
      <c r="IN35" s="319"/>
      <c r="IO35" s="319"/>
      <c r="IP35" s="319"/>
      <c r="IQ35" s="319"/>
      <c r="IR35" s="319"/>
      <c r="IS35" s="319"/>
      <c r="IT35" s="319"/>
      <c r="IU35" s="319"/>
      <c r="IV35" s="319"/>
    </row>
    <row r="36" spans="1:256" s="1685" customFormat="1" ht="36" customHeight="1">
      <c r="A36" s="319"/>
      <c r="B36" s="1727"/>
      <c r="C36" s="1728"/>
      <c r="D36" s="1729"/>
      <c r="E36" s="1730" t="s">
        <v>655</v>
      </c>
      <c r="F36" s="1779" t="s">
        <v>674</v>
      </c>
      <c r="G36" s="1814"/>
      <c r="H36" s="1774" t="s">
        <v>685</v>
      </c>
      <c r="I36" s="1779" t="s">
        <v>675</v>
      </c>
      <c r="J36" s="1814"/>
      <c r="K36" s="1775" t="s">
        <v>686</v>
      </c>
      <c r="L36" s="1815" t="s">
        <v>687</v>
      </c>
      <c r="M36" s="1736"/>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c r="CP36" s="319"/>
      <c r="CQ36" s="319"/>
      <c r="CR36" s="319"/>
      <c r="CS36" s="319"/>
      <c r="CT36" s="319"/>
      <c r="CU36" s="319"/>
      <c r="CV36" s="319"/>
      <c r="CW36" s="319"/>
      <c r="CX36" s="319"/>
      <c r="CY36" s="319"/>
      <c r="CZ36" s="319"/>
      <c r="DA36" s="319"/>
      <c r="DB36" s="319"/>
      <c r="DC36" s="319"/>
      <c r="DD36" s="319"/>
      <c r="DE36" s="319"/>
      <c r="DF36" s="319"/>
      <c r="DG36" s="319"/>
      <c r="DH36" s="319"/>
      <c r="DI36" s="319"/>
      <c r="DJ36" s="319"/>
      <c r="DK36" s="319"/>
      <c r="DL36" s="319"/>
      <c r="DM36" s="319"/>
      <c r="DN36" s="319"/>
      <c r="DO36" s="319"/>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19"/>
      <c r="EN36" s="319"/>
      <c r="EO36" s="319"/>
      <c r="EP36" s="319"/>
      <c r="EQ36" s="319"/>
      <c r="ER36" s="319"/>
      <c r="ES36" s="319"/>
      <c r="ET36" s="319"/>
      <c r="EU36" s="319"/>
      <c r="EV36" s="319"/>
      <c r="EW36" s="319"/>
      <c r="EX36" s="319"/>
      <c r="EY36" s="319"/>
      <c r="EZ36" s="319"/>
      <c r="FA36" s="319"/>
      <c r="FB36" s="319"/>
      <c r="FC36" s="319"/>
      <c r="FD36" s="319"/>
      <c r="FE36" s="319"/>
      <c r="FF36" s="319"/>
      <c r="FG36" s="319"/>
      <c r="FH36" s="319"/>
      <c r="FI36" s="319"/>
      <c r="FJ36" s="319"/>
      <c r="FK36" s="319"/>
      <c r="FL36" s="319"/>
      <c r="FM36" s="319"/>
      <c r="FN36" s="319"/>
      <c r="FO36" s="319"/>
      <c r="FP36" s="319"/>
      <c r="FQ36" s="319"/>
      <c r="FR36" s="319"/>
      <c r="FS36" s="319"/>
      <c r="FT36" s="319"/>
      <c r="FU36" s="319"/>
      <c r="FV36" s="319"/>
      <c r="FW36" s="319"/>
      <c r="FX36" s="319"/>
      <c r="FY36" s="319"/>
      <c r="FZ36" s="319"/>
      <c r="GA36" s="319"/>
      <c r="GB36" s="319"/>
      <c r="GC36" s="319"/>
      <c r="GD36" s="319"/>
      <c r="GE36" s="319"/>
      <c r="GF36" s="319"/>
      <c r="GG36" s="319"/>
      <c r="GH36" s="319"/>
      <c r="GI36" s="319"/>
      <c r="GJ36" s="319"/>
      <c r="GK36" s="319"/>
      <c r="GL36" s="319"/>
      <c r="GM36" s="319"/>
      <c r="GN36" s="319"/>
      <c r="GO36" s="319"/>
      <c r="GP36" s="319"/>
      <c r="GQ36" s="319"/>
      <c r="GR36" s="319"/>
      <c r="GS36" s="319"/>
      <c r="GT36" s="319"/>
      <c r="GU36" s="319"/>
      <c r="GV36" s="319"/>
      <c r="GW36" s="319"/>
      <c r="GX36" s="319"/>
      <c r="GY36" s="319"/>
      <c r="GZ36" s="319"/>
      <c r="HA36" s="319"/>
      <c r="HB36" s="319"/>
      <c r="HC36" s="319"/>
      <c r="HD36" s="319"/>
      <c r="HE36" s="319"/>
      <c r="HF36" s="319"/>
      <c r="HG36" s="319"/>
      <c r="HH36" s="319"/>
      <c r="HI36" s="319"/>
      <c r="HJ36" s="319"/>
      <c r="HK36" s="319"/>
      <c r="HL36" s="319"/>
      <c r="HM36" s="319"/>
      <c r="HN36" s="319"/>
      <c r="HO36" s="319"/>
      <c r="HP36" s="319"/>
      <c r="HQ36" s="319"/>
      <c r="HR36" s="319"/>
      <c r="HS36" s="319"/>
      <c r="HT36" s="319"/>
      <c r="HU36" s="319"/>
      <c r="HV36" s="319"/>
      <c r="HW36" s="319"/>
      <c r="HX36" s="319"/>
      <c r="HY36" s="319"/>
      <c r="HZ36" s="319"/>
      <c r="IA36" s="319"/>
      <c r="IB36" s="319"/>
      <c r="IC36" s="319"/>
      <c r="ID36" s="319"/>
      <c r="IE36" s="319"/>
      <c r="IF36" s="319"/>
      <c r="IG36" s="319"/>
      <c r="IH36" s="319"/>
      <c r="II36" s="319"/>
      <c r="IJ36" s="319"/>
      <c r="IK36" s="319"/>
      <c r="IL36" s="319"/>
      <c r="IM36" s="319"/>
      <c r="IN36" s="319"/>
      <c r="IO36" s="319"/>
      <c r="IP36" s="319"/>
      <c r="IQ36" s="319"/>
      <c r="IR36" s="319"/>
      <c r="IS36" s="319"/>
      <c r="IT36" s="319"/>
      <c r="IU36" s="319"/>
      <c r="IV36" s="319"/>
    </row>
    <row r="37" spans="1:256" s="1685" customFormat="1" ht="36" customHeight="1">
      <c r="A37" s="319"/>
      <c r="B37" s="1727"/>
      <c r="C37" s="1728"/>
      <c r="D37" s="1729"/>
      <c r="E37" s="1737"/>
      <c r="F37" s="1779" t="s">
        <v>680</v>
      </c>
      <c r="G37" s="1814"/>
      <c r="H37" s="1774" t="s">
        <v>688</v>
      </c>
      <c r="I37" s="1779"/>
      <c r="J37" s="1814"/>
      <c r="K37" s="1816"/>
      <c r="L37" s="1817"/>
      <c r="M37" s="1736"/>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19"/>
      <c r="CN37" s="319"/>
      <c r="CO37" s="319"/>
      <c r="CP37" s="319"/>
      <c r="CQ37" s="319"/>
      <c r="CR37" s="319"/>
      <c r="CS37" s="319"/>
      <c r="CT37" s="319"/>
      <c r="CU37" s="319"/>
      <c r="CV37" s="319"/>
      <c r="CW37" s="319"/>
      <c r="CX37" s="319"/>
      <c r="CY37" s="319"/>
      <c r="CZ37" s="319"/>
      <c r="DA37" s="319"/>
      <c r="DB37" s="319"/>
      <c r="DC37" s="319"/>
      <c r="DD37" s="319"/>
      <c r="DE37" s="319"/>
      <c r="DF37" s="319"/>
      <c r="DG37" s="319"/>
      <c r="DH37" s="319"/>
      <c r="DI37" s="319"/>
      <c r="DJ37" s="319"/>
      <c r="DK37" s="319"/>
      <c r="DL37" s="319"/>
      <c r="DM37" s="319"/>
      <c r="DN37" s="319"/>
      <c r="DO37" s="319"/>
      <c r="DP37" s="319"/>
      <c r="DQ37" s="319"/>
      <c r="DR37" s="319"/>
      <c r="DS37" s="319"/>
      <c r="DT37" s="319"/>
      <c r="DU37" s="319"/>
      <c r="DV37" s="319"/>
      <c r="DW37" s="319"/>
      <c r="DX37" s="319"/>
      <c r="DY37" s="319"/>
      <c r="DZ37" s="319"/>
      <c r="EA37" s="319"/>
      <c r="EB37" s="319"/>
      <c r="EC37" s="319"/>
      <c r="ED37" s="319"/>
      <c r="EE37" s="319"/>
      <c r="EF37" s="319"/>
      <c r="EG37" s="319"/>
      <c r="EH37" s="319"/>
      <c r="EI37" s="319"/>
      <c r="EJ37" s="319"/>
      <c r="EK37" s="319"/>
      <c r="EL37" s="319"/>
      <c r="EM37" s="319"/>
      <c r="EN37" s="319"/>
      <c r="EO37" s="319"/>
      <c r="EP37" s="319"/>
      <c r="EQ37" s="319"/>
      <c r="ER37" s="319"/>
      <c r="ES37" s="319"/>
      <c r="ET37" s="319"/>
      <c r="EU37" s="319"/>
      <c r="EV37" s="319"/>
      <c r="EW37" s="319"/>
      <c r="EX37" s="319"/>
      <c r="EY37" s="319"/>
      <c r="EZ37" s="319"/>
      <c r="FA37" s="319"/>
      <c r="FB37" s="319"/>
      <c r="FC37" s="319"/>
      <c r="FD37" s="319"/>
      <c r="FE37" s="319"/>
      <c r="FF37" s="319"/>
      <c r="FG37" s="319"/>
      <c r="FH37" s="319"/>
      <c r="FI37" s="319"/>
      <c r="FJ37" s="319"/>
      <c r="FK37" s="319"/>
      <c r="FL37" s="319"/>
      <c r="FM37" s="319"/>
      <c r="FN37" s="319"/>
      <c r="FO37" s="319"/>
      <c r="FP37" s="319"/>
      <c r="FQ37" s="319"/>
      <c r="FR37" s="319"/>
      <c r="FS37" s="319"/>
      <c r="FT37" s="319"/>
      <c r="FU37" s="319"/>
      <c r="FV37" s="319"/>
      <c r="FW37" s="319"/>
      <c r="FX37" s="319"/>
      <c r="FY37" s="319"/>
      <c r="FZ37" s="319"/>
      <c r="GA37" s="319"/>
      <c r="GB37" s="319"/>
      <c r="GC37" s="319"/>
      <c r="GD37" s="319"/>
      <c r="GE37" s="319"/>
      <c r="GF37" s="319"/>
      <c r="GG37" s="319"/>
      <c r="GH37" s="319"/>
      <c r="GI37" s="319"/>
      <c r="GJ37" s="319"/>
      <c r="GK37" s="319"/>
      <c r="GL37" s="319"/>
      <c r="GM37" s="319"/>
      <c r="GN37" s="319"/>
      <c r="GO37" s="319"/>
      <c r="GP37" s="319"/>
      <c r="GQ37" s="319"/>
      <c r="GR37" s="319"/>
      <c r="GS37" s="319"/>
      <c r="GT37" s="319"/>
      <c r="GU37" s="319"/>
      <c r="GV37" s="319"/>
      <c r="GW37" s="319"/>
      <c r="GX37" s="319"/>
      <c r="GY37" s="319"/>
      <c r="GZ37" s="319"/>
      <c r="HA37" s="319"/>
      <c r="HB37" s="319"/>
      <c r="HC37" s="319"/>
      <c r="HD37" s="319"/>
      <c r="HE37" s="319"/>
      <c r="HF37" s="319"/>
      <c r="HG37" s="319"/>
      <c r="HH37" s="319"/>
      <c r="HI37" s="319"/>
      <c r="HJ37" s="319"/>
      <c r="HK37" s="319"/>
      <c r="HL37" s="319"/>
      <c r="HM37" s="319"/>
      <c r="HN37" s="319"/>
      <c r="HO37" s="319"/>
      <c r="HP37" s="319"/>
      <c r="HQ37" s="319"/>
      <c r="HR37" s="319"/>
      <c r="HS37" s="319"/>
      <c r="HT37" s="319"/>
      <c r="HU37" s="319"/>
      <c r="HV37" s="319"/>
      <c r="HW37" s="319"/>
      <c r="HX37" s="319"/>
      <c r="HY37" s="319"/>
      <c r="HZ37" s="319"/>
      <c r="IA37" s="319"/>
      <c r="IB37" s="319"/>
      <c r="IC37" s="319"/>
      <c r="ID37" s="319"/>
      <c r="IE37" s="319"/>
      <c r="IF37" s="319"/>
      <c r="IG37" s="319"/>
      <c r="IH37" s="319"/>
      <c r="II37" s="319"/>
      <c r="IJ37" s="319"/>
      <c r="IK37" s="319"/>
      <c r="IL37" s="319"/>
      <c r="IM37" s="319"/>
      <c r="IN37" s="319"/>
      <c r="IO37" s="319"/>
      <c r="IP37" s="319"/>
      <c r="IQ37" s="319"/>
      <c r="IR37" s="319"/>
      <c r="IS37" s="319"/>
      <c r="IT37" s="319"/>
      <c r="IU37" s="319"/>
      <c r="IV37" s="319"/>
    </row>
    <row r="38" spans="1:256" s="1685" customFormat="1" ht="36" customHeight="1">
      <c r="A38" s="319"/>
      <c r="B38" s="1727"/>
      <c r="C38" s="1728"/>
      <c r="D38" s="1729"/>
      <c r="E38" s="1730" t="s">
        <v>656</v>
      </c>
      <c r="F38" s="1779" t="s">
        <v>681</v>
      </c>
      <c r="G38" s="1814"/>
      <c r="H38" s="1774" t="s">
        <v>689</v>
      </c>
      <c r="I38" s="1779"/>
      <c r="J38" s="1814"/>
      <c r="K38" s="1816"/>
      <c r="L38" s="1815" t="s">
        <v>690</v>
      </c>
      <c r="M38" s="1736"/>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19"/>
      <c r="CN38" s="319"/>
      <c r="CO38" s="319"/>
      <c r="CP38" s="319"/>
      <c r="CQ38" s="319"/>
      <c r="CR38" s="319"/>
      <c r="CS38" s="319"/>
      <c r="CT38" s="319"/>
      <c r="CU38" s="319"/>
      <c r="CV38" s="319"/>
      <c r="CW38" s="319"/>
      <c r="CX38" s="319"/>
      <c r="CY38" s="319"/>
      <c r="CZ38" s="319"/>
      <c r="DA38" s="319"/>
      <c r="DB38" s="319"/>
      <c r="DC38" s="319"/>
      <c r="DD38" s="319"/>
      <c r="DE38" s="319"/>
      <c r="DF38" s="319"/>
      <c r="DG38" s="319"/>
      <c r="DH38" s="319"/>
      <c r="DI38" s="319"/>
      <c r="DJ38" s="319"/>
      <c r="DK38" s="319"/>
      <c r="DL38" s="319"/>
      <c r="DM38" s="319"/>
      <c r="DN38" s="319"/>
      <c r="DO38" s="319"/>
      <c r="DP38" s="319"/>
      <c r="DQ38" s="319"/>
      <c r="DR38" s="319"/>
      <c r="DS38" s="319"/>
      <c r="DT38" s="319"/>
      <c r="DU38" s="319"/>
      <c r="DV38" s="319"/>
      <c r="DW38" s="319"/>
      <c r="DX38" s="319"/>
      <c r="DY38" s="319"/>
      <c r="DZ38" s="319"/>
      <c r="EA38" s="319"/>
      <c r="EB38" s="319"/>
      <c r="EC38" s="319"/>
      <c r="ED38" s="319"/>
      <c r="EE38" s="319"/>
      <c r="EF38" s="319"/>
      <c r="EG38" s="319"/>
      <c r="EH38" s="319"/>
      <c r="EI38" s="319"/>
      <c r="EJ38" s="319"/>
      <c r="EK38" s="319"/>
      <c r="EL38" s="319"/>
      <c r="EM38" s="319"/>
      <c r="EN38" s="319"/>
      <c r="EO38" s="319"/>
      <c r="EP38" s="319"/>
      <c r="EQ38" s="319"/>
      <c r="ER38" s="319"/>
      <c r="ES38" s="319"/>
      <c r="ET38" s="319"/>
      <c r="EU38" s="319"/>
      <c r="EV38" s="319"/>
      <c r="EW38" s="319"/>
      <c r="EX38" s="319"/>
      <c r="EY38" s="319"/>
      <c r="EZ38" s="319"/>
      <c r="FA38" s="319"/>
      <c r="FB38" s="319"/>
      <c r="FC38" s="319"/>
      <c r="FD38" s="319"/>
      <c r="FE38" s="319"/>
      <c r="FF38" s="319"/>
      <c r="FG38" s="319"/>
      <c r="FH38" s="319"/>
      <c r="FI38" s="319"/>
      <c r="FJ38" s="319"/>
      <c r="FK38" s="319"/>
      <c r="FL38" s="319"/>
      <c r="FM38" s="319"/>
      <c r="FN38" s="319"/>
      <c r="FO38" s="319"/>
      <c r="FP38" s="319"/>
      <c r="FQ38" s="319"/>
      <c r="FR38" s="319"/>
      <c r="FS38" s="319"/>
      <c r="FT38" s="319"/>
      <c r="FU38" s="319"/>
      <c r="FV38" s="319"/>
      <c r="FW38" s="319"/>
      <c r="FX38" s="319"/>
      <c r="FY38" s="319"/>
      <c r="FZ38" s="319"/>
      <c r="GA38" s="319"/>
      <c r="GB38" s="319"/>
      <c r="GC38" s="319"/>
      <c r="GD38" s="319"/>
      <c r="GE38" s="319"/>
      <c r="GF38" s="319"/>
      <c r="GG38" s="319"/>
      <c r="GH38" s="319"/>
      <c r="GI38" s="319"/>
      <c r="GJ38" s="319"/>
      <c r="GK38" s="319"/>
      <c r="GL38" s="319"/>
      <c r="GM38" s="319"/>
      <c r="GN38" s="319"/>
      <c r="GO38" s="319"/>
      <c r="GP38" s="319"/>
      <c r="GQ38" s="319"/>
      <c r="GR38" s="319"/>
      <c r="GS38" s="319"/>
      <c r="GT38" s="319"/>
      <c r="GU38" s="319"/>
      <c r="GV38" s="319"/>
      <c r="GW38" s="319"/>
      <c r="GX38" s="319"/>
      <c r="GY38" s="319"/>
      <c r="GZ38" s="319"/>
      <c r="HA38" s="319"/>
      <c r="HB38" s="319"/>
      <c r="HC38" s="319"/>
      <c r="HD38" s="319"/>
      <c r="HE38" s="319"/>
      <c r="HF38" s="319"/>
      <c r="HG38" s="319"/>
      <c r="HH38" s="319"/>
      <c r="HI38" s="319"/>
      <c r="HJ38" s="319"/>
      <c r="HK38" s="319"/>
      <c r="HL38" s="319"/>
      <c r="HM38" s="319"/>
      <c r="HN38" s="319"/>
      <c r="HO38" s="319"/>
      <c r="HP38" s="319"/>
      <c r="HQ38" s="319"/>
      <c r="HR38" s="319"/>
      <c r="HS38" s="319"/>
      <c r="HT38" s="319"/>
      <c r="HU38" s="319"/>
      <c r="HV38" s="319"/>
      <c r="HW38" s="319"/>
      <c r="HX38" s="319"/>
      <c r="HY38" s="319"/>
      <c r="HZ38" s="319"/>
      <c r="IA38" s="319"/>
      <c r="IB38" s="319"/>
      <c r="IC38" s="319"/>
      <c r="ID38" s="319"/>
      <c r="IE38" s="319"/>
      <c r="IF38" s="319"/>
      <c r="IG38" s="319"/>
      <c r="IH38" s="319"/>
      <c r="II38" s="319"/>
      <c r="IJ38" s="319"/>
      <c r="IK38" s="319"/>
      <c r="IL38" s="319"/>
      <c r="IM38" s="319"/>
      <c r="IN38" s="319"/>
      <c r="IO38" s="319"/>
      <c r="IP38" s="319"/>
      <c r="IQ38" s="319"/>
      <c r="IR38" s="319"/>
      <c r="IS38" s="319"/>
      <c r="IT38" s="319"/>
      <c r="IU38" s="319"/>
      <c r="IV38" s="319"/>
    </row>
    <row r="39" spans="1:256" s="1685" customFormat="1" ht="36" customHeight="1">
      <c r="A39" s="319"/>
      <c r="B39" s="1727"/>
      <c r="C39" s="1743"/>
      <c r="D39" s="1744"/>
      <c r="E39" s="1737"/>
      <c r="F39" s="1779"/>
      <c r="G39" s="1814"/>
      <c r="H39" s="1774"/>
      <c r="I39" s="1779"/>
      <c r="J39" s="1814"/>
      <c r="K39" s="1816"/>
      <c r="L39" s="1817"/>
      <c r="M39" s="1747"/>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19"/>
      <c r="DE39" s="319"/>
      <c r="DF39" s="319"/>
      <c r="DG39" s="319"/>
      <c r="DH39" s="319"/>
      <c r="DI39" s="319"/>
      <c r="DJ39" s="319"/>
      <c r="DK39" s="319"/>
      <c r="DL39" s="319"/>
      <c r="DM39" s="319"/>
      <c r="DN39" s="319"/>
      <c r="DO39" s="319"/>
      <c r="DP39" s="319"/>
      <c r="DQ39" s="319"/>
      <c r="DR39" s="319"/>
      <c r="DS39" s="319"/>
      <c r="DT39" s="319"/>
      <c r="DU39" s="319"/>
      <c r="DV39" s="319"/>
      <c r="DW39" s="319"/>
      <c r="DX39" s="319"/>
      <c r="DY39" s="319"/>
      <c r="DZ39" s="319"/>
      <c r="EA39" s="319"/>
      <c r="EB39" s="319"/>
      <c r="EC39" s="319"/>
      <c r="ED39" s="319"/>
      <c r="EE39" s="319"/>
      <c r="EF39" s="319"/>
      <c r="EG39" s="319"/>
      <c r="EH39" s="319"/>
      <c r="EI39" s="319"/>
      <c r="EJ39" s="319"/>
      <c r="EK39" s="319"/>
      <c r="EL39" s="319"/>
      <c r="EM39" s="319"/>
      <c r="EN39" s="319"/>
      <c r="EO39" s="319"/>
      <c r="EP39" s="319"/>
      <c r="EQ39" s="319"/>
      <c r="ER39" s="319"/>
      <c r="ES39" s="319"/>
      <c r="ET39" s="319"/>
      <c r="EU39" s="319"/>
      <c r="EV39" s="319"/>
      <c r="EW39" s="319"/>
      <c r="EX39" s="319"/>
      <c r="EY39" s="319"/>
      <c r="EZ39" s="319"/>
      <c r="FA39" s="319"/>
      <c r="FB39" s="319"/>
      <c r="FC39" s="319"/>
      <c r="FD39" s="319"/>
      <c r="FE39" s="319"/>
      <c r="FF39" s="319"/>
      <c r="FG39" s="319"/>
      <c r="FH39" s="319"/>
      <c r="FI39" s="319"/>
      <c r="FJ39" s="319"/>
      <c r="FK39" s="319"/>
      <c r="FL39" s="319"/>
      <c r="FM39" s="319"/>
      <c r="FN39" s="319"/>
      <c r="FO39" s="319"/>
      <c r="FP39" s="319"/>
      <c r="FQ39" s="319"/>
      <c r="FR39" s="319"/>
      <c r="FS39" s="319"/>
      <c r="FT39" s="319"/>
      <c r="FU39" s="319"/>
      <c r="FV39" s="319"/>
      <c r="FW39" s="319"/>
      <c r="FX39" s="319"/>
      <c r="FY39" s="319"/>
      <c r="FZ39" s="319"/>
      <c r="GA39" s="319"/>
      <c r="GB39" s="319"/>
      <c r="GC39" s="319"/>
      <c r="GD39" s="319"/>
      <c r="GE39" s="319"/>
      <c r="GF39" s="319"/>
      <c r="GG39" s="319"/>
      <c r="GH39" s="319"/>
      <c r="GI39" s="319"/>
      <c r="GJ39" s="319"/>
      <c r="GK39" s="319"/>
      <c r="GL39" s="319"/>
      <c r="GM39" s="319"/>
      <c r="GN39" s="319"/>
      <c r="GO39" s="319"/>
      <c r="GP39" s="319"/>
      <c r="GQ39" s="319"/>
      <c r="GR39" s="319"/>
      <c r="GS39" s="319"/>
      <c r="GT39" s="319"/>
      <c r="GU39" s="319"/>
      <c r="GV39" s="319"/>
      <c r="GW39" s="319"/>
      <c r="GX39" s="319"/>
      <c r="GY39" s="319"/>
      <c r="GZ39" s="319"/>
      <c r="HA39" s="319"/>
      <c r="HB39" s="319"/>
      <c r="HC39" s="319"/>
      <c r="HD39" s="319"/>
      <c r="HE39" s="319"/>
      <c r="HF39" s="319"/>
      <c r="HG39" s="319"/>
      <c r="HH39" s="319"/>
      <c r="HI39" s="319"/>
      <c r="HJ39" s="319"/>
      <c r="HK39" s="319"/>
      <c r="HL39" s="319"/>
      <c r="HM39" s="319"/>
      <c r="HN39" s="319"/>
      <c r="HO39" s="319"/>
      <c r="HP39" s="319"/>
      <c r="HQ39" s="319"/>
      <c r="HR39" s="319"/>
      <c r="HS39" s="319"/>
      <c r="HT39" s="319"/>
      <c r="HU39" s="319"/>
      <c r="HV39" s="319"/>
      <c r="HW39" s="319"/>
      <c r="HX39" s="319"/>
      <c r="HY39" s="319"/>
      <c r="HZ39" s="319"/>
      <c r="IA39" s="319"/>
      <c r="IB39" s="319"/>
      <c r="IC39" s="319"/>
      <c r="ID39" s="319"/>
      <c r="IE39" s="319"/>
      <c r="IF39" s="319"/>
      <c r="IG39" s="319"/>
      <c r="IH39" s="319"/>
      <c r="II39" s="319"/>
      <c r="IJ39" s="319"/>
      <c r="IK39" s="319"/>
      <c r="IL39" s="319"/>
      <c r="IM39" s="319"/>
      <c r="IN39" s="319"/>
      <c r="IO39" s="319"/>
      <c r="IP39" s="319"/>
      <c r="IQ39" s="319"/>
      <c r="IR39" s="319"/>
      <c r="IS39" s="319"/>
      <c r="IT39" s="319"/>
      <c r="IU39" s="319"/>
      <c r="IV39" s="319"/>
    </row>
    <row r="40" spans="1:256" s="1685" customFormat="1" ht="36" customHeight="1">
      <c r="A40" s="319"/>
      <c r="B40" s="1727"/>
      <c r="C40" s="1748">
        <v>2</v>
      </c>
      <c r="D40" s="1749" t="s">
        <v>657</v>
      </c>
      <c r="E40" s="1750" t="s">
        <v>658</v>
      </c>
      <c r="F40" s="1779" t="s">
        <v>675</v>
      </c>
      <c r="G40" s="1780"/>
      <c r="H40" s="1780"/>
      <c r="I40" s="1780"/>
      <c r="J40" s="1780"/>
      <c r="K40" s="1780"/>
      <c r="L40" s="1780"/>
      <c r="M40" s="1818"/>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319"/>
      <c r="CA40" s="319"/>
      <c r="CB40" s="319"/>
      <c r="CC40" s="319"/>
      <c r="CD40" s="319"/>
      <c r="CE40" s="319"/>
      <c r="CF40" s="319"/>
      <c r="CG40" s="319"/>
      <c r="CH40" s="319"/>
      <c r="CI40" s="319"/>
      <c r="CJ40" s="319"/>
      <c r="CK40" s="319"/>
      <c r="CL40" s="319"/>
      <c r="CM40" s="319"/>
      <c r="CN40" s="319"/>
      <c r="CO40" s="319"/>
      <c r="CP40" s="319"/>
      <c r="CQ40" s="319"/>
      <c r="CR40" s="319"/>
      <c r="CS40" s="319"/>
      <c r="CT40" s="319"/>
      <c r="CU40" s="319"/>
      <c r="CV40" s="319"/>
      <c r="CW40" s="319"/>
      <c r="CX40" s="319"/>
      <c r="CY40" s="319"/>
      <c r="CZ40" s="319"/>
      <c r="DA40" s="319"/>
      <c r="DB40" s="319"/>
      <c r="DC40" s="319"/>
      <c r="DD40" s="319"/>
      <c r="DE40" s="319"/>
      <c r="DF40" s="319"/>
      <c r="DG40" s="319"/>
      <c r="DH40" s="319"/>
      <c r="DI40" s="319"/>
      <c r="DJ40" s="319"/>
      <c r="DK40" s="319"/>
      <c r="DL40" s="319"/>
      <c r="DM40" s="319"/>
      <c r="DN40" s="319"/>
      <c r="DO40" s="319"/>
      <c r="DP40" s="319"/>
      <c r="DQ40" s="319"/>
      <c r="DR40" s="319"/>
      <c r="DS40" s="319"/>
      <c r="DT40" s="319"/>
      <c r="DU40" s="319"/>
      <c r="DV40" s="319"/>
      <c r="DW40" s="319"/>
      <c r="DX40" s="319"/>
      <c r="DY40" s="319"/>
      <c r="DZ40" s="319"/>
      <c r="EA40" s="319"/>
      <c r="EB40" s="319"/>
      <c r="EC40" s="319"/>
      <c r="ED40" s="319"/>
      <c r="EE40" s="319"/>
      <c r="EF40" s="319"/>
      <c r="EG40" s="319"/>
      <c r="EH40" s="319"/>
      <c r="EI40" s="319"/>
      <c r="EJ40" s="319"/>
      <c r="EK40" s="319"/>
      <c r="EL40" s="319"/>
      <c r="EM40" s="319"/>
      <c r="EN40" s="319"/>
      <c r="EO40" s="319"/>
      <c r="EP40" s="319"/>
      <c r="EQ40" s="319"/>
      <c r="ER40" s="319"/>
      <c r="ES40" s="319"/>
      <c r="ET40" s="319"/>
      <c r="EU40" s="319"/>
      <c r="EV40" s="319"/>
      <c r="EW40" s="319"/>
      <c r="EX40" s="319"/>
      <c r="EY40" s="319"/>
      <c r="EZ40" s="319"/>
      <c r="FA40" s="319"/>
      <c r="FB40" s="319"/>
      <c r="FC40" s="319"/>
      <c r="FD40" s="319"/>
      <c r="FE40" s="319"/>
      <c r="FF40" s="319"/>
      <c r="FG40" s="319"/>
      <c r="FH40" s="319"/>
      <c r="FI40" s="319"/>
      <c r="FJ40" s="319"/>
      <c r="FK40" s="319"/>
      <c r="FL40" s="319"/>
      <c r="FM40" s="319"/>
      <c r="FN40" s="319"/>
      <c r="FO40" s="319"/>
      <c r="FP40" s="319"/>
      <c r="FQ40" s="319"/>
      <c r="FR40" s="319"/>
      <c r="FS40" s="319"/>
      <c r="FT40" s="319"/>
      <c r="FU40" s="319"/>
      <c r="FV40" s="319"/>
      <c r="FW40" s="319"/>
      <c r="FX40" s="319"/>
      <c r="FY40" s="319"/>
      <c r="FZ40" s="319"/>
      <c r="GA40" s="319"/>
      <c r="GB40" s="319"/>
      <c r="GC40" s="319"/>
      <c r="GD40" s="319"/>
      <c r="GE40" s="319"/>
      <c r="GF40" s="319"/>
      <c r="GG40" s="319"/>
      <c r="GH40" s="319"/>
      <c r="GI40" s="319"/>
      <c r="GJ40" s="319"/>
      <c r="GK40" s="319"/>
      <c r="GL40" s="319"/>
      <c r="GM40" s="319"/>
      <c r="GN40" s="319"/>
      <c r="GO40" s="319"/>
      <c r="GP40" s="319"/>
      <c r="GQ40" s="319"/>
      <c r="GR40" s="319"/>
      <c r="GS40" s="319"/>
      <c r="GT40" s="319"/>
      <c r="GU40" s="319"/>
      <c r="GV40" s="319"/>
      <c r="GW40" s="319"/>
      <c r="GX40" s="319"/>
      <c r="GY40" s="319"/>
      <c r="GZ40" s="319"/>
      <c r="HA40" s="319"/>
      <c r="HB40" s="319"/>
      <c r="HC40" s="319"/>
      <c r="HD40" s="319"/>
      <c r="HE40" s="319"/>
      <c r="HF40" s="319"/>
      <c r="HG40" s="319"/>
      <c r="HH40" s="319"/>
      <c r="HI40" s="319"/>
      <c r="HJ40" s="319"/>
      <c r="HK40" s="319"/>
      <c r="HL40" s="319"/>
      <c r="HM40" s="319"/>
      <c r="HN40" s="319"/>
      <c r="HO40" s="319"/>
      <c r="HP40" s="319"/>
      <c r="HQ40" s="319"/>
      <c r="HR40" s="319"/>
      <c r="HS40" s="319"/>
      <c r="HT40" s="319"/>
      <c r="HU40" s="319"/>
      <c r="HV40" s="319"/>
      <c r="HW40" s="319"/>
      <c r="HX40" s="319"/>
      <c r="HY40" s="319"/>
      <c r="HZ40" s="319"/>
      <c r="IA40" s="319"/>
      <c r="IB40" s="319"/>
      <c r="IC40" s="319"/>
      <c r="ID40" s="319"/>
      <c r="IE40" s="319"/>
      <c r="IF40" s="319"/>
      <c r="IG40" s="319"/>
      <c r="IH40" s="319"/>
      <c r="II40" s="319"/>
      <c r="IJ40" s="319"/>
      <c r="IK40" s="319"/>
      <c r="IL40" s="319"/>
      <c r="IM40" s="319"/>
      <c r="IN40" s="319"/>
      <c r="IO40" s="319"/>
      <c r="IP40" s="319"/>
      <c r="IQ40" s="319"/>
      <c r="IR40" s="319"/>
      <c r="IS40" s="319"/>
      <c r="IT40" s="319"/>
      <c r="IU40" s="319"/>
      <c r="IV40" s="319"/>
    </row>
    <row r="41" spans="1:256" s="1685" customFormat="1" ht="36" customHeight="1">
      <c r="A41" s="319"/>
      <c r="B41" s="1727"/>
      <c r="C41" s="1728"/>
      <c r="D41" s="1729"/>
      <c r="E41" s="1753" t="s">
        <v>659</v>
      </c>
      <c r="F41" s="1782" t="s">
        <v>681</v>
      </c>
      <c r="G41" s="1783"/>
      <c r="H41" s="1783"/>
      <c r="I41" s="1783"/>
      <c r="J41" s="1783"/>
      <c r="K41" s="1783"/>
      <c r="L41" s="1783"/>
      <c r="M41" s="18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19"/>
      <c r="BR41" s="319"/>
      <c r="BS41" s="319"/>
      <c r="BT41" s="319"/>
      <c r="BU41" s="319"/>
      <c r="BV41" s="319"/>
      <c r="BW41" s="319"/>
      <c r="BX41" s="319"/>
      <c r="BY41" s="319"/>
      <c r="BZ41" s="319"/>
      <c r="CA41" s="319"/>
      <c r="CB41" s="319"/>
      <c r="CC41" s="319"/>
      <c r="CD41" s="319"/>
      <c r="CE41" s="319"/>
      <c r="CF41" s="319"/>
      <c r="CG41" s="319"/>
      <c r="CH41" s="319"/>
      <c r="CI41" s="319"/>
      <c r="CJ41" s="319"/>
      <c r="CK41" s="319"/>
      <c r="CL41" s="319"/>
      <c r="CM41" s="319"/>
      <c r="CN41" s="319"/>
      <c r="CO41" s="319"/>
      <c r="CP41" s="319"/>
      <c r="CQ41" s="319"/>
      <c r="CR41" s="319"/>
      <c r="CS41" s="319"/>
      <c r="CT41" s="319"/>
      <c r="CU41" s="319"/>
      <c r="CV41" s="319"/>
      <c r="CW41" s="319"/>
      <c r="CX41" s="319"/>
      <c r="CY41" s="319"/>
      <c r="CZ41" s="319"/>
      <c r="DA41" s="319"/>
      <c r="DB41" s="319"/>
      <c r="DC41" s="319"/>
      <c r="DD41" s="319"/>
      <c r="DE41" s="319"/>
      <c r="DF41" s="319"/>
      <c r="DG41" s="319"/>
      <c r="DH41" s="319"/>
      <c r="DI41" s="319"/>
      <c r="DJ41" s="319"/>
      <c r="DK41" s="319"/>
      <c r="DL41" s="319"/>
      <c r="DM41" s="319"/>
      <c r="DN41" s="319"/>
      <c r="DO41" s="319"/>
      <c r="DP41" s="319"/>
      <c r="DQ41" s="319"/>
      <c r="DR41" s="319"/>
      <c r="DS41" s="319"/>
      <c r="DT41" s="319"/>
      <c r="DU41" s="319"/>
      <c r="DV41" s="319"/>
      <c r="DW41" s="319"/>
      <c r="DX41" s="319"/>
      <c r="DY41" s="319"/>
      <c r="DZ41" s="319"/>
      <c r="EA41" s="319"/>
      <c r="EB41" s="319"/>
      <c r="EC41" s="319"/>
      <c r="ED41" s="319"/>
      <c r="EE41" s="319"/>
      <c r="EF41" s="319"/>
      <c r="EG41" s="319"/>
      <c r="EH41" s="319"/>
      <c r="EI41" s="319"/>
      <c r="EJ41" s="319"/>
      <c r="EK41" s="319"/>
      <c r="EL41" s="319"/>
      <c r="EM41" s="319"/>
      <c r="EN41" s="319"/>
      <c r="EO41" s="319"/>
      <c r="EP41" s="319"/>
      <c r="EQ41" s="319"/>
      <c r="ER41" s="319"/>
      <c r="ES41" s="319"/>
      <c r="ET41" s="319"/>
      <c r="EU41" s="319"/>
      <c r="EV41" s="319"/>
      <c r="EW41" s="319"/>
      <c r="EX41" s="319"/>
      <c r="EY41" s="319"/>
      <c r="EZ41" s="319"/>
      <c r="FA41" s="319"/>
      <c r="FB41" s="319"/>
      <c r="FC41" s="319"/>
      <c r="FD41" s="319"/>
      <c r="FE41" s="319"/>
      <c r="FF41" s="319"/>
      <c r="FG41" s="319"/>
      <c r="FH41" s="319"/>
      <c r="FI41" s="319"/>
      <c r="FJ41" s="319"/>
      <c r="FK41" s="319"/>
      <c r="FL41" s="319"/>
      <c r="FM41" s="319"/>
      <c r="FN41" s="319"/>
      <c r="FO41" s="319"/>
      <c r="FP41" s="319"/>
      <c r="FQ41" s="319"/>
      <c r="FR41" s="319"/>
      <c r="FS41" s="319"/>
      <c r="FT41" s="319"/>
      <c r="FU41" s="319"/>
      <c r="FV41" s="319"/>
      <c r="FW41" s="319"/>
      <c r="FX41" s="319"/>
      <c r="FY41" s="319"/>
      <c r="FZ41" s="319"/>
      <c r="GA41" s="319"/>
      <c r="GB41" s="319"/>
      <c r="GC41" s="319"/>
      <c r="GD41" s="319"/>
      <c r="GE41" s="319"/>
      <c r="GF41" s="319"/>
      <c r="GG41" s="319"/>
      <c r="GH41" s="319"/>
      <c r="GI41" s="319"/>
      <c r="GJ41" s="319"/>
      <c r="GK41" s="319"/>
      <c r="GL41" s="319"/>
      <c r="GM41" s="319"/>
      <c r="GN41" s="319"/>
      <c r="GO41" s="319"/>
      <c r="GP41" s="319"/>
      <c r="GQ41" s="319"/>
      <c r="GR41" s="319"/>
      <c r="GS41" s="319"/>
      <c r="GT41" s="319"/>
      <c r="GU41" s="319"/>
      <c r="GV41" s="319"/>
      <c r="GW41" s="319"/>
      <c r="GX41" s="319"/>
      <c r="GY41" s="319"/>
      <c r="GZ41" s="319"/>
      <c r="HA41" s="319"/>
      <c r="HB41" s="319"/>
      <c r="HC41" s="319"/>
      <c r="HD41" s="319"/>
      <c r="HE41" s="319"/>
      <c r="HF41" s="319"/>
      <c r="HG41" s="319"/>
      <c r="HH41" s="319"/>
      <c r="HI41" s="319"/>
      <c r="HJ41" s="319"/>
      <c r="HK41" s="319"/>
      <c r="HL41" s="319"/>
      <c r="HM41" s="319"/>
      <c r="HN41" s="319"/>
      <c r="HO41" s="319"/>
      <c r="HP41" s="319"/>
      <c r="HQ41" s="319"/>
      <c r="HR41" s="319"/>
      <c r="HS41" s="319"/>
      <c r="HT41" s="319"/>
      <c r="HU41" s="319"/>
      <c r="HV41" s="319"/>
      <c r="HW41" s="319"/>
      <c r="HX41" s="319"/>
      <c r="HY41" s="319"/>
      <c r="HZ41" s="319"/>
      <c r="IA41" s="319"/>
      <c r="IB41" s="319"/>
      <c r="IC41" s="319"/>
      <c r="ID41" s="319"/>
      <c r="IE41" s="319"/>
      <c r="IF41" s="319"/>
      <c r="IG41" s="319"/>
      <c r="IH41" s="319"/>
      <c r="II41" s="319"/>
      <c r="IJ41" s="319"/>
      <c r="IK41" s="319"/>
      <c r="IL41" s="319"/>
      <c r="IM41" s="319"/>
      <c r="IN41" s="319"/>
      <c r="IO41" s="319"/>
      <c r="IP41" s="319"/>
      <c r="IQ41" s="319"/>
      <c r="IR41" s="319"/>
      <c r="IS41" s="319"/>
      <c r="IT41" s="319"/>
      <c r="IU41" s="319"/>
      <c r="IV41" s="319"/>
    </row>
    <row r="42" spans="1:256" s="1685" customFormat="1" ht="36" customHeight="1">
      <c r="A42" s="319"/>
      <c r="B42" s="1727"/>
      <c r="C42" s="1748">
        <v>3</v>
      </c>
      <c r="D42" s="1749" t="s">
        <v>660</v>
      </c>
      <c r="E42" s="1757" t="s">
        <v>658</v>
      </c>
      <c r="F42" s="1779" t="s">
        <v>679</v>
      </c>
      <c r="G42" s="1780"/>
      <c r="H42" s="1780"/>
      <c r="I42" s="1780"/>
      <c r="J42" s="1780"/>
      <c r="K42" s="1780"/>
      <c r="L42" s="1780"/>
      <c r="M42" s="1818"/>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19"/>
      <c r="BR42" s="319"/>
      <c r="BS42" s="319"/>
      <c r="BT42" s="319"/>
      <c r="BU42" s="319"/>
      <c r="BV42" s="319"/>
      <c r="BW42" s="319"/>
      <c r="BX42" s="319"/>
      <c r="BY42" s="319"/>
      <c r="BZ42" s="319"/>
      <c r="CA42" s="319"/>
      <c r="CB42" s="319"/>
      <c r="CC42" s="319"/>
      <c r="CD42" s="319"/>
      <c r="CE42" s="319"/>
      <c r="CF42" s="319"/>
      <c r="CG42" s="319"/>
      <c r="CH42" s="319"/>
      <c r="CI42" s="319"/>
      <c r="CJ42" s="319"/>
      <c r="CK42" s="319"/>
      <c r="CL42" s="319"/>
      <c r="CM42" s="319"/>
      <c r="CN42" s="319"/>
      <c r="CO42" s="319"/>
      <c r="CP42" s="319"/>
      <c r="CQ42" s="319"/>
      <c r="CR42" s="319"/>
      <c r="CS42" s="319"/>
      <c r="CT42" s="319"/>
      <c r="CU42" s="319"/>
      <c r="CV42" s="319"/>
      <c r="CW42" s="319"/>
      <c r="CX42" s="319"/>
      <c r="CY42" s="319"/>
      <c r="CZ42" s="319"/>
      <c r="DA42" s="319"/>
      <c r="DB42" s="319"/>
      <c r="DC42" s="319"/>
      <c r="DD42" s="319"/>
      <c r="DE42" s="319"/>
      <c r="DF42" s="319"/>
      <c r="DG42" s="319"/>
      <c r="DH42" s="319"/>
      <c r="DI42" s="319"/>
      <c r="DJ42" s="319"/>
      <c r="DK42" s="319"/>
      <c r="DL42" s="319"/>
      <c r="DM42" s="319"/>
      <c r="DN42" s="319"/>
      <c r="DO42" s="319"/>
      <c r="DP42" s="319"/>
      <c r="DQ42" s="319"/>
      <c r="DR42" s="319"/>
      <c r="DS42" s="319"/>
      <c r="DT42" s="319"/>
      <c r="DU42" s="319"/>
      <c r="DV42" s="319"/>
      <c r="DW42" s="319"/>
      <c r="DX42" s="319"/>
      <c r="DY42" s="319"/>
      <c r="DZ42" s="319"/>
      <c r="EA42" s="319"/>
      <c r="EB42" s="319"/>
      <c r="EC42" s="319"/>
      <c r="ED42" s="319"/>
      <c r="EE42" s="319"/>
      <c r="EF42" s="319"/>
      <c r="EG42" s="319"/>
      <c r="EH42" s="319"/>
      <c r="EI42" s="319"/>
      <c r="EJ42" s="319"/>
      <c r="EK42" s="319"/>
      <c r="EL42" s="319"/>
      <c r="EM42" s="319"/>
      <c r="EN42" s="319"/>
      <c r="EO42" s="319"/>
      <c r="EP42" s="319"/>
      <c r="EQ42" s="319"/>
      <c r="ER42" s="319"/>
      <c r="ES42" s="319"/>
      <c r="ET42" s="319"/>
      <c r="EU42" s="319"/>
      <c r="EV42" s="319"/>
      <c r="EW42" s="319"/>
      <c r="EX42" s="319"/>
      <c r="EY42" s="319"/>
      <c r="EZ42" s="319"/>
      <c r="FA42" s="319"/>
      <c r="FB42" s="319"/>
      <c r="FC42" s="319"/>
      <c r="FD42" s="319"/>
      <c r="FE42" s="319"/>
      <c r="FF42" s="319"/>
      <c r="FG42" s="319"/>
      <c r="FH42" s="319"/>
      <c r="FI42" s="319"/>
      <c r="FJ42" s="319"/>
      <c r="FK42" s="319"/>
      <c r="FL42" s="319"/>
      <c r="FM42" s="319"/>
      <c r="FN42" s="319"/>
      <c r="FO42" s="319"/>
      <c r="FP42" s="319"/>
      <c r="FQ42" s="319"/>
      <c r="FR42" s="319"/>
      <c r="FS42" s="319"/>
      <c r="FT42" s="319"/>
      <c r="FU42" s="319"/>
      <c r="FV42" s="319"/>
      <c r="FW42" s="319"/>
      <c r="FX42" s="319"/>
      <c r="FY42" s="319"/>
      <c r="FZ42" s="319"/>
      <c r="GA42" s="319"/>
      <c r="GB42" s="319"/>
      <c r="GC42" s="319"/>
      <c r="GD42" s="319"/>
      <c r="GE42" s="319"/>
      <c r="GF42" s="319"/>
      <c r="GG42" s="319"/>
      <c r="GH42" s="319"/>
      <c r="GI42" s="319"/>
      <c r="GJ42" s="319"/>
      <c r="GK42" s="319"/>
      <c r="GL42" s="319"/>
      <c r="GM42" s="319"/>
      <c r="GN42" s="319"/>
      <c r="GO42" s="319"/>
      <c r="GP42" s="319"/>
      <c r="GQ42" s="319"/>
      <c r="GR42" s="319"/>
      <c r="GS42" s="319"/>
      <c r="GT42" s="319"/>
      <c r="GU42" s="319"/>
      <c r="GV42" s="319"/>
      <c r="GW42" s="319"/>
      <c r="GX42" s="319"/>
      <c r="GY42" s="319"/>
      <c r="GZ42" s="319"/>
      <c r="HA42" s="319"/>
      <c r="HB42" s="319"/>
      <c r="HC42" s="319"/>
      <c r="HD42" s="319"/>
      <c r="HE42" s="319"/>
      <c r="HF42" s="319"/>
      <c r="HG42" s="319"/>
      <c r="HH42" s="319"/>
      <c r="HI42" s="319"/>
      <c r="HJ42" s="319"/>
      <c r="HK42" s="319"/>
      <c r="HL42" s="319"/>
      <c r="HM42" s="319"/>
      <c r="HN42" s="319"/>
      <c r="HO42" s="319"/>
      <c r="HP42" s="319"/>
      <c r="HQ42" s="319"/>
      <c r="HR42" s="319"/>
      <c r="HS42" s="319"/>
      <c r="HT42" s="319"/>
      <c r="HU42" s="319"/>
      <c r="HV42" s="319"/>
      <c r="HW42" s="319"/>
      <c r="HX42" s="319"/>
      <c r="HY42" s="319"/>
      <c r="HZ42" s="319"/>
      <c r="IA42" s="319"/>
      <c r="IB42" s="319"/>
      <c r="IC42" s="319"/>
      <c r="ID42" s="319"/>
      <c r="IE42" s="319"/>
      <c r="IF42" s="319"/>
      <c r="IG42" s="319"/>
      <c r="IH42" s="319"/>
      <c r="II42" s="319"/>
      <c r="IJ42" s="319"/>
      <c r="IK42" s="319"/>
      <c r="IL42" s="319"/>
      <c r="IM42" s="319"/>
      <c r="IN42" s="319"/>
      <c r="IO42" s="319"/>
      <c r="IP42" s="319"/>
      <c r="IQ42" s="319"/>
      <c r="IR42" s="319"/>
      <c r="IS42" s="319"/>
      <c r="IT42" s="319"/>
      <c r="IU42" s="319"/>
      <c r="IV42" s="319"/>
    </row>
    <row r="43" spans="1:256" s="1685" customFormat="1" ht="36" customHeight="1" thickBot="1">
      <c r="A43" s="319"/>
      <c r="B43" s="1758"/>
      <c r="C43" s="1759"/>
      <c r="D43" s="1760"/>
      <c r="E43" s="1761" t="s">
        <v>659</v>
      </c>
      <c r="F43" s="1820" t="s">
        <v>689</v>
      </c>
      <c r="G43" s="1821"/>
      <c r="H43" s="1821"/>
      <c r="I43" s="1821"/>
      <c r="J43" s="1821"/>
      <c r="K43" s="1821"/>
      <c r="L43" s="1821"/>
      <c r="M43" s="1822"/>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19"/>
      <c r="BZ43" s="319"/>
      <c r="CA43" s="319"/>
      <c r="CB43" s="319"/>
      <c r="CC43" s="319"/>
      <c r="CD43" s="319"/>
      <c r="CE43" s="319"/>
      <c r="CF43" s="319"/>
      <c r="CG43" s="319"/>
      <c r="CH43" s="319"/>
      <c r="CI43" s="319"/>
      <c r="CJ43" s="319"/>
      <c r="CK43" s="319"/>
      <c r="CL43" s="319"/>
      <c r="CM43" s="319"/>
      <c r="CN43" s="319"/>
      <c r="CO43" s="319"/>
      <c r="CP43" s="319"/>
      <c r="CQ43" s="319"/>
      <c r="CR43" s="319"/>
      <c r="CS43" s="319"/>
      <c r="CT43" s="319"/>
      <c r="CU43" s="319"/>
      <c r="CV43" s="319"/>
      <c r="CW43" s="319"/>
      <c r="CX43" s="319"/>
      <c r="CY43" s="319"/>
      <c r="CZ43" s="319"/>
      <c r="DA43" s="319"/>
      <c r="DB43" s="319"/>
      <c r="DC43" s="319"/>
      <c r="DD43" s="319"/>
      <c r="DE43" s="319"/>
      <c r="DF43" s="319"/>
      <c r="DG43" s="319"/>
      <c r="DH43" s="319"/>
      <c r="DI43" s="319"/>
      <c r="DJ43" s="319"/>
      <c r="DK43" s="319"/>
      <c r="DL43" s="319"/>
      <c r="DM43" s="319"/>
      <c r="DN43" s="319"/>
      <c r="DO43" s="319"/>
      <c r="DP43" s="319"/>
      <c r="DQ43" s="319"/>
      <c r="DR43" s="319"/>
      <c r="DS43" s="319"/>
      <c r="DT43" s="319"/>
      <c r="DU43" s="319"/>
      <c r="DV43" s="319"/>
      <c r="DW43" s="319"/>
      <c r="DX43" s="319"/>
      <c r="DY43" s="319"/>
      <c r="DZ43" s="319"/>
      <c r="EA43" s="319"/>
      <c r="EB43" s="319"/>
      <c r="EC43" s="319"/>
      <c r="ED43" s="319"/>
      <c r="EE43" s="319"/>
      <c r="EF43" s="319"/>
      <c r="EG43" s="319"/>
      <c r="EH43" s="319"/>
      <c r="EI43" s="319"/>
      <c r="EJ43" s="319"/>
      <c r="EK43" s="319"/>
      <c r="EL43" s="319"/>
      <c r="EM43" s="319"/>
      <c r="EN43" s="319"/>
      <c r="EO43" s="319"/>
      <c r="EP43" s="319"/>
      <c r="EQ43" s="319"/>
      <c r="ER43" s="319"/>
      <c r="ES43" s="319"/>
      <c r="ET43" s="319"/>
      <c r="EU43" s="319"/>
      <c r="EV43" s="319"/>
      <c r="EW43" s="319"/>
      <c r="EX43" s="319"/>
      <c r="EY43" s="319"/>
      <c r="EZ43" s="319"/>
      <c r="FA43" s="319"/>
      <c r="FB43" s="319"/>
      <c r="FC43" s="319"/>
      <c r="FD43" s="319"/>
      <c r="FE43" s="319"/>
      <c r="FF43" s="319"/>
      <c r="FG43" s="319"/>
      <c r="FH43" s="319"/>
      <c r="FI43" s="319"/>
      <c r="FJ43" s="319"/>
      <c r="FK43" s="319"/>
      <c r="FL43" s="319"/>
      <c r="FM43" s="319"/>
      <c r="FN43" s="319"/>
      <c r="FO43" s="319"/>
      <c r="FP43" s="319"/>
      <c r="FQ43" s="319"/>
      <c r="FR43" s="319"/>
      <c r="FS43" s="319"/>
      <c r="FT43" s="319"/>
      <c r="FU43" s="319"/>
      <c r="FV43" s="319"/>
      <c r="FW43" s="319"/>
      <c r="FX43" s="319"/>
      <c r="FY43" s="319"/>
      <c r="FZ43" s="319"/>
      <c r="GA43" s="319"/>
      <c r="GB43" s="319"/>
      <c r="GC43" s="319"/>
      <c r="GD43" s="319"/>
      <c r="GE43" s="319"/>
      <c r="GF43" s="319"/>
      <c r="GG43" s="319"/>
      <c r="GH43" s="319"/>
      <c r="GI43" s="319"/>
      <c r="GJ43" s="319"/>
      <c r="GK43" s="319"/>
      <c r="GL43" s="319"/>
      <c r="GM43" s="319"/>
      <c r="GN43" s="319"/>
      <c r="GO43" s="319"/>
      <c r="GP43" s="319"/>
      <c r="GQ43" s="319"/>
      <c r="GR43" s="319"/>
      <c r="GS43" s="319"/>
      <c r="GT43" s="319"/>
      <c r="GU43" s="319"/>
      <c r="GV43" s="319"/>
      <c r="GW43" s="319"/>
      <c r="GX43" s="319"/>
      <c r="GY43" s="319"/>
      <c r="GZ43" s="319"/>
      <c r="HA43" s="319"/>
      <c r="HB43" s="319"/>
      <c r="HC43" s="319"/>
      <c r="HD43" s="319"/>
      <c r="HE43" s="319"/>
      <c r="HF43" s="319"/>
      <c r="HG43" s="319"/>
      <c r="HH43" s="319"/>
      <c r="HI43" s="319"/>
      <c r="HJ43" s="319"/>
      <c r="HK43" s="319"/>
      <c r="HL43" s="319"/>
      <c r="HM43" s="319"/>
      <c r="HN43" s="319"/>
      <c r="HO43" s="319"/>
      <c r="HP43" s="319"/>
      <c r="HQ43" s="319"/>
      <c r="HR43" s="319"/>
      <c r="HS43" s="319"/>
      <c r="HT43" s="319"/>
      <c r="HU43" s="319"/>
      <c r="HV43" s="319"/>
      <c r="HW43" s="319"/>
      <c r="HX43" s="319"/>
      <c r="HY43" s="319"/>
      <c r="HZ43" s="319"/>
      <c r="IA43" s="319"/>
      <c r="IB43" s="319"/>
      <c r="IC43" s="319"/>
      <c r="ID43" s="319"/>
      <c r="IE43" s="319"/>
      <c r="IF43" s="319"/>
      <c r="IG43" s="319"/>
      <c r="IH43" s="319"/>
      <c r="II43" s="319"/>
      <c r="IJ43" s="319"/>
      <c r="IK43" s="319"/>
      <c r="IL43" s="319"/>
      <c r="IM43" s="319"/>
      <c r="IN43" s="319"/>
      <c r="IO43" s="319"/>
      <c r="IP43" s="319"/>
      <c r="IQ43" s="319"/>
      <c r="IR43" s="319"/>
      <c r="IS43" s="319"/>
      <c r="IT43" s="319"/>
      <c r="IU43" s="319"/>
      <c r="IV43" s="319"/>
    </row>
    <row r="44" spans="1:256" s="1685" customFormat="1" ht="30" customHeight="1">
      <c r="B44" s="1765" t="s">
        <v>661</v>
      </c>
      <c r="C44" s="1765"/>
      <c r="D44" s="1765"/>
      <c r="E44" s="1765"/>
      <c r="F44" s="1765"/>
      <c r="G44" s="1765"/>
      <c r="H44" s="1765"/>
      <c r="I44" s="1765"/>
      <c r="J44" s="1765"/>
      <c r="K44" s="1765"/>
      <c r="L44" s="1765"/>
      <c r="M44" s="1765"/>
    </row>
    <row r="45" spans="1:256" ht="30" customHeight="1">
      <c r="A45" s="1632"/>
      <c r="B45" s="1766" t="s">
        <v>662</v>
      </c>
      <c r="C45" s="1766"/>
      <c r="D45" s="1766"/>
      <c r="E45" s="1766"/>
      <c r="F45" s="1766"/>
      <c r="G45" s="1766"/>
      <c r="H45" s="1766"/>
      <c r="I45" s="1766"/>
      <c r="J45" s="1766"/>
      <c r="K45" s="1766"/>
      <c r="L45" s="1766"/>
      <c r="M45" s="1766"/>
    </row>
    <row r="46" spans="1:256" ht="30" customHeight="1">
      <c r="A46" s="1632"/>
      <c r="B46" s="1767" t="s">
        <v>663</v>
      </c>
      <c r="C46" s="1767"/>
      <c r="D46" s="1767"/>
      <c r="E46" s="1767"/>
      <c r="F46" s="1767"/>
      <c r="G46" s="1767"/>
      <c r="H46" s="1767"/>
      <c r="I46" s="1767"/>
      <c r="J46" s="1767"/>
      <c r="K46" s="1767"/>
      <c r="L46" s="1767"/>
      <c r="M46" s="1767"/>
    </row>
    <row r="47" spans="1:256" ht="30" customHeight="1">
      <c r="A47" s="1632"/>
      <c r="B47" s="1766" t="s">
        <v>691</v>
      </c>
      <c r="C47" s="1766"/>
      <c r="D47" s="1766"/>
      <c r="E47" s="1766"/>
      <c r="F47" s="1766"/>
      <c r="G47" s="1766"/>
      <c r="H47" s="1766"/>
      <c r="I47" s="1766"/>
      <c r="J47" s="1766"/>
      <c r="K47" s="1766"/>
      <c r="L47" s="1766"/>
      <c r="M47" s="1766"/>
    </row>
    <row r="48" spans="1:256" ht="30" customHeight="1">
      <c r="A48" s="1632"/>
      <c r="B48" s="1766" t="s">
        <v>692</v>
      </c>
      <c r="C48" s="1766"/>
      <c r="D48" s="1766"/>
      <c r="E48" s="1766"/>
      <c r="F48" s="1766"/>
      <c r="G48" s="1766"/>
      <c r="H48" s="1766"/>
      <c r="I48" s="1766"/>
      <c r="J48" s="1766"/>
      <c r="K48" s="1766"/>
      <c r="L48" s="1766"/>
      <c r="M48" s="1766"/>
    </row>
    <row r="49" spans="1:256" ht="30" customHeight="1">
      <c r="A49" s="1632"/>
      <c r="B49" s="1767" t="s">
        <v>693</v>
      </c>
      <c r="C49" s="1767"/>
      <c r="D49" s="1767"/>
      <c r="E49" s="1767"/>
      <c r="F49" s="1767"/>
      <c r="G49" s="1767"/>
      <c r="H49" s="1767"/>
      <c r="I49" s="1767"/>
      <c r="J49" s="1767"/>
      <c r="K49" s="1767"/>
      <c r="L49" s="1767"/>
      <c r="M49" s="1767"/>
    </row>
    <row r="50" spans="1:256" ht="30" customHeight="1">
      <c r="A50" s="1632"/>
      <c r="B50" s="1767" t="s">
        <v>694</v>
      </c>
      <c r="C50" s="1767"/>
      <c r="D50" s="1767"/>
      <c r="E50" s="1767"/>
      <c r="F50" s="1767"/>
      <c r="G50" s="1767"/>
      <c r="H50" s="1767"/>
      <c r="I50" s="1767"/>
      <c r="J50" s="1767"/>
      <c r="K50" s="1767"/>
      <c r="L50" s="1767"/>
      <c r="M50" s="1767"/>
    </row>
    <row r="51" spans="1:256" ht="33" customHeight="1">
      <c r="B51" s="1768" t="s">
        <v>695</v>
      </c>
      <c r="C51" s="1768"/>
      <c r="D51" s="1768"/>
      <c r="E51" s="1768"/>
      <c r="F51" s="1768"/>
      <c r="G51" s="1768"/>
      <c r="H51" s="1768"/>
      <c r="I51" s="1768"/>
      <c r="J51" s="1768"/>
      <c r="K51" s="1768"/>
      <c r="L51" s="1768"/>
      <c r="M51" s="1768"/>
    </row>
    <row r="52" spans="1:256" ht="30" customHeight="1">
      <c r="B52" s="1768" t="s">
        <v>696</v>
      </c>
      <c r="C52" s="1768"/>
      <c r="D52" s="1768"/>
      <c r="E52" s="1768"/>
      <c r="F52" s="1768"/>
      <c r="G52" s="1768"/>
      <c r="H52" s="1768"/>
      <c r="I52" s="1768"/>
      <c r="J52" s="1768"/>
      <c r="K52" s="1768"/>
      <c r="L52" s="1768"/>
      <c r="M52" s="1768"/>
    </row>
    <row r="53" spans="1:256" ht="16.5" customHeight="1">
      <c r="B53" s="1769" t="s">
        <v>697</v>
      </c>
      <c r="C53" s="1770"/>
      <c r="D53" s="1770"/>
      <c r="E53" s="1770"/>
      <c r="F53" s="1770"/>
      <c r="G53" s="1770"/>
      <c r="H53" s="1770"/>
      <c r="I53" s="1770"/>
      <c r="J53" s="1770"/>
      <c r="K53" s="1770"/>
      <c r="L53" s="1770"/>
      <c r="M53" s="1770"/>
      <c r="N53" s="1770"/>
      <c r="O53" s="1770"/>
      <c r="P53" s="1770"/>
      <c r="Q53" s="1770"/>
      <c r="R53" s="1770"/>
      <c r="S53" s="1770"/>
      <c r="T53" s="1770"/>
      <c r="U53" s="1770"/>
      <c r="V53" s="1770"/>
      <c r="W53" s="1770"/>
      <c r="X53" s="1770"/>
      <c r="Y53" s="1770"/>
      <c r="Z53" s="1770"/>
      <c r="AA53" s="1770"/>
      <c r="AB53" s="1770"/>
      <c r="AC53" s="1770"/>
      <c r="AD53" s="1770"/>
      <c r="AE53" s="1770"/>
      <c r="AF53" s="1770"/>
      <c r="AG53" s="1770"/>
      <c r="AH53" s="1770"/>
      <c r="AI53" s="1770"/>
      <c r="AJ53" s="1770"/>
      <c r="AK53" s="1770"/>
      <c r="AL53" s="1770"/>
      <c r="AM53" s="1770"/>
      <c r="AN53" s="1770"/>
      <c r="AO53" s="1770"/>
      <c r="AP53" s="1770"/>
      <c r="AQ53" s="1770"/>
      <c r="AR53" s="1770"/>
      <c r="AS53" s="1770"/>
      <c r="AT53" s="1770"/>
      <c r="AU53" s="1770"/>
      <c r="AV53" s="1770"/>
      <c r="AW53" s="1770"/>
      <c r="AX53" s="1770"/>
      <c r="AY53" s="1770"/>
      <c r="AZ53" s="1770"/>
      <c r="BA53" s="1770"/>
      <c r="BB53" s="1770"/>
      <c r="BC53" s="1770"/>
      <c r="BD53" s="1770"/>
      <c r="BE53" s="1770"/>
      <c r="BF53" s="1770"/>
      <c r="BG53" s="1770"/>
      <c r="BH53" s="1770"/>
      <c r="BI53" s="1770"/>
      <c r="BJ53" s="1770"/>
      <c r="BK53" s="1770"/>
      <c r="BL53" s="1770"/>
      <c r="BM53" s="1770"/>
      <c r="BN53" s="1770"/>
      <c r="BO53" s="1770"/>
      <c r="BP53" s="1770"/>
      <c r="BQ53" s="1770"/>
      <c r="BR53" s="1770"/>
      <c r="BS53" s="1770"/>
      <c r="BT53" s="1770"/>
      <c r="BU53" s="1770"/>
      <c r="BV53" s="1770"/>
      <c r="BW53" s="1770"/>
      <c r="BX53" s="1770"/>
      <c r="BY53" s="1770"/>
      <c r="BZ53" s="1770"/>
      <c r="CA53" s="1770"/>
      <c r="CB53" s="1770"/>
      <c r="CC53" s="1770"/>
      <c r="CD53" s="1770"/>
      <c r="CE53" s="1770"/>
      <c r="CF53" s="1770"/>
      <c r="CG53" s="1770"/>
      <c r="CH53" s="1770"/>
      <c r="CI53" s="1770"/>
      <c r="CJ53" s="1770"/>
      <c r="CK53" s="1770"/>
      <c r="CL53" s="1770"/>
      <c r="CM53" s="1770"/>
      <c r="CN53" s="1770"/>
      <c r="CO53" s="1770"/>
      <c r="CP53" s="1770"/>
      <c r="CQ53" s="1770"/>
      <c r="CR53" s="1770"/>
      <c r="CS53" s="1770"/>
      <c r="CT53" s="1770"/>
      <c r="CU53" s="1770"/>
      <c r="CV53" s="1770"/>
      <c r="CW53" s="1770"/>
      <c r="CX53" s="1770"/>
      <c r="CY53" s="1770"/>
      <c r="CZ53" s="1770"/>
      <c r="DA53" s="1770"/>
      <c r="DB53" s="1770"/>
      <c r="DC53" s="1770"/>
      <c r="DD53" s="1770"/>
      <c r="DE53" s="1770"/>
      <c r="DF53" s="1770"/>
      <c r="DG53" s="1770"/>
      <c r="DH53" s="1770"/>
      <c r="DI53" s="1770"/>
      <c r="DJ53" s="1770"/>
      <c r="DK53" s="1770"/>
      <c r="DL53" s="1770"/>
      <c r="DM53" s="1770"/>
      <c r="DN53" s="1770"/>
      <c r="DO53" s="1770"/>
      <c r="DP53" s="1770"/>
      <c r="DQ53" s="1770"/>
      <c r="DR53" s="1770"/>
      <c r="DS53" s="1770"/>
      <c r="DT53" s="1770"/>
      <c r="DU53" s="1770"/>
      <c r="DV53" s="1770"/>
      <c r="DW53" s="1770"/>
      <c r="DX53" s="1770"/>
      <c r="DY53" s="1770"/>
      <c r="DZ53" s="1770"/>
      <c r="EA53" s="1770"/>
      <c r="EB53" s="1770"/>
      <c r="EC53" s="1770"/>
      <c r="ED53" s="1770"/>
      <c r="EE53" s="1770"/>
      <c r="EF53" s="1770"/>
      <c r="EG53" s="1770"/>
      <c r="EH53" s="1770"/>
      <c r="EI53" s="1770"/>
      <c r="EJ53" s="1770"/>
      <c r="EK53" s="1770"/>
      <c r="EL53" s="1770"/>
      <c r="EM53" s="1770"/>
      <c r="EN53" s="1770"/>
      <c r="EO53" s="1770"/>
      <c r="EP53" s="1770"/>
      <c r="EQ53" s="1770"/>
      <c r="ER53" s="1770"/>
      <c r="ES53" s="1770"/>
      <c r="ET53" s="1770"/>
      <c r="EU53" s="1770"/>
      <c r="EV53" s="1770"/>
      <c r="EW53" s="1770"/>
      <c r="EX53" s="1770"/>
      <c r="EY53" s="1770"/>
      <c r="EZ53" s="1770"/>
      <c r="FA53" s="1770"/>
      <c r="FB53" s="1770"/>
      <c r="FC53" s="1770"/>
      <c r="FD53" s="1770"/>
      <c r="FE53" s="1770"/>
      <c r="FF53" s="1770"/>
      <c r="FG53" s="1770"/>
      <c r="FH53" s="1770"/>
      <c r="FI53" s="1770"/>
      <c r="FJ53" s="1770"/>
      <c r="FK53" s="1770"/>
      <c r="FL53" s="1770"/>
      <c r="FM53" s="1770"/>
      <c r="FN53" s="1770"/>
      <c r="FO53" s="1770"/>
      <c r="FP53" s="1770"/>
      <c r="FQ53" s="1770"/>
      <c r="FR53" s="1770"/>
      <c r="FS53" s="1770"/>
      <c r="FT53" s="1770"/>
      <c r="FU53" s="1770"/>
      <c r="FV53" s="1770"/>
      <c r="FW53" s="1770"/>
      <c r="FX53" s="1770"/>
      <c r="FY53" s="1770"/>
      <c r="FZ53" s="1770"/>
      <c r="GA53" s="1770"/>
      <c r="GB53" s="1770"/>
      <c r="GC53" s="1770"/>
      <c r="GD53" s="1770"/>
      <c r="GE53" s="1770"/>
      <c r="GF53" s="1770"/>
      <c r="GG53" s="1770"/>
      <c r="GH53" s="1770"/>
      <c r="GI53" s="1770"/>
      <c r="GJ53" s="1770"/>
      <c r="GK53" s="1770"/>
      <c r="GL53" s="1770"/>
      <c r="GM53" s="1770"/>
      <c r="GN53" s="1770"/>
      <c r="GO53" s="1770"/>
      <c r="GP53" s="1770"/>
      <c r="GQ53" s="1770"/>
      <c r="GR53" s="1770"/>
      <c r="GS53" s="1770"/>
      <c r="GT53" s="1770"/>
      <c r="GU53" s="1770"/>
      <c r="GV53" s="1770"/>
      <c r="GW53" s="1770"/>
      <c r="GX53" s="1770"/>
      <c r="GY53" s="1770"/>
      <c r="GZ53" s="1770"/>
      <c r="HA53" s="1770"/>
      <c r="HB53" s="1770"/>
      <c r="HC53" s="1770"/>
      <c r="HD53" s="1770"/>
      <c r="HE53" s="1770"/>
      <c r="HF53" s="1770"/>
      <c r="HG53" s="1770"/>
      <c r="HH53" s="1770"/>
      <c r="HI53" s="1770"/>
      <c r="HJ53" s="1770"/>
      <c r="HK53" s="1770"/>
      <c r="HL53" s="1770"/>
      <c r="HM53" s="1770"/>
      <c r="HN53" s="1770"/>
      <c r="HO53" s="1770"/>
      <c r="HP53" s="1770"/>
      <c r="HQ53" s="1770"/>
      <c r="HR53" s="1770"/>
      <c r="HS53" s="1770"/>
      <c r="HT53" s="1770"/>
      <c r="HU53" s="1770"/>
      <c r="HV53" s="1770"/>
      <c r="HW53" s="1770"/>
      <c r="HX53" s="1770"/>
      <c r="HY53" s="1770"/>
      <c r="HZ53" s="1770"/>
      <c r="IA53" s="1770"/>
      <c r="IB53" s="1770"/>
      <c r="IC53" s="1770"/>
      <c r="ID53" s="1770"/>
      <c r="IE53" s="1770"/>
      <c r="IF53" s="1770"/>
      <c r="IG53" s="1770"/>
      <c r="IH53" s="1770"/>
      <c r="II53" s="1770"/>
      <c r="IJ53" s="1770"/>
      <c r="IK53" s="1770"/>
      <c r="IL53" s="1770"/>
      <c r="IM53" s="1770"/>
      <c r="IN53" s="1770"/>
      <c r="IO53" s="1770"/>
      <c r="IP53" s="1770"/>
      <c r="IQ53" s="1770"/>
      <c r="IR53" s="1770"/>
      <c r="IS53" s="1770"/>
      <c r="IT53" s="1770"/>
      <c r="IU53" s="1770"/>
      <c r="IV53" s="1770"/>
    </row>
  </sheetData>
  <mergeCells count="88">
    <mergeCell ref="B50:M50"/>
    <mergeCell ref="B51:M51"/>
    <mergeCell ref="B52:M52"/>
    <mergeCell ref="B44:M44"/>
    <mergeCell ref="B45:M45"/>
    <mergeCell ref="B46:M46"/>
    <mergeCell ref="B47:M47"/>
    <mergeCell ref="B48:M48"/>
    <mergeCell ref="B49:M49"/>
    <mergeCell ref="C40:C41"/>
    <mergeCell ref="D40:D41"/>
    <mergeCell ref="F40:M40"/>
    <mergeCell ref="F41:M41"/>
    <mergeCell ref="C42:C43"/>
    <mergeCell ref="D42:D43"/>
    <mergeCell ref="F42:M42"/>
    <mergeCell ref="F43:M43"/>
    <mergeCell ref="I36:J36"/>
    <mergeCell ref="L36:L37"/>
    <mergeCell ref="F37:G37"/>
    <mergeCell ref="I37:J37"/>
    <mergeCell ref="E38:E39"/>
    <mergeCell ref="F38:G38"/>
    <mergeCell ref="I38:J38"/>
    <mergeCell ref="L38:L39"/>
    <mergeCell ref="F39:G39"/>
    <mergeCell ref="I39:J39"/>
    <mergeCell ref="D34:E34"/>
    <mergeCell ref="F34:M34"/>
    <mergeCell ref="B35:B43"/>
    <mergeCell ref="C35:C39"/>
    <mergeCell ref="D35:D39"/>
    <mergeCell ref="F35:G35"/>
    <mergeCell ref="I35:J35"/>
    <mergeCell ref="M35:M39"/>
    <mergeCell ref="E36:E37"/>
    <mergeCell ref="F36:G36"/>
    <mergeCell ref="F32:G32"/>
    <mergeCell ref="H32:I32"/>
    <mergeCell ref="J32:K32"/>
    <mergeCell ref="L32:M32"/>
    <mergeCell ref="D33:E33"/>
    <mergeCell ref="F33:G33"/>
    <mergeCell ref="H33:I33"/>
    <mergeCell ref="J33:K33"/>
    <mergeCell ref="L33:M33"/>
    <mergeCell ref="C29:C30"/>
    <mergeCell ref="D29:E30"/>
    <mergeCell ref="F29:M30"/>
    <mergeCell ref="B31:B34"/>
    <mergeCell ref="D31:E31"/>
    <mergeCell ref="F31:G31"/>
    <mergeCell ref="H31:I31"/>
    <mergeCell ref="J31:K31"/>
    <mergeCell ref="L31:M31"/>
    <mergeCell ref="D32:E32"/>
    <mergeCell ref="C24:C28"/>
    <mergeCell ref="D24:E28"/>
    <mergeCell ref="G24:M24"/>
    <mergeCell ref="G25:M25"/>
    <mergeCell ref="G26:M26"/>
    <mergeCell ref="G27:M27"/>
    <mergeCell ref="G28:M28"/>
    <mergeCell ref="C19:C23"/>
    <mergeCell ref="D19:E23"/>
    <mergeCell ref="G19:M19"/>
    <mergeCell ref="G20:M20"/>
    <mergeCell ref="G21:M21"/>
    <mergeCell ref="G22:M22"/>
    <mergeCell ref="G23:M23"/>
    <mergeCell ref="M5:M6"/>
    <mergeCell ref="C14:C18"/>
    <mergeCell ref="D14:E18"/>
    <mergeCell ref="G14:M14"/>
    <mergeCell ref="G15:M15"/>
    <mergeCell ref="G16:M16"/>
    <mergeCell ref="G17:M17"/>
    <mergeCell ref="G18:M18"/>
    <mergeCell ref="B2:M2"/>
    <mergeCell ref="B4:B30"/>
    <mergeCell ref="D4:E4"/>
    <mergeCell ref="F4:M4"/>
    <mergeCell ref="C5:C13"/>
    <mergeCell ref="D5:D13"/>
    <mergeCell ref="E5:E6"/>
    <mergeCell ref="F5:F6"/>
    <mergeCell ref="G5:G6"/>
    <mergeCell ref="H5:L5"/>
  </mergeCells>
  <phoneticPr fontId="1"/>
  <dataValidations count="2">
    <dataValidation type="list" allowBlank="1" showInputMessage="1" showErrorMessage="1" prompt="チェックリストから選択してください。" sqref="E7:E12 JA7:JA12 SW7:SW12 ACS7:ACS12 AMO7:AMO12 AWK7:AWK12 BGG7:BGG12 BQC7:BQC12 BZY7:BZY12 CJU7:CJU12 CTQ7:CTQ12 DDM7:DDM12 DNI7:DNI12 DXE7:DXE12 EHA7:EHA12 EQW7:EQW12 FAS7:FAS12 FKO7:FKO12 FUK7:FUK12 GEG7:GEG12 GOC7:GOC12 GXY7:GXY12 HHU7:HHU12 HRQ7:HRQ12 IBM7:IBM12 ILI7:ILI12 IVE7:IVE12 JFA7:JFA12 JOW7:JOW12 JYS7:JYS12 KIO7:KIO12 KSK7:KSK12 LCG7:LCG12 LMC7:LMC12 LVY7:LVY12 MFU7:MFU12 MPQ7:MPQ12 MZM7:MZM12 NJI7:NJI12 NTE7:NTE12 ODA7:ODA12 OMW7:OMW12 OWS7:OWS12 PGO7:PGO12 PQK7:PQK12 QAG7:QAG12 QKC7:QKC12 QTY7:QTY12 RDU7:RDU12 RNQ7:RNQ12 RXM7:RXM12 SHI7:SHI12 SRE7:SRE12 TBA7:TBA12 TKW7:TKW12 TUS7:TUS12 UEO7:UEO12 UOK7:UOK12 UYG7:UYG12 VIC7:VIC12 VRY7:VRY12 WBU7:WBU12 WLQ7:WLQ12 WVM7:WVM12 E65543:E65548 JA65543:JA65548 SW65543:SW65548 ACS65543:ACS65548 AMO65543:AMO65548 AWK65543:AWK65548 BGG65543:BGG65548 BQC65543:BQC65548 BZY65543:BZY65548 CJU65543:CJU65548 CTQ65543:CTQ65548 DDM65543:DDM65548 DNI65543:DNI65548 DXE65543:DXE65548 EHA65543:EHA65548 EQW65543:EQW65548 FAS65543:FAS65548 FKO65543:FKO65548 FUK65543:FUK65548 GEG65543:GEG65548 GOC65543:GOC65548 GXY65543:GXY65548 HHU65543:HHU65548 HRQ65543:HRQ65548 IBM65543:IBM65548 ILI65543:ILI65548 IVE65543:IVE65548 JFA65543:JFA65548 JOW65543:JOW65548 JYS65543:JYS65548 KIO65543:KIO65548 KSK65543:KSK65548 LCG65543:LCG65548 LMC65543:LMC65548 LVY65543:LVY65548 MFU65543:MFU65548 MPQ65543:MPQ65548 MZM65543:MZM65548 NJI65543:NJI65548 NTE65543:NTE65548 ODA65543:ODA65548 OMW65543:OMW65548 OWS65543:OWS65548 PGO65543:PGO65548 PQK65543:PQK65548 QAG65543:QAG65548 QKC65543:QKC65548 QTY65543:QTY65548 RDU65543:RDU65548 RNQ65543:RNQ65548 RXM65543:RXM65548 SHI65543:SHI65548 SRE65543:SRE65548 TBA65543:TBA65548 TKW65543:TKW65548 TUS65543:TUS65548 UEO65543:UEO65548 UOK65543:UOK65548 UYG65543:UYG65548 VIC65543:VIC65548 VRY65543:VRY65548 WBU65543:WBU65548 WLQ65543:WLQ65548 WVM65543:WVM65548 E131079:E131084 JA131079:JA131084 SW131079:SW131084 ACS131079:ACS131084 AMO131079:AMO131084 AWK131079:AWK131084 BGG131079:BGG131084 BQC131079:BQC131084 BZY131079:BZY131084 CJU131079:CJU131084 CTQ131079:CTQ131084 DDM131079:DDM131084 DNI131079:DNI131084 DXE131079:DXE131084 EHA131079:EHA131084 EQW131079:EQW131084 FAS131079:FAS131084 FKO131079:FKO131084 FUK131079:FUK131084 GEG131079:GEG131084 GOC131079:GOC131084 GXY131079:GXY131084 HHU131079:HHU131084 HRQ131079:HRQ131084 IBM131079:IBM131084 ILI131079:ILI131084 IVE131079:IVE131084 JFA131079:JFA131084 JOW131079:JOW131084 JYS131079:JYS131084 KIO131079:KIO131084 KSK131079:KSK131084 LCG131079:LCG131084 LMC131079:LMC131084 LVY131079:LVY131084 MFU131079:MFU131084 MPQ131079:MPQ131084 MZM131079:MZM131084 NJI131079:NJI131084 NTE131079:NTE131084 ODA131079:ODA131084 OMW131079:OMW131084 OWS131079:OWS131084 PGO131079:PGO131084 PQK131079:PQK131084 QAG131079:QAG131084 QKC131079:QKC131084 QTY131079:QTY131084 RDU131079:RDU131084 RNQ131079:RNQ131084 RXM131079:RXM131084 SHI131079:SHI131084 SRE131079:SRE131084 TBA131079:TBA131084 TKW131079:TKW131084 TUS131079:TUS131084 UEO131079:UEO131084 UOK131079:UOK131084 UYG131079:UYG131084 VIC131079:VIC131084 VRY131079:VRY131084 WBU131079:WBU131084 WLQ131079:WLQ131084 WVM131079:WVM131084 E196615:E196620 JA196615:JA196620 SW196615:SW196620 ACS196615:ACS196620 AMO196615:AMO196620 AWK196615:AWK196620 BGG196615:BGG196620 BQC196615:BQC196620 BZY196615:BZY196620 CJU196615:CJU196620 CTQ196615:CTQ196620 DDM196615:DDM196620 DNI196615:DNI196620 DXE196615:DXE196620 EHA196615:EHA196620 EQW196615:EQW196620 FAS196615:FAS196620 FKO196615:FKO196620 FUK196615:FUK196620 GEG196615:GEG196620 GOC196615:GOC196620 GXY196615:GXY196620 HHU196615:HHU196620 HRQ196615:HRQ196620 IBM196615:IBM196620 ILI196615:ILI196620 IVE196615:IVE196620 JFA196615:JFA196620 JOW196615:JOW196620 JYS196615:JYS196620 KIO196615:KIO196620 KSK196615:KSK196620 LCG196615:LCG196620 LMC196615:LMC196620 LVY196615:LVY196620 MFU196615:MFU196620 MPQ196615:MPQ196620 MZM196615:MZM196620 NJI196615:NJI196620 NTE196615:NTE196620 ODA196615:ODA196620 OMW196615:OMW196620 OWS196615:OWS196620 PGO196615:PGO196620 PQK196615:PQK196620 QAG196615:QAG196620 QKC196615:QKC196620 QTY196615:QTY196620 RDU196615:RDU196620 RNQ196615:RNQ196620 RXM196615:RXM196620 SHI196615:SHI196620 SRE196615:SRE196620 TBA196615:TBA196620 TKW196615:TKW196620 TUS196615:TUS196620 UEO196615:UEO196620 UOK196615:UOK196620 UYG196615:UYG196620 VIC196615:VIC196620 VRY196615:VRY196620 WBU196615:WBU196620 WLQ196615:WLQ196620 WVM196615:WVM196620 E262151:E262156 JA262151:JA262156 SW262151:SW262156 ACS262151:ACS262156 AMO262151:AMO262156 AWK262151:AWK262156 BGG262151:BGG262156 BQC262151:BQC262156 BZY262151:BZY262156 CJU262151:CJU262156 CTQ262151:CTQ262156 DDM262151:DDM262156 DNI262151:DNI262156 DXE262151:DXE262156 EHA262151:EHA262156 EQW262151:EQW262156 FAS262151:FAS262156 FKO262151:FKO262156 FUK262151:FUK262156 GEG262151:GEG262156 GOC262151:GOC262156 GXY262151:GXY262156 HHU262151:HHU262156 HRQ262151:HRQ262156 IBM262151:IBM262156 ILI262151:ILI262156 IVE262151:IVE262156 JFA262151:JFA262156 JOW262151:JOW262156 JYS262151:JYS262156 KIO262151:KIO262156 KSK262151:KSK262156 LCG262151:LCG262156 LMC262151:LMC262156 LVY262151:LVY262156 MFU262151:MFU262156 MPQ262151:MPQ262156 MZM262151:MZM262156 NJI262151:NJI262156 NTE262151:NTE262156 ODA262151:ODA262156 OMW262151:OMW262156 OWS262151:OWS262156 PGO262151:PGO262156 PQK262151:PQK262156 QAG262151:QAG262156 QKC262151:QKC262156 QTY262151:QTY262156 RDU262151:RDU262156 RNQ262151:RNQ262156 RXM262151:RXM262156 SHI262151:SHI262156 SRE262151:SRE262156 TBA262151:TBA262156 TKW262151:TKW262156 TUS262151:TUS262156 UEO262151:UEO262156 UOK262151:UOK262156 UYG262151:UYG262156 VIC262151:VIC262156 VRY262151:VRY262156 WBU262151:WBU262156 WLQ262151:WLQ262156 WVM262151:WVM262156 E327687:E327692 JA327687:JA327692 SW327687:SW327692 ACS327687:ACS327692 AMO327687:AMO327692 AWK327687:AWK327692 BGG327687:BGG327692 BQC327687:BQC327692 BZY327687:BZY327692 CJU327687:CJU327692 CTQ327687:CTQ327692 DDM327687:DDM327692 DNI327687:DNI327692 DXE327687:DXE327692 EHA327687:EHA327692 EQW327687:EQW327692 FAS327687:FAS327692 FKO327687:FKO327692 FUK327687:FUK327692 GEG327687:GEG327692 GOC327687:GOC327692 GXY327687:GXY327692 HHU327687:HHU327692 HRQ327687:HRQ327692 IBM327687:IBM327692 ILI327687:ILI327692 IVE327687:IVE327692 JFA327687:JFA327692 JOW327687:JOW327692 JYS327687:JYS327692 KIO327687:KIO327692 KSK327687:KSK327692 LCG327687:LCG327692 LMC327687:LMC327692 LVY327687:LVY327692 MFU327687:MFU327692 MPQ327687:MPQ327692 MZM327687:MZM327692 NJI327687:NJI327692 NTE327687:NTE327692 ODA327687:ODA327692 OMW327687:OMW327692 OWS327687:OWS327692 PGO327687:PGO327692 PQK327687:PQK327692 QAG327687:QAG327692 QKC327687:QKC327692 QTY327687:QTY327692 RDU327687:RDU327692 RNQ327687:RNQ327692 RXM327687:RXM327692 SHI327687:SHI327692 SRE327687:SRE327692 TBA327687:TBA327692 TKW327687:TKW327692 TUS327687:TUS327692 UEO327687:UEO327692 UOK327687:UOK327692 UYG327687:UYG327692 VIC327687:VIC327692 VRY327687:VRY327692 WBU327687:WBU327692 WLQ327687:WLQ327692 WVM327687:WVM327692 E393223:E393228 JA393223:JA393228 SW393223:SW393228 ACS393223:ACS393228 AMO393223:AMO393228 AWK393223:AWK393228 BGG393223:BGG393228 BQC393223:BQC393228 BZY393223:BZY393228 CJU393223:CJU393228 CTQ393223:CTQ393228 DDM393223:DDM393228 DNI393223:DNI393228 DXE393223:DXE393228 EHA393223:EHA393228 EQW393223:EQW393228 FAS393223:FAS393228 FKO393223:FKO393228 FUK393223:FUK393228 GEG393223:GEG393228 GOC393223:GOC393228 GXY393223:GXY393228 HHU393223:HHU393228 HRQ393223:HRQ393228 IBM393223:IBM393228 ILI393223:ILI393228 IVE393223:IVE393228 JFA393223:JFA393228 JOW393223:JOW393228 JYS393223:JYS393228 KIO393223:KIO393228 KSK393223:KSK393228 LCG393223:LCG393228 LMC393223:LMC393228 LVY393223:LVY393228 MFU393223:MFU393228 MPQ393223:MPQ393228 MZM393223:MZM393228 NJI393223:NJI393228 NTE393223:NTE393228 ODA393223:ODA393228 OMW393223:OMW393228 OWS393223:OWS393228 PGO393223:PGO393228 PQK393223:PQK393228 QAG393223:QAG393228 QKC393223:QKC393228 QTY393223:QTY393228 RDU393223:RDU393228 RNQ393223:RNQ393228 RXM393223:RXM393228 SHI393223:SHI393228 SRE393223:SRE393228 TBA393223:TBA393228 TKW393223:TKW393228 TUS393223:TUS393228 UEO393223:UEO393228 UOK393223:UOK393228 UYG393223:UYG393228 VIC393223:VIC393228 VRY393223:VRY393228 WBU393223:WBU393228 WLQ393223:WLQ393228 WVM393223:WVM393228 E458759:E458764 JA458759:JA458764 SW458759:SW458764 ACS458759:ACS458764 AMO458759:AMO458764 AWK458759:AWK458764 BGG458759:BGG458764 BQC458759:BQC458764 BZY458759:BZY458764 CJU458759:CJU458764 CTQ458759:CTQ458764 DDM458759:DDM458764 DNI458759:DNI458764 DXE458759:DXE458764 EHA458759:EHA458764 EQW458759:EQW458764 FAS458759:FAS458764 FKO458759:FKO458764 FUK458759:FUK458764 GEG458759:GEG458764 GOC458759:GOC458764 GXY458759:GXY458764 HHU458759:HHU458764 HRQ458759:HRQ458764 IBM458759:IBM458764 ILI458759:ILI458764 IVE458759:IVE458764 JFA458759:JFA458764 JOW458759:JOW458764 JYS458759:JYS458764 KIO458759:KIO458764 KSK458759:KSK458764 LCG458759:LCG458764 LMC458759:LMC458764 LVY458759:LVY458764 MFU458759:MFU458764 MPQ458759:MPQ458764 MZM458759:MZM458764 NJI458759:NJI458764 NTE458759:NTE458764 ODA458759:ODA458764 OMW458759:OMW458764 OWS458759:OWS458764 PGO458759:PGO458764 PQK458759:PQK458764 QAG458759:QAG458764 QKC458759:QKC458764 QTY458759:QTY458764 RDU458759:RDU458764 RNQ458759:RNQ458764 RXM458759:RXM458764 SHI458759:SHI458764 SRE458759:SRE458764 TBA458759:TBA458764 TKW458759:TKW458764 TUS458759:TUS458764 UEO458759:UEO458764 UOK458759:UOK458764 UYG458759:UYG458764 VIC458759:VIC458764 VRY458759:VRY458764 WBU458759:WBU458764 WLQ458759:WLQ458764 WVM458759:WVM458764 E524295:E524300 JA524295:JA524300 SW524295:SW524300 ACS524295:ACS524300 AMO524295:AMO524300 AWK524295:AWK524300 BGG524295:BGG524300 BQC524295:BQC524300 BZY524295:BZY524300 CJU524295:CJU524300 CTQ524295:CTQ524300 DDM524295:DDM524300 DNI524295:DNI524300 DXE524295:DXE524300 EHA524295:EHA524300 EQW524295:EQW524300 FAS524295:FAS524300 FKO524295:FKO524300 FUK524295:FUK524300 GEG524295:GEG524300 GOC524295:GOC524300 GXY524295:GXY524300 HHU524295:HHU524300 HRQ524295:HRQ524300 IBM524295:IBM524300 ILI524295:ILI524300 IVE524295:IVE524300 JFA524295:JFA524300 JOW524295:JOW524300 JYS524295:JYS524300 KIO524295:KIO524300 KSK524295:KSK524300 LCG524295:LCG524300 LMC524295:LMC524300 LVY524295:LVY524300 MFU524295:MFU524300 MPQ524295:MPQ524300 MZM524295:MZM524300 NJI524295:NJI524300 NTE524295:NTE524300 ODA524295:ODA524300 OMW524295:OMW524300 OWS524295:OWS524300 PGO524295:PGO524300 PQK524295:PQK524300 QAG524295:QAG524300 QKC524295:QKC524300 QTY524295:QTY524300 RDU524295:RDU524300 RNQ524295:RNQ524300 RXM524295:RXM524300 SHI524295:SHI524300 SRE524295:SRE524300 TBA524295:TBA524300 TKW524295:TKW524300 TUS524295:TUS524300 UEO524295:UEO524300 UOK524295:UOK524300 UYG524295:UYG524300 VIC524295:VIC524300 VRY524295:VRY524300 WBU524295:WBU524300 WLQ524295:WLQ524300 WVM524295:WVM524300 E589831:E589836 JA589831:JA589836 SW589831:SW589836 ACS589831:ACS589836 AMO589831:AMO589836 AWK589831:AWK589836 BGG589831:BGG589836 BQC589831:BQC589836 BZY589831:BZY589836 CJU589831:CJU589836 CTQ589831:CTQ589836 DDM589831:DDM589836 DNI589831:DNI589836 DXE589831:DXE589836 EHA589831:EHA589836 EQW589831:EQW589836 FAS589831:FAS589836 FKO589831:FKO589836 FUK589831:FUK589836 GEG589831:GEG589836 GOC589831:GOC589836 GXY589831:GXY589836 HHU589831:HHU589836 HRQ589831:HRQ589836 IBM589831:IBM589836 ILI589831:ILI589836 IVE589831:IVE589836 JFA589831:JFA589836 JOW589831:JOW589836 JYS589831:JYS589836 KIO589831:KIO589836 KSK589831:KSK589836 LCG589831:LCG589836 LMC589831:LMC589836 LVY589831:LVY589836 MFU589831:MFU589836 MPQ589831:MPQ589836 MZM589831:MZM589836 NJI589831:NJI589836 NTE589831:NTE589836 ODA589831:ODA589836 OMW589831:OMW589836 OWS589831:OWS589836 PGO589831:PGO589836 PQK589831:PQK589836 QAG589831:QAG589836 QKC589831:QKC589836 QTY589831:QTY589836 RDU589831:RDU589836 RNQ589831:RNQ589836 RXM589831:RXM589836 SHI589831:SHI589836 SRE589831:SRE589836 TBA589831:TBA589836 TKW589831:TKW589836 TUS589831:TUS589836 UEO589831:UEO589836 UOK589831:UOK589836 UYG589831:UYG589836 VIC589831:VIC589836 VRY589831:VRY589836 WBU589831:WBU589836 WLQ589831:WLQ589836 WVM589831:WVM589836 E655367:E655372 JA655367:JA655372 SW655367:SW655372 ACS655367:ACS655372 AMO655367:AMO655372 AWK655367:AWK655372 BGG655367:BGG655372 BQC655367:BQC655372 BZY655367:BZY655372 CJU655367:CJU655372 CTQ655367:CTQ655372 DDM655367:DDM655372 DNI655367:DNI655372 DXE655367:DXE655372 EHA655367:EHA655372 EQW655367:EQW655372 FAS655367:FAS655372 FKO655367:FKO655372 FUK655367:FUK655372 GEG655367:GEG655372 GOC655367:GOC655372 GXY655367:GXY655372 HHU655367:HHU655372 HRQ655367:HRQ655372 IBM655367:IBM655372 ILI655367:ILI655372 IVE655367:IVE655372 JFA655367:JFA655372 JOW655367:JOW655372 JYS655367:JYS655372 KIO655367:KIO655372 KSK655367:KSK655372 LCG655367:LCG655372 LMC655367:LMC655372 LVY655367:LVY655372 MFU655367:MFU655372 MPQ655367:MPQ655372 MZM655367:MZM655372 NJI655367:NJI655372 NTE655367:NTE655372 ODA655367:ODA655372 OMW655367:OMW655372 OWS655367:OWS655372 PGO655367:PGO655372 PQK655367:PQK655372 QAG655367:QAG655372 QKC655367:QKC655372 QTY655367:QTY655372 RDU655367:RDU655372 RNQ655367:RNQ655372 RXM655367:RXM655372 SHI655367:SHI655372 SRE655367:SRE655372 TBA655367:TBA655372 TKW655367:TKW655372 TUS655367:TUS655372 UEO655367:UEO655372 UOK655367:UOK655372 UYG655367:UYG655372 VIC655367:VIC655372 VRY655367:VRY655372 WBU655367:WBU655372 WLQ655367:WLQ655372 WVM655367:WVM655372 E720903:E720908 JA720903:JA720908 SW720903:SW720908 ACS720903:ACS720908 AMO720903:AMO720908 AWK720903:AWK720908 BGG720903:BGG720908 BQC720903:BQC720908 BZY720903:BZY720908 CJU720903:CJU720908 CTQ720903:CTQ720908 DDM720903:DDM720908 DNI720903:DNI720908 DXE720903:DXE720908 EHA720903:EHA720908 EQW720903:EQW720908 FAS720903:FAS720908 FKO720903:FKO720908 FUK720903:FUK720908 GEG720903:GEG720908 GOC720903:GOC720908 GXY720903:GXY720908 HHU720903:HHU720908 HRQ720903:HRQ720908 IBM720903:IBM720908 ILI720903:ILI720908 IVE720903:IVE720908 JFA720903:JFA720908 JOW720903:JOW720908 JYS720903:JYS720908 KIO720903:KIO720908 KSK720903:KSK720908 LCG720903:LCG720908 LMC720903:LMC720908 LVY720903:LVY720908 MFU720903:MFU720908 MPQ720903:MPQ720908 MZM720903:MZM720908 NJI720903:NJI720908 NTE720903:NTE720908 ODA720903:ODA720908 OMW720903:OMW720908 OWS720903:OWS720908 PGO720903:PGO720908 PQK720903:PQK720908 QAG720903:QAG720908 QKC720903:QKC720908 QTY720903:QTY720908 RDU720903:RDU720908 RNQ720903:RNQ720908 RXM720903:RXM720908 SHI720903:SHI720908 SRE720903:SRE720908 TBA720903:TBA720908 TKW720903:TKW720908 TUS720903:TUS720908 UEO720903:UEO720908 UOK720903:UOK720908 UYG720903:UYG720908 VIC720903:VIC720908 VRY720903:VRY720908 WBU720903:WBU720908 WLQ720903:WLQ720908 WVM720903:WVM720908 E786439:E786444 JA786439:JA786444 SW786439:SW786444 ACS786439:ACS786444 AMO786439:AMO786444 AWK786439:AWK786444 BGG786439:BGG786444 BQC786439:BQC786444 BZY786439:BZY786444 CJU786439:CJU786444 CTQ786439:CTQ786444 DDM786439:DDM786444 DNI786439:DNI786444 DXE786439:DXE786444 EHA786439:EHA786444 EQW786439:EQW786444 FAS786439:FAS786444 FKO786439:FKO786444 FUK786439:FUK786444 GEG786439:GEG786444 GOC786439:GOC786444 GXY786439:GXY786444 HHU786439:HHU786444 HRQ786439:HRQ786444 IBM786439:IBM786444 ILI786439:ILI786444 IVE786439:IVE786444 JFA786439:JFA786444 JOW786439:JOW786444 JYS786439:JYS786444 KIO786439:KIO786444 KSK786439:KSK786444 LCG786439:LCG786444 LMC786439:LMC786444 LVY786439:LVY786444 MFU786439:MFU786444 MPQ786439:MPQ786444 MZM786439:MZM786444 NJI786439:NJI786444 NTE786439:NTE786444 ODA786439:ODA786444 OMW786439:OMW786444 OWS786439:OWS786444 PGO786439:PGO786444 PQK786439:PQK786444 QAG786439:QAG786444 QKC786439:QKC786444 QTY786439:QTY786444 RDU786439:RDU786444 RNQ786439:RNQ786444 RXM786439:RXM786444 SHI786439:SHI786444 SRE786439:SRE786444 TBA786439:TBA786444 TKW786439:TKW786444 TUS786439:TUS786444 UEO786439:UEO786444 UOK786439:UOK786444 UYG786439:UYG786444 VIC786439:VIC786444 VRY786439:VRY786444 WBU786439:WBU786444 WLQ786439:WLQ786444 WVM786439:WVM786444 E851975:E851980 JA851975:JA851980 SW851975:SW851980 ACS851975:ACS851980 AMO851975:AMO851980 AWK851975:AWK851980 BGG851975:BGG851980 BQC851975:BQC851980 BZY851975:BZY851980 CJU851975:CJU851980 CTQ851975:CTQ851980 DDM851975:DDM851980 DNI851975:DNI851980 DXE851975:DXE851980 EHA851975:EHA851980 EQW851975:EQW851980 FAS851975:FAS851980 FKO851975:FKO851980 FUK851975:FUK851980 GEG851975:GEG851980 GOC851975:GOC851980 GXY851975:GXY851980 HHU851975:HHU851980 HRQ851975:HRQ851980 IBM851975:IBM851980 ILI851975:ILI851980 IVE851975:IVE851980 JFA851975:JFA851980 JOW851975:JOW851980 JYS851975:JYS851980 KIO851975:KIO851980 KSK851975:KSK851980 LCG851975:LCG851980 LMC851975:LMC851980 LVY851975:LVY851980 MFU851975:MFU851980 MPQ851975:MPQ851980 MZM851975:MZM851980 NJI851975:NJI851980 NTE851975:NTE851980 ODA851975:ODA851980 OMW851975:OMW851980 OWS851975:OWS851980 PGO851975:PGO851980 PQK851975:PQK851980 QAG851975:QAG851980 QKC851975:QKC851980 QTY851975:QTY851980 RDU851975:RDU851980 RNQ851975:RNQ851980 RXM851975:RXM851980 SHI851975:SHI851980 SRE851975:SRE851980 TBA851975:TBA851980 TKW851975:TKW851980 TUS851975:TUS851980 UEO851975:UEO851980 UOK851975:UOK851980 UYG851975:UYG851980 VIC851975:VIC851980 VRY851975:VRY851980 WBU851975:WBU851980 WLQ851975:WLQ851980 WVM851975:WVM851980 E917511:E917516 JA917511:JA917516 SW917511:SW917516 ACS917511:ACS917516 AMO917511:AMO917516 AWK917511:AWK917516 BGG917511:BGG917516 BQC917511:BQC917516 BZY917511:BZY917516 CJU917511:CJU917516 CTQ917511:CTQ917516 DDM917511:DDM917516 DNI917511:DNI917516 DXE917511:DXE917516 EHA917511:EHA917516 EQW917511:EQW917516 FAS917511:FAS917516 FKO917511:FKO917516 FUK917511:FUK917516 GEG917511:GEG917516 GOC917511:GOC917516 GXY917511:GXY917516 HHU917511:HHU917516 HRQ917511:HRQ917516 IBM917511:IBM917516 ILI917511:ILI917516 IVE917511:IVE917516 JFA917511:JFA917516 JOW917511:JOW917516 JYS917511:JYS917516 KIO917511:KIO917516 KSK917511:KSK917516 LCG917511:LCG917516 LMC917511:LMC917516 LVY917511:LVY917516 MFU917511:MFU917516 MPQ917511:MPQ917516 MZM917511:MZM917516 NJI917511:NJI917516 NTE917511:NTE917516 ODA917511:ODA917516 OMW917511:OMW917516 OWS917511:OWS917516 PGO917511:PGO917516 PQK917511:PQK917516 QAG917511:QAG917516 QKC917511:QKC917516 QTY917511:QTY917516 RDU917511:RDU917516 RNQ917511:RNQ917516 RXM917511:RXM917516 SHI917511:SHI917516 SRE917511:SRE917516 TBA917511:TBA917516 TKW917511:TKW917516 TUS917511:TUS917516 UEO917511:UEO917516 UOK917511:UOK917516 UYG917511:UYG917516 VIC917511:VIC917516 VRY917511:VRY917516 WBU917511:WBU917516 WLQ917511:WLQ917516 WVM917511:WVM917516 E983047:E983052 JA983047:JA983052 SW983047:SW983052 ACS983047:ACS983052 AMO983047:AMO983052 AWK983047:AWK983052 BGG983047:BGG983052 BQC983047:BQC983052 BZY983047:BZY983052 CJU983047:CJU983052 CTQ983047:CTQ983052 DDM983047:DDM983052 DNI983047:DNI983052 DXE983047:DXE983052 EHA983047:EHA983052 EQW983047:EQW983052 FAS983047:FAS983052 FKO983047:FKO983052 FUK983047:FUK983052 GEG983047:GEG983052 GOC983047:GOC983052 GXY983047:GXY983052 HHU983047:HHU983052 HRQ983047:HRQ983052 IBM983047:IBM983052 ILI983047:ILI983052 IVE983047:IVE983052 JFA983047:JFA983052 JOW983047:JOW983052 JYS983047:JYS983052 KIO983047:KIO983052 KSK983047:KSK983052 LCG983047:LCG983052 LMC983047:LMC983052 LVY983047:LVY983052 MFU983047:MFU983052 MPQ983047:MPQ983052 MZM983047:MZM983052 NJI983047:NJI983052 NTE983047:NTE983052 ODA983047:ODA983052 OMW983047:OMW983052 OWS983047:OWS983052 PGO983047:PGO983052 PQK983047:PQK983052 QAG983047:QAG983052 QKC983047:QKC983052 QTY983047:QTY983052 RDU983047:RDU983052 RNQ983047:RNQ983052 RXM983047:RXM983052 SHI983047:SHI983052 SRE983047:SRE983052 TBA983047:TBA983052 TKW983047:TKW983052 TUS983047:TUS983052 UEO983047:UEO983052 UOK983047:UOK983052 UYG983047:UYG983052 VIC983047:VIC983052 VRY983047:VRY983052 WBU983047:WBU983052 WLQ983047:WLQ983052 WVM983047:WVM983052" xr:uid="{E3570327-F311-4078-B422-96727D965826}">
      <formula1>$P$4:$P$6</formula1>
    </dataValidation>
    <dataValidation type="list" allowBlank="1" showInputMessage="1" showErrorMessage="1" prompt="チェックリストから選択してください。" sqref="M7:M12 JI7:JI12 TE7:TE12 ADA7:ADA12 AMW7:AMW12 AWS7:AWS12 BGO7:BGO12 BQK7:BQK12 CAG7:CAG12 CKC7:CKC12 CTY7:CTY12 DDU7:DDU12 DNQ7:DNQ12 DXM7:DXM12 EHI7:EHI12 ERE7:ERE12 FBA7:FBA12 FKW7:FKW12 FUS7:FUS12 GEO7:GEO12 GOK7:GOK12 GYG7:GYG12 HIC7:HIC12 HRY7:HRY12 IBU7:IBU12 ILQ7:ILQ12 IVM7:IVM12 JFI7:JFI12 JPE7:JPE12 JZA7:JZA12 KIW7:KIW12 KSS7:KSS12 LCO7:LCO12 LMK7:LMK12 LWG7:LWG12 MGC7:MGC12 MPY7:MPY12 MZU7:MZU12 NJQ7:NJQ12 NTM7:NTM12 ODI7:ODI12 ONE7:ONE12 OXA7:OXA12 PGW7:PGW12 PQS7:PQS12 QAO7:QAO12 QKK7:QKK12 QUG7:QUG12 REC7:REC12 RNY7:RNY12 RXU7:RXU12 SHQ7:SHQ12 SRM7:SRM12 TBI7:TBI12 TLE7:TLE12 TVA7:TVA12 UEW7:UEW12 UOS7:UOS12 UYO7:UYO12 VIK7:VIK12 VSG7:VSG12 WCC7:WCC12 WLY7:WLY12 WVU7:WVU12 M65543:M65548 JI65543:JI65548 TE65543:TE65548 ADA65543:ADA65548 AMW65543:AMW65548 AWS65543:AWS65548 BGO65543:BGO65548 BQK65543:BQK65548 CAG65543:CAG65548 CKC65543:CKC65548 CTY65543:CTY65548 DDU65543:DDU65548 DNQ65543:DNQ65548 DXM65543:DXM65548 EHI65543:EHI65548 ERE65543:ERE65548 FBA65543:FBA65548 FKW65543:FKW65548 FUS65543:FUS65548 GEO65543:GEO65548 GOK65543:GOK65548 GYG65543:GYG65548 HIC65543:HIC65548 HRY65543:HRY65548 IBU65543:IBU65548 ILQ65543:ILQ65548 IVM65543:IVM65548 JFI65543:JFI65548 JPE65543:JPE65548 JZA65543:JZA65548 KIW65543:KIW65548 KSS65543:KSS65548 LCO65543:LCO65548 LMK65543:LMK65548 LWG65543:LWG65548 MGC65543:MGC65548 MPY65543:MPY65548 MZU65543:MZU65548 NJQ65543:NJQ65548 NTM65543:NTM65548 ODI65543:ODI65548 ONE65543:ONE65548 OXA65543:OXA65548 PGW65543:PGW65548 PQS65543:PQS65548 QAO65543:QAO65548 QKK65543:QKK65548 QUG65543:QUG65548 REC65543:REC65548 RNY65543:RNY65548 RXU65543:RXU65548 SHQ65543:SHQ65548 SRM65543:SRM65548 TBI65543:TBI65548 TLE65543:TLE65548 TVA65543:TVA65548 UEW65543:UEW65548 UOS65543:UOS65548 UYO65543:UYO65548 VIK65543:VIK65548 VSG65543:VSG65548 WCC65543:WCC65548 WLY65543:WLY65548 WVU65543:WVU65548 M131079:M131084 JI131079:JI131084 TE131079:TE131084 ADA131079:ADA131084 AMW131079:AMW131084 AWS131079:AWS131084 BGO131079:BGO131084 BQK131079:BQK131084 CAG131079:CAG131084 CKC131079:CKC131084 CTY131079:CTY131084 DDU131079:DDU131084 DNQ131079:DNQ131084 DXM131079:DXM131084 EHI131079:EHI131084 ERE131079:ERE131084 FBA131079:FBA131084 FKW131079:FKW131084 FUS131079:FUS131084 GEO131079:GEO131084 GOK131079:GOK131084 GYG131079:GYG131084 HIC131079:HIC131084 HRY131079:HRY131084 IBU131079:IBU131084 ILQ131079:ILQ131084 IVM131079:IVM131084 JFI131079:JFI131084 JPE131079:JPE131084 JZA131079:JZA131084 KIW131079:KIW131084 KSS131079:KSS131084 LCO131079:LCO131084 LMK131079:LMK131084 LWG131079:LWG131084 MGC131079:MGC131084 MPY131079:MPY131084 MZU131079:MZU131084 NJQ131079:NJQ131084 NTM131079:NTM131084 ODI131079:ODI131084 ONE131079:ONE131084 OXA131079:OXA131084 PGW131079:PGW131084 PQS131079:PQS131084 QAO131079:QAO131084 QKK131079:QKK131084 QUG131079:QUG131084 REC131079:REC131084 RNY131079:RNY131084 RXU131079:RXU131084 SHQ131079:SHQ131084 SRM131079:SRM131084 TBI131079:TBI131084 TLE131079:TLE131084 TVA131079:TVA131084 UEW131079:UEW131084 UOS131079:UOS131084 UYO131079:UYO131084 VIK131079:VIK131084 VSG131079:VSG131084 WCC131079:WCC131084 WLY131079:WLY131084 WVU131079:WVU131084 M196615:M196620 JI196615:JI196620 TE196615:TE196620 ADA196615:ADA196620 AMW196615:AMW196620 AWS196615:AWS196620 BGO196615:BGO196620 BQK196615:BQK196620 CAG196615:CAG196620 CKC196615:CKC196620 CTY196615:CTY196620 DDU196615:DDU196620 DNQ196615:DNQ196620 DXM196615:DXM196620 EHI196615:EHI196620 ERE196615:ERE196620 FBA196615:FBA196620 FKW196615:FKW196620 FUS196615:FUS196620 GEO196615:GEO196620 GOK196615:GOK196620 GYG196615:GYG196620 HIC196615:HIC196620 HRY196615:HRY196620 IBU196615:IBU196620 ILQ196615:ILQ196620 IVM196615:IVM196620 JFI196615:JFI196620 JPE196615:JPE196620 JZA196615:JZA196620 KIW196615:KIW196620 KSS196615:KSS196620 LCO196615:LCO196620 LMK196615:LMK196620 LWG196615:LWG196620 MGC196615:MGC196620 MPY196615:MPY196620 MZU196615:MZU196620 NJQ196615:NJQ196620 NTM196615:NTM196620 ODI196615:ODI196620 ONE196615:ONE196620 OXA196615:OXA196620 PGW196615:PGW196620 PQS196615:PQS196620 QAO196615:QAO196620 QKK196615:QKK196620 QUG196615:QUG196620 REC196615:REC196620 RNY196615:RNY196620 RXU196615:RXU196620 SHQ196615:SHQ196620 SRM196615:SRM196620 TBI196615:TBI196620 TLE196615:TLE196620 TVA196615:TVA196620 UEW196615:UEW196620 UOS196615:UOS196620 UYO196615:UYO196620 VIK196615:VIK196620 VSG196615:VSG196620 WCC196615:WCC196620 WLY196615:WLY196620 WVU196615:WVU196620 M262151:M262156 JI262151:JI262156 TE262151:TE262156 ADA262151:ADA262156 AMW262151:AMW262156 AWS262151:AWS262156 BGO262151:BGO262156 BQK262151:BQK262156 CAG262151:CAG262156 CKC262151:CKC262156 CTY262151:CTY262156 DDU262151:DDU262156 DNQ262151:DNQ262156 DXM262151:DXM262156 EHI262151:EHI262156 ERE262151:ERE262156 FBA262151:FBA262156 FKW262151:FKW262156 FUS262151:FUS262156 GEO262151:GEO262156 GOK262151:GOK262156 GYG262151:GYG262156 HIC262151:HIC262156 HRY262151:HRY262156 IBU262151:IBU262156 ILQ262151:ILQ262156 IVM262151:IVM262156 JFI262151:JFI262156 JPE262151:JPE262156 JZA262151:JZA262156 KIW262151:KIW262156 KSS262151:KSS262156 LCO262151:LCO262156 LMK262151:LMK262156 LWG262151:LWG262156 MGC262151:MGC262156 MPY262151:MPY262156 MZU262151:MZU262156 NJQ262151:NJQ262156 NTM262151:NTM262156 ODI262151:ODI262156 ONE262151:ONE262156 OXA262151:OXA262156 PGW262151:PGW262156 PQS262151:PQS262156 QAO262151:QAO262156 QKK262151:QKK262156 QUG262151:QUG262156 REC262151:REC262156 RNY262151:RNY262156 RXU262151:RXU262156 SHQ262151:SHQ262156 SRM262151:SRM262156 TBI262151:TBI262156 TLE262151:TLE262156 TVA262151:TVA262156 UEW262151:UEW262156 UOS262151:UOS262156 UYO262151:UYO262156 VIK262151:VIK262156 VSG262151:VSG262156 WCC262151:WCC262156 WLY262151:WLY262156 WVU262151:WVU262156 M327687:M327692 JI327687:JI327692 TE327687:TE327692 ADA327687:ADA327692 AMW327687:AMW327692 AWS327687:AWS327692 BGO327687:BGO327692 BQK327687:BQK327692 CAG327687:CAG327692 CKC327687:CKC327692 CTY327687:CTY327692 DDU327687:DDU327692 DNQ327687:DNQ327692 DXM327687:DXM327692 EHI327687:EHI327692 ERE327687:ERE327692 FBA327687:FBA327692 FKW327687:FKW327692 FUS327687:FUS327692 GEO327687:GEO327692 GOK327687:GOK327692 GYG327687:GYG327692 HIC327687:HIC327692 HRY327687:HRY327692 IBU327687:IBU327692 ILQ327687:ILQ327692 IVM327687:IVM327692 JFI327687:JFI327692 JPE327687:JPE327692 JZA327687:JZA327692 KIW327687:KIW327692 KSS327687:KSS327692 LCO327687:LCO327692 LMK327687:LMK327692 LWG327687:LWG327692 MGC327687:MGC327692 MPY327687:MPY327692 MZU327687:MZU327692 NJQ327687:NJQ327692 NTM327687:NTM327692 ODI327687:ODI327692 ONE327687:ONE327692 OXA327687:OXA327692 PGW327687:PGW327692 PQS327687:PQS327692 QAO327687:QAO327692 QKK327687:QKK327692 QUG327687:QUG327692 REC327687:REC327692 RNY327687:RNY327692 RXU327687:RXU327692 SHQ327687:SHQ327692 SRM327687:SRM327692 TBI327687:TBI327692 TLE327687:TLE327692 TVA327687:TVA327692 UEW327687:UEW327692 UOS327687:UOS327692 UYO327687:UYO327692 VIK327687:VIK327692 VSG327687:VSG327692 WCC327687:WCC327692 WLY327687:WLY327692 WVU327687:WVU327692 M393223:M393228 JI393223:JI393228 TE393223:TE393228 ADA393223:ADA393228 AMW393223:AMW393228 AWS393223:AWS393228 BGO393223:BGO393228 BQK393223:BQK393228 CAG393223:CAG393228 CKC393223:CKC393228 CTY393223:CTY393228 DDU393223:DDU393228 DNQ393223:DNQ393228 DXM393223:DXM393228 EHI393223:EHI393228 ERE393223:ERE393228 FBA393223:FBA393228 FKW393223:FKW393228 FUS393223:FUS393228 GEO393223:GEO393228 GOK393223:GOK393228 GYG393223:GYG393228 HIC393223:HIC393228 HRY393223:HRY393228 IBU393223:IBU393228 ILQ393223:ILQ393228 IVM393223:IVM393228 JFI393223:JFI393228 JPE393223:JPE393228 JZA393223:JZA393228 KIW393223:KIW393228 KSS393223:KSS393228 LCO393223:LCO393228 LMK393223:LMK393228 LWG393223:LWG393228 MGC393223:MGC393228 MPY393223:MPY393228 MZU393223:MZU393228 NJQ393223:NJQ393228 NTM393223:NTM393228 ODI393223:ODI393228 ONE393223:ONE393228 OXA393223:OXA393228 PGW393223:PGW393228 PQS393223:PQS393228 QAO393223:QAO393228 QKK393223:QKK393228 QUG393223:QUG393228 REC393223:REC393228 RNY393223:RNY393228 RXU393223:RXU393228 SHQ393223:SHQ393228 SRM393223:SRM393228 TBI393223:TBI393228 TLE393223:TLE393228 TVA393223:TVA393228 UEW393223:UEW393228 UOS393223:UOS393228 UYO393223:UYO393228 VIK393223:VIK393228 VSG393223:VSG393228 WCC393223:WCC393228 WLY393223:WLY393228 WVU393223:WVU393228 M458759:M458764 JI458759:JI458764 TE458759:TE458764 ADA458759:ADA458764 AMW458759:AMW458764 AWS458759:AWS458764 BGO458759:BGO458764 BQK458759:BQK458764 CAG458759:CAG458764 CKC458759:CKC458764 CTY458759:CTY458764 DDU458759:DDU458764 DNQ458759:DNQ458764 DXM458759:DXM458764 EHI458759:EHI458764 ERE458759:ERE458764 FBA458759:FBA458764 FKW458759:FKW458764 FUS458759:FUS458764 GEO458759:GEO458764 GOK458759:GOK458764 GYG458759:GYG458764 HIC458759:HIC458764 HRY458759:HRY458764 IBU458759:IBU458764 ILQ458759:ILQ458764 IVM458759:IVM458764 JFI458759:JFI458764 JPE458759:JPE458764 JZA458759:JZA458764 KIW458759:KIW458764 KSS458759:KSS458764 LCO458759:LCO458764 LMK458759:LMK458764 LWG458759:LWG458764 MGC458759:MGC458764 MPY458759:MPY458764 MZU458759:MZU458764 NJQ458759:NJQ458764 NTM458759:NTM458764 ODI458759:ODI458764 ONE458759:ONE458764 OXA458759:OXA458764 PGW458759:PGW458764 PQS458759:PQS458764 QAO458759:QAO458764 QKK458759:QKK458764 QUG458759:QUG458764 REC458759:REC458764 RNY458759:RNY458764 RXU458759:RXU458764 SHQ458759:SHQ458764 SRM458759:SRM458764 TBI458759:TBI458764 TLE458759:TLE458764 TVA458759:TVA458764 UEW458759:UEW458764 UOS458759:UOS458764 UYO458759:UYO458764 VIK458759:VIK458764 VSG458759:VSG458764 WCC458759:WCC458764 WLY458759:WLY458764 WVU458759:WVU458764 M524295:M524300 JI524295:JI524300 TE524295:TE524300 ADA524295:ADA524300 AMW524295:AMW524300 AWS524295:AWS524300 BGO524295:BGO524300 BQK524295:BQK524300 CAG524295:CAG524300 CKC524295:CKC524300 CTY524295:CTY524300 DDU524295:DDU524300 DNQ524295:DNQ524300 DXM524295:DXM524300 EHI524295:EHI524300 ERE524295:ERE524300 FBA524295:FBA524300 FKW524295:FKW524300 FUS524295:FUS524300 GEO524295:GEO524300 GOK524295:GOK524300 GYG524295:GYG524300 HIC524295:HIC524300 HRY524295:HRY524300 IBU524295:IBU524300 ILQ524295:ILQ524300 IVM524295:IVM524300 JFI524295:JFI524300 JPE524295:JPE524300 JZA524295:JZA524300 KIW524295:KIW524300 KSS524295:KSS524300 LCO524295:LCO524300 LMK524295:LMK524300 LWG524295:LWG524300 MGC524295:MGC524300 MPY524295:MPY524300 MZU524295:MZU524300 NJQ524295:NJQ524300 NTM524295:NTM524300 ODI524295:ODI524300 ONE524295:ONE524300 OXA524295:OXA524300 PGW524295:PGW524300 PQS524295:PQS524300 QAO524295:QAO524300 QKK524295:QKK524300 QUG524295:QUG524300 REC524295:REC524300 RNY524295:RNY524300 RXU524295:RXU524300 SHQ524295:SHQ524300 SRM524295:SRM524300 TBI524295:TBI524300 TLE524295:TLE524300 TVA524295:TVA524300 UEW524295:UEW524300 UOS524295:UOS524300 UYO524295:UYO524300 VIK524295:VIK524300 VSG524295:VSG524300 WCC524295:WCC524300 WLY524295:WLY524300 WVU524295:WVU524300 M589831:M589836 JI589831:JI589836 TE589831:TE589836 ADA589831:ADA589836 AMW589831:AMW589836 AWS589831:AWS589836 BGO589831:BGO589836 BQK589831:BQK589836 CAG589831:CAG589836 CKC589831:CKC589836 CTY589831:CTY589836 DDU589831:DDU589836 DNQ589831:DNQ589836 DXM589831:DXM589836 EHI589831:EHI589836 ERE589831:ERE589836 FBA589831:FBA589836 FKW589831:FKW589836 FUS589831:FUS589836 GEO589831:GEO589836 GOK589831:GOK589836 GYG589831:GYG589836 HIC589831:HIC589836 HRY589831:HRY589836 IBU589831:IBU589836 ILQ589831:ILQ589836 IVM589831:IVM589836 JFI589831:JFI589836 JPE589831:JPE589836 JZA589831:JZA589836 KIW589831:KIW589836 KSS589831:KSS589836 LCO589831:LCO589836 LMK589831:LMK589836 LWG589831:LWG589836 MGC589831:MGC589836 MPY589831:MPY589836 MZU589831:MZU589836 NJQ589831:NJQ589836 NTM589831:NTM589836 ODI589831:ODI589836 ONE589831:ONE589836 OXA589831:OXA589836 PGW589831:PGW589836 PQS589831:PQS589836 QAO589831:QAO589836 QKK589831:QKK589836 QUG589831:QUG589836 REC589831:REC589836 RNY589831:RNY589836 RXU589831:RXU589836 SHQ589831:SHQ589836 SRM589831:SRM589836 TBI589831:TBI589836 TLE589831:TLE589836 TVA589831:TVA589836 UEW589831:UEW589836 UOS589831:UOS589836 UYO589831:UYO589836 VIK589831:VIK589836 VSG589831:VSG589836 WCC589831:WCC589836 WLY589831:WLY589836 WVU589831:WVU589836 M655367:M655372 JI655367:JI655372 TE655367:TE655372 ADA655367:ADA655372 AMW655367:AMW655372 AWS655367:AWS655372 BGO655367:BGO655372 BQK655367:BQK655372 CAG655367:CAG655372 CKC655367:CKC655372 CTY655367:CTY655372 DDU655367:DDU655372 DNQ655367:DNQ655372 DXM655367:DXM655372 EHI655367:EHI655372 ERE655367:ERE655372 FBA655367:FBA655372 FKW655367:FKW655372 FUS655367:FUS655372 GEO655367:GEO655372 GOK655367:GOK655372 GYG655367:GYG655372 HIC655367:HIC655372 HRY655367:HRY655372 IBU655367:IBU655372 ILQ655367:ILQ655372 IVM655367:IVM655372 JFI655367:JFI655372 JPE655367:JPE655372 JZA655367:JZA655372 KIW655367:KIW655372 KSS655367:KSS655372 LCO655367:LCO655372 LMK655367:LMK655372 LWG655367:LWG655372 MGC655367:MGC655372 MPY655367:MPY655372 MZU655367:MZU655372 NJQ655367:NJQ655372 NTM655367:NTM655372 ODI655367:ODI655372 ONE655367:ONE655372 OXA655367:OXA655372 PGW655367:PGW655372 PQS655367:PQS655372 QAO655367:QAO655372 QKK655367:QKK655372 QUG655367:QUG655372 REC655367:REC655372 RNY655367:RNY655372 RXU655367:RXU655372 SHQ655367:SHQ655372 SRM655367:SRM655372 TBI655367:TBI655372 TLE655367:TLE655372 TVA655367:TVA655372 UEW655367:UEW655372 UOS655367:UOS655372 UYO655367:UYO655372 VIK655367:VIK655372 VSG655367:VSG655372 WCC655367:WCC655372 WLY655367:WLY655372 WVU655367:WVU655372 M720903:M720908 JI720903:JI720908 TE720903:TE720908 ADA720903:ADA720908 AMW720903:AMW720908 AWS720903:AWS720908 BGO720903:BGO720908 BQK720903:BQK720908 CAG720903:CAG720908 CKC720903:CKC720908 CTY720903:CTY720908 DDU720903:DDU720908 DNQ720903:DNQ720908 DXM720903:DXM720908 EHI720903:EHI720908 ERE720903:ERE720908 FBA720903:FBA720908 FKW720903:FKW720908 FUS720903:FUS720908 GEO720903:GEO720908 GOK720903:GOK720908 GYG720903:GYG720908 HIC720903:HIC720908 HRY720903:HRY720908 IBU720903:IBU720908 ILQ720903:ILQ720908 IVM720903:IVM720908 JFI720903:JFI720908 JPE720903:JPE720908 JZA720903:JZA720908 KIW720903:KIW720908 KSS720903:KSS720908 LCO720903:LCO720908 LMK720903:LMK720908 LWG720903:LWG720908 MGC720903:MGC720908 MPY720903:MPY720908 MZU720903:MZU720908 NJQ720903:NJQ720908 NTM720903:NTM720908 ODI720903:ODI720908 ONE720903:ONE720908 OXA720903:OXA720908 PGW720903:PGW720908 PQS720903:PQS720908 QAO720903:QAO720908 QKK720903:QKK720908 QUG720903:QUG720908 REC720903:REC720908 RNY720903:RNY720908 RXU720903:RXU720908 SHQ720903:SHQ720908 SRM720903:SRM720908 TBI720903:TBI720908 TLE720903:TLE720908 TVA720903:TVA720908 UEW720903:UEW720908 UOS720903:UOS720908 UYO720903:UYO720908 VIK720903:VIK720908 VSG720903:VSG720908 WCC720903:WCC720908 WLY720903:WLY720908 WVU720903:WVU720908 M786439:M786444 JI786439:JI786444 TE786439:TE786444 ADA786439:ADA786444 AMW786439:AMW786444 AWS786439:AWS786444 BGO786439:BGO786444 BQK786439:BQK786444 CAG786439:CAG786444 CKC786439:CKC786444 CTY786439:CTY786444 DDU786439:DDU786444 DNQ786439:DNQ786444 DXM786439:DXM786444 EHI786439:EHI786444 ERE786439:ERE786444 FBA786439:FBA786444 FKW786439:FKW786444 FUS786439:FUS786444 GEO786439:GEO786444 GOK786439:GOK786444 GYG786439:GYG786444 HIC786439:HIC786444 HRY786439:HRY786444 IBU786439:IBU786444 ILQ786439:ILQ786444 IVM786439:IVM786444 JFI786439:JFI786444 JPE786439:JPE786444 JZA786439:JZA786444 KIW786439:KIW786444 KSS786439:KSS786444 LCO786439:LCO786444 LMK786439:LMK786444 LWG786439:LWG786444 MGC786439:MGC786444 MPY786439:MPY786444 MZU786439:MZU786444 NJQ786439:NJQ786444 NTM786439:NTM786444 ODI786439:ODI786444 ONE786439:ONE786444 OXA786439:OXA786444 PGW786439:PGW786444 PQS786439:PQS786444 QAO786439:QAO786444 QKK786439:QKK786444 QUG786439:QUG786444 REC786439:REC786444 RNY786439:RNY786444 RXU786439:RXU786444 SHQ786439:SHQ786444 SRM786439:SRM786444 TBI786439:TBI786444 TLE786439:TLE786444 TVA786439:TVA786444 UEW786439:UEW786444 UOS786439:UOS786444 UYO786439:UYO786444 VIK786439:VIK786444 VSG786439:VSG786444 WCC786439:WCC786444 WLY786439:WLY786444 WVU786439:WVU786444 M851975:M851980 JI851975:JI851980 TE851975:TE851980 ADA851975:ADA851980 AMW851975:AMW851980 AWS851975:AWS851980 BGO851975:BGO851980 BQK851975:BQK851980 CAG851975:CAG851980 CKC851975:CKC851980 CTY851975:CTY851980 DDU851975:DDU851980 DNQ851975:DNQ851980 DXM851975:DXM851980 EHI851975:EHI851980 ERE851975:ERE851980 FBA851975:FBA851980 FKW851975:FKW851980 FUS851975:FUS851980 GEO851975:GEO851980 GOK851975:GOK851980 GYG851975:GYG851980 HIC851975:HIC851980 HRY851975:HRY851980 IBU851975:IBU851980 ILQ851975:ILQ851980 IVM851975:IVM851980 JFI851975:JFI851980 JPE851975:JPE851980 JZA851975:JZA851980 KIW851975:KIW851980 KSS851975:KSS851980 LCO851975:LCO851980 LMK851975:LMK851980 LWG851975:LWG851980 MGC851975:MGC851980 MPY851975:MPY851980 MZU851975:MZU851980 NJQ851975:NJQ851980 NTM851975:NTM851980 ODI851975:ODI851980 ONE851975:ONE851980 OXA851975:OXA851980 PGW851975:PGW851980 PQS851975:PQS851980 QAO851975:QAO851980 QKK851975:QKK851980 QUG851975:QUG851980 REC851975:REC851980 RNY851975:RNY851980 RXU851975:RXU851980 SHQ851975:SHQ851980 SRM851975:SRM851980 TBI851975:TBI851980 TLE851975:TLE851980 TVA851975:TVA851980 UEW851975:UEW851980 UOS851975:UOS851980 UYO851975:UYO851980 VIK851975:VIK851980 VSG851975:VSG851980 WCC851975:WCC851980 WLY851975:WLY851980 WVU851975:WVU851980 M917511:M917516 JI917511:JI917516 TE917511:TE917516 ADA917511:ADA917516 AMW917511:AMW917516 AWS917511:AWS917516 BGO917511:BGO917516 BQK917511:BQK917516 CAG917511:CAG917516 CKC917511:CKC917516 CTY917511:CTY917516 DDU917511:DDU917516 DNQ917511:DNQ917516 DXM917511:DXM917516 EHI917511:EHI917516 ERE917511:ERE917516 FBA917511:FBA917516 FKW917511:FKW917516 FUS917511:FUS917516 GEO917511:GEO917516 GOK917511:GOK917516 GYG917511:GYG917516 HIC917511:HIC917516 HRY917511:HRY917516 IBU917511:IBU917516 ILQ917511:ILQ917516 IVM917511:IVM917516 JFI917511:JFI917516 JPE917511:JPE917516 JZA917511:JZA917516 KIW917511:KIW917516 KSS917511:KSS917516 LCO917511:LCO917516 LMK917511:LMK917516 LWG917511:LWG917516 MGC917511:MGC917516 MPY917511:MPY917516 MZU917511:MZU917516 NJQ917511:NJQ917516 NTM917511:NTM917516 ODI917511:ODI917516 ONE917511:ONE917516 OXA917511:OXA917516 PGW917511:PGW917516 PQS917511:PQS917516 QAO917511:QAO917516 QKK917511:QKK917516 QUG917511:QUG917516 REC917511:REC917516 RNY917511:RNY917516 RXU917511:RXU917516 SHQ917511:SHQ917516 SRM917511:SRM917516 TBI917511:TBI917516 TLE917511:TLE917516 TVA917511:TVA917516 UEW917511:UEW917516 UOS917511:UOS917516 UYO917511:UYO917516 VIK917511:VIK917516 VSG917511:VSG917516 WCC917511:WCC917516 WLY917511:WLY917516 WVU917511:WVU917516 M983047:M983052 JI983047:JI983052 TE983047:TE983052 ADA983047:ADA983052 AMW983047:AMW983052 AWS983047:AWS983052 BGO983047:BGO983052 BQK983047:BQK983052 CAG983047:CAG983052 CKC983047:CKC983052 CTY983047:CTY983052 DDU983047:DDU983052 DNQ983047:DNQ983052 DXM983047:DXM983052 EHI983047:EHI983052 ERE983047:ERE983052 FBA983047:FBA983052 FKW983047:FKW983052 FUS983047:FUS983052 GEO983047:GEO983052 GOK983047:GOK983052 GYG983047:GYG983052 HIC983047:HIC983052 HRY983047:HRY983052 IBU983047:IBU983052 ILQ983047:ILQ983052 IVM983047:IVM983052 JFI983047:JFI983052 JPE983047:JPE983052 JZA983047:JZA983052 KIW983047:KIW983052 KSS983047:KSS983052 LCO983047:LCO983052 LMK983047:LMK983052 LWG983047:LWG983052 MGC983047:MGC983052 MPY983047:MPY983052 MZU983047:MZU983052 NJQ983047:NJQ983052 NTM983047:NTM983052 ODI983047:ODI983052 ONE983047:ONE983052 OXA983047:OXA983052 PGW983047:PGW983052 PQS983047:PQS983052 QAO983047:QAO983052 QKK983047:QKK983052 QUG983047:QUG983052 REC983047:REC983052 RNY983047:RNY983052 RXU983047:RXU983052 SHQ983047:SHQ983052 SRM983047:SRM983052 TBI983047:TBI983052 TLE983047:TLE983052 TVA983047:TVA983052 UEW983047:UEW983052 UOS983047:UOS983052 UYO983047:UYO983052 VIK983047:VIK983052 VSG983047:VSG983052 WCC983047:WCC983052 WLY983047:WLY983052 WVU983047:WVU983052" xr:uid="{CF289F65-CC4C-41C4-BF04-AD7AC38EF936}">
      <formula1>$O$4:$O$6</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4" max="1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DF598-3565-4903-BC15-5B32F580DA3F}">
  <dimension ref="B1:Q38"/>
  <sheetViews>
    <sheetView view="pageBreakPreview" zoomScaleNormal="100" zoomScaleSheetLayoutView="100" workbookViewId="0">
      <selection activeCell="B1" sqref="B1"/>
    </sheetView>
  </sheetViews>
  <sheetFormatPr defaultRowHeight="18.75"/>
  <cols>
    <col min="1" max="1" width="0.875" style="319" customWidth="1"/>
    <col min="2" max="2" width="9" style="319" customWidth="1"/>
    <col min="3" max="3" width="3.25" style="319" customWidth="1"/>
    <col min="4" max="4" width="12" style="319" customWidth="1"/>
    <col min="5" max="6" width="10.25" style="319" customWidth="1"/>
    <col min="7" max="10" width="14.375" style="319" customWidth="1"/>
    <col min="11" max="11" width="1.125" style="319" customWidth="1"/>
    <col min="12" max="12" width="7.875" style="319" customWidth="1"/>
    <col min="13" max="13" width="7.875" style="319" hidden="1" customWidth="1"/>
    <col min="14" max="14" width="9.5" style="319" hidden="1" customWidth="1"/>
    <col min="15" max="17" width="9" style="319" customWidth="1"/>
    <col min="18" max="256" width="9" style="319"/>
    <col min="257" max="257" width="0.875" style="319" customWidth="1"/>
    <col min="258" max="258" width="9" style="319"/>
    <col min="259" max="259" width="3.25" style="319" customWidth="1"/>
    <col min="260" max="260" width="12" style="319" customWidth="1"/>
    <col min="261" max="262" width="10.25" style="319" customWidth="1"/>
    <col min="263" max="266" width="14.375" style="319" customWidth="1"/>
    <col min="267" max="267" width="1.125" style="319" customWidth="1"/>
    <col min="268" max="268" width="7.875" style="319" customWidth="1"/>
    <col min="269" max="270" width="0" style="319" hidden="1" customWidth="1"/>
    <col min="271" max="512" width="9" style="319"/>
    <col min="513" max="513" width="0.875" style="319" customWidth="1"/>
    <col min="514" max="514" width="9" style="319"/>
    <col min="515" max="515" width="3.25" style="319" customWidth="1"/>
    <col min="516" max="516" width="12" style="319" customWidth="1"/>
    <col min="517" max="518" width="10.25" style="319" customWidth="1"/>
    <col min="519" max="522" width="14.375" style="319" customWidth="1"/>
    <col min="523" max="523" width="1.125" style="319" customWidth="1"/>
    <col min="524" max="524" width="7.875" style="319" customWidth="1"/>
    <col min="525" max="526" width="0" style="319" hidden="1" customWidth="1"/>
    <col min="527" max="768" width="9" style="319"/>
    <col min="769" max="769" width="0.875" style="319" customWidth="1"/>
    <col min="770" max="770" width="9" style="319"/>
    <col min="771" max="771" width="3.25" style="319" customWidth="1"/>
    <col min="772" max="772" width="12" style="319" customWidth="1"/>
    <col min="773" max="774" width="10.25" style="319" customWidth="1"/>
    <col min="775" max="778" width="14.375" style="319" customWidth="1"/>
    <col min="779" max="779" width="1.125" style="319" customWidth="1"/>
    <col min="780" max="780" width="7.875" style="319" customWidth="1"/>
    <col min="781" max="782" width="0" style="319" hidden="1" customWidth="1"/>
    <col min="783" max="1024" width="9" style="319"/>
    <col min="1025" max="1025" width="0.875" style="319" customWidth="1"/>
    <col min="1026" max="1026" width="9" style="319"/>
    <col min="1027" max="1027" width="3.25" style="319" customWidth="1"/>
    <col min="1028" max="1028" width="12" style="319" customWidth="1"/>
    <col min="1029" max="1030" width="10.25" style="319" customWidth="1"/>
    <col min="1031" max="1034" width="14.375" style="319" customWidth="1"/>
    <col min="1035" max="1035" width="1.125" style="319" customWidth="1"/>
    <col min="1036" max="1036" width="7.875" style="319" customWidth="1"/>
    <col min="1037" max="1038" width="0" style="319" hidden="1" customWidth="1"/>
    <col min="1039" max="1280" width="9" style="319"/>
    <col min="1281" max="1281" width="0.875" style="319" customWidth="1"/>
    <col min="1282" max="1282" width="9" style="319"/>
    <col min="1283" max="1283" width="3.25" style="319" customWidth="1"/>
    <col min="1284" max="1284" width="12" style="319" customWidth="1"/>
    <col min="1285" max="1286" width="10.25" style="319" customWidth="1"/>
    <col min="1287" max="1290" width="14.375" style="319" customWidth="1"/>
    <col min="1291" max="1291" width="1.125" style="319" customWidth="1"/>
    <col min="1292" max="1292" width="7.875" style="319" customWidth="1"/>
    <col min="1293" max="1294" width="0" style="319" hidden="1" customWidth="1"/>
    <col min="1295" max="1536" width="9" style="319"/>
    <col min="1537" max="1537" width="0.875" style="319" customWidth="1"/>
    <col min="1538" max="1538" width="9" style="319"/>
    <col min="1539" max="1539" width="3.25" style="319" customWidth="1"/>
    <col min="1540" max="1540" width="12" style="319" customWidth="1"/>
    <col min="1541" max="1542" width="10.25" style="319" customWidth="1"/>
    <col min="1543" max="1546" width="14.375" style="319" customWidth="1"/>
    <col min="1547" max="1547" width="1.125" style="319" customWidth="1"/>
    <col min="1548" max="1548" width="7.875" style="319" customWidth="1"/>
    <col min="1549" max="1550" width="0" style="319" hidden="1" customWidth="1"/>
    <col min="1551" max="1792" width="9" style="319"/>
    <col min="1793" max="1793" width="0.875" style="319" customWidth="1"/>
    <col min="1794" max="1794" width="9" style="319"/>
    <col min="1795" max="1795" width="3.25" style="319" customWidth="1"/>
    <col min="1796" max="1796" width="12" style="319" customWidth="1"/>
    <col min="1797" max="1798" width="10.25" style="319" customWidth="1"/>
    <col min="1799" max="1802" width="14.375" style="319" customWidth="1"/>
    <col min="1803" max="1803" width="1.125" style="319" customWidth="1"/>
    <col min="1804" max="1804" width="7.875" style="319" customWidth="1"/>
    <col min="1805" max="1806" width="0" style="319" hidden="1" customWidth="1"/>
    <col min="1807" max="2048" width="9" style="319"/>
    <col min="2049" max="2049" width="0.875" style="319" customWidth="1"/>
    <col min="2050" max="2050" width="9" style="319"/>
    <col min="2051" max="2051" width="3.25" style="319" customWidth="1"/>
    <col min="2052" max="2052" width="12" style="319" customWidth="1"/>
    <col min="2053" max="2054" width="10.25" style="319" customWidth="1"/>
    <col min="2055" max="2058" width="14.375" style="319" customWidth="1"/>
    <col min="2059" max="2059" width="1.125" style="319" customWidth="1"/>
    <col min="2060" max="2060" width="7.875" style="319" customWidth="1"/>
    <col min="2061" max="2062" width="0" style="319" hidden="1" customWidth="1"/>
    <col min="2063" max="2304" width="9" style="319"/>
    <col min="2305" max="2305" width="0.875" style="319" customWidth="1"/>
    <col min="2306" max="2306" width="9" style="319"/>
    <col min="2307" max="2307" width="3.25" style="319" customWidth="1"/>
    <col min="2308" max="2308" width="12" style="319" customWidth="1"/>
    <col min="2309" max="2310" width="10.25" style="319" customWidth="1"/>
    <col min="2311" max="2314" width="14.375" style="319" customWidth="1"/>
    <col min="2315" max="2315" width="1.125" style="319" customWidth="1"/>
    <col min="2316" max="2316" width="7.875" style="319" customWidth="1"/>
    <col min="2317" max="2318" width="0" style="319" hidden="1" customWidth="1"/>
    <col min="2319" max="2560" width="9" style="319"/>
    <col min="2561" max="2561" width="0.875" style="319" customWidth="1"/>
    <col min="2562" max="2562" width="9" style="319"/>
    <col min="2563" max="2563" width="3.25" style="319" customWidth="1"/>
    <col min="2564" max="2564" width="12" style="319" customWidth="1"/>
    <col min="2565" max="2566" width="10.25" style="319" customWidth="1"/>
    <col min="2567" max="2570" width="14.375" style="319" customWidth="1"/>
    <col min="2571" max="2571" width="1.125" style="319" customWidth="1"/>
    <col min="2572" max="2572" width="7.875" style="319" customWidth="1"/>
    <col min="2573" max="2574" width="0" style="319" hidden="1" customWidth="1"/>
    <col min="2575" max="2816" width="9" style="319"/>
    <col min="2817" max="2817" width="0.875" style="319" customWidth="1"/>
    <col min="2818" max="2818" width="9" style="319"/>
    <col min="2819" max="2819" width="3.25" style="319" customWidth="1"/>
    <col min="2820" max="2820" width="12" style="319" customWidth="1"/>
    <col min="2821" max="2822" width="10.25" style="319" customWidth="1"/>
    <col min="2823" max="2826" width="14.375" style="319" customWidth="1"/>
    <col min="2827" max="2827" width="1.125" style="319" customWidth="1"/>
    <col min="2828" max="2828" width="7.875" style="319" customWidth="1"/>
    <col min="2829" max="2830" width="0" style="319" hidden="1" customWidth="1"/>
    <col min="2831" max="3072" width="9" style="319"/>
    <col min="3073" max="3073" width="0.875" style="319" customWidth="1"/>
    <col min="3074" max="3074" width="9" style="319"/>
    <col min="3075" max="3075" width="3.25" style="319" customWidth="1"/>
    <col min="3076" max="3076" width="12" style="319" customWidth="1"/>
    <col min="3077" max="3078" width="10.25" style="319" customWidth="1"/>
    <col min="3079" max="3082" width="14.375" style="319" customWidth="1"/>
    <col min="3083" max="3083" width="1.125" style="319" customWidth="1"/>
    <col min="3084" max="3084" width="7.875" style="319" customWidth="1"/>
    <col min="3085" max="3086" width="0" style="319" hidden="1" customWidth="1"/>
    <col min="3087" max="3328" width="9" style="319"/>
    <col min="3329" max="3329" width="0.875" style="319" customWidth="1"/>
    <col min="3330" max="3330" width="9" style="319"/>
    <col min="3331" max="3331" width="3.25" style="319" customWidth="1"/>
    <col min="3332" max="3332" width="12" style="319" customWidth="1"/>
    <col min="3333" max="3334" width="10.25" style="319" customWidth="1"/>
    <col min="3335" max="3338" width="14.375" style="319" customWidth="1"/>
    <col min="3339" max="3339" width="1.125" style="319" customWidth="1"/>
    <col min="3340" max="3340" width="7.875" style="319" customWidth="1"/>
    <col min="3341" max="3342" width="0" style="319" hidden="1" customWidth="1"/>
    <col min="3343" max="3584" width="9" style="319"/>
    <col min="3585" max="3585" width="0.875" style="319" customWidth="1"/>
    <col min="3586" max="3586" width="9" style="319"/>
    <col min="3587" max="3587" width="3.25" style="319" customWidth="1"/>
    <col min="3588" max="3588" width="12" style="319" customWidth="1"/>
    <col min="3589" max="3590" width="10.25" style="319" customWidth="1"/>
    <col min="3591" max="3594" width="14.375" style="319" customWidth="1"/>
    <col min="3595" max="3595" width="1.125" style="319" customWidth="1"/>
    <col min="3596" max="3596" width="7.875" style="319" customWidth="1"/>
    <col min="3597" max="3598" width="0" style="319" hidden="1" customWidth="1"/>
    <col min="3599" max="3840" width="9" style="319"/>
    <col min="3841" max="3841" width="0.875" style="319" customWidth="1"/>
    <col min="3842" max="3842" width="9" style="319"/>
    <col min="3843" max="3843" width="3.25" style="319" customWidth="1"/>
    <col min="3844" max="3844" width="12" style="319" customWidth="1"/>
    <col min="3845" max="3846" width="10.25" style="319" customWidth="1"/>
    <col min="3847" max="3850" width="14.375" style="319" customWidth="1"/>
    <col min="3851" max="3851" width="1.125" style="319" customWidth="1"/>
    <col min="3852" max="3852" width="7.875" style="319" customWidth="1"/>
    <col min="3853" max="3854" width="0" style="319" hidden="1" customWidth="1"/>
    <col min="3855" max="4096" width="9" style="319"/>
    <col min="4097" max="4097" width="0.875" style="319" customWidth="1"/>
    <col min="4098" max="4098" width="9" style="319"/>
    <col min="4099" max="4099" width="3.25" style="319" customWidth="1"/>
    <col min="4100" max="4100" width="12" style="319" customWidth="1"/>
    <col min="4101" max="4102" width="10.25" style="319" customWidth="1"/>
    <col min="4103" max="4106" width="14.375" style="319" customWidth="1"/>
    <col min="4107" max="4107" width="1.125" style="319" customWidth="1"/>
    <col min="4108" max="4108" width="7.875" style="319" customWidth="1"/>
    <col min="4109" max="4110" width="0" style="319" hidden="1" customWidth="1"/>
    <col min="4111" max="4352" width="9" style="319"/>
    <col min="4353" max="4353" width="0.875" style="319" customWidth="1"/>
    <col min="4354" max="4354" width="9" style="319"/>
    <col min="4355" max="4355" width="3.25" style="319" customWidth="1"/>
    <col min="4356" max="4356" width="12" style="319" customWidth="1"/>
    <col min="4357" max="4358" width="10.25" style="319" customWidth="1"/>
    <col min="4359" max="4362" width="14.375" style="319" customWidth="1"/>
    <col min="4363" max="4363" width="1.125" style="319" customWidth="1"/>
    <col min="4364" max="4364" width="7.875" style="319" customWidth="1"/>
    <col min="4365" max="4366" width="0" style="319" hidden="1" customWidth="1"/>
    <col min="4367" max="4608" width="9" style="319"/>
    <col min="4609" max="4609" width="0.875" style="319" customWidth="1"/>
    <col min="4610" max="4610" width="9" style="319"/>
    <col min="4611" max="4611" width="3.25" style="319" customWidth="1"/>
    <col min="4612" max="4612" width="12" style="319" customWidth="1"/>
    <col min="4613" max="4614" width="10.25" style="319" customWidth="1"/>
    <col min="4615" max="4618" width="14.375" style="319" customWidth="1"/>
    <col min="4619" max="4619" width="1.125" style="319" customWidth="1"/>
    <col min="4620" max="4620" width="7.875" style="319" customWidth="1"/>
    <col min="4621" max="4622" width="0" style="319" hidden="1" customWidth="1"/>
    <col min="4623" max="4864" width="9" style="319"/>
    <col min="4865" max="4865" width="0.875" style="319" customWidth="1"/>
    <col min="4866" max="4866" width="9" style="319"/>
    <col min="4867" max="4867" width="3.25" style="319" customWidth="1"/>
    <col min="4868" max="4868" width="12" style="319" customWidth="1"/>
    <col min="4869" max="4870" width="10.25" style="319" customWidth="1"/>
    <col min="4871" max="4874" width="14.375" style="319" customWidth="1"/>
    <col min="4875" max="4875" width="1.125" style="319" customWidth="1"/>
    <col min="4876" max="4876" width="7.875" style="319" customWidth="1"/>
    <col min="4877" max="4878" width="0" style="319" hidden="1" customWidth="1"/>
    <col min="4879" max="5120" width="9" style="319"/>
    <col min="5121" max="5121" width="0.875" style="319" customWidth="1"/>
    <col min="5122" max="5122" width="9" style="319"/>
    <col min="5123" max="5123" width="3.25" style="319" customWidth="1"/>
    <col min="5124" max="5124" width="12" style="319" customWidth="1"/>
    <col min="5125" max="5126" width="10.25" style="319" customWidth="1"/>
    <col min="5127" max="5130" width="14.375" style="319" customWidth="1"/>
    <col min="5131" max="5131" width="1.125" style="319" customWidth="1"/>
    <col min="5132" max="5132" width="7.875" style="319" customWidth="1"/>
    <col min="5133" max="5134" width="0" style="319" hidden="1" customWidth="1"/>
    <col min="5135" max="5376" width="9" style="319"/>
    <col min="5377" max="5377" width="0.875" style="319" customWidth="1"/>
    <col min="5378" max="5378" width="9" style="319"/>
    <col min="5379" max="5379" width="3.25" style="319" customWidth="1"/>
    <col min="5380" max="5380" width="12" style="319" customWidth="1"/>
    <col min="5381" max="5382" width="10.25" style="319" customWidth="1"/>
    <col min="5383" max="5386" width="14.375" style="319" customWidth="1"/>
    <col min="5387" max="5387" width="1.125" style="319" customWidth="1"/>
    <col min="5388" max="5388" width="7.875" style="319" customWidth="1"/>
    <col min="5389" max="5390" width="0" style="319" hidden="1" customWidth="1"/>
    <col min="5391" max="5632" width="9" style="319"/>
    <col min="5633" max="5633" width="0.875" style="319" customWidth="1"/>
    <col min="5634" max="5634" width="9" style="319"/>
    <col min="5635" max="5635" width="3.25" style="319" customWidth="1"/>
    <col min="5636" max="5636" width="12" style="319" customWidth="1"/>
    <col min="5637" max="5638" width="10.25" style="319" customWidth="1"/>
    <col min="5639" max="5642" width="14.375" style="319" customWidth="1"/>
    <col min="5643" max="5643" width="1.125" style="319" customWidth="1"/>
    <col min="5644" max="5644" width="7.875" style="319" customWidth="1"/>
    <col min="5645" max="5646" width="0" style="319" hidden="1" customWidth="1"/>
    <col min="5647" max="5888" width="9" style="319"/>
    <col min="5889" max="5889" width="0.875" style="319" customWidth="1"/>
    <col min="5890" max="5890" width="9" style="319"/>
    <col min="5891" max="5891" width="3.25" style="319" customWidth="1"/>
    <col min="5892" max="5892" width="12" style="319" customWidth="1"/>
    <col min="5893" max="5894" width="10.25" style="319" customWidth="1"/>
    <col min="5895" max="5898" width="14.375" style="319" customWidth="1"/>
    <col min="5899" max="5899" width="1.125" style="319" customWidth="1"/>
    <col min="5900" max="5900" width="7.875" style="319" customWidth="1"/>
    <col min="5901" max="5902" width="0" style="319" hidden="1" customWidth="1"/>
    <col min="5903" max="6144" width="9" style="319"/>
    <col min="6145" max="6145" width="0.875" style="319" customWidth="1"/>
    <col min="6146" max="6146" width="9" style="319"/>
    <col min="6147" max="6147" width="3.25" style="319" customWidth="1"/>
    <col min="6148" max="6148" width="12" style="319" customWidth="1"/>
    <col min="6149" max="6150" width="10.25" style="319" customWidth="1"/>
    <col min="6151" max="6154" width="14.375" style="319" customWidth="1"/>
    <col min="6155" max="6155" width="1.125" style="319" customWidth="1"/>
    <col min="6156" max="6156" width="7.875" style="319" customWidth="1"/>
    <col min="6157" max="6158" width="0" style="319" hidden="1" customWidth="1"/>
    <col min="6159" max="6400" width="9" style="319"/>
    <col min="6401" max="6401" width="0.875" style="319" customWidth="1"/>
    <col min="6402" max="6402" width="9" style="319"/>
    <col min="6403" max="6403" width="3.25" style="319" customWidth="1"/>
    <col min="6404" max="6404" width="12" style="319" customWidth="1"/>
    <col min="6405" max="6406" width="10.25" style="319" customWidth="1"/>
    <col min="6407" max="6410" width="14.375" style="319" customWidth="1"/>
    <col min="6411" max="6411" width="1.125" style="319" customWidth="1"/>
    <col min="6412" max="6412" width="7.875" style="319" customWidth="1"/>
    <col min="6413" max="6414" width="0" style="319" hidden="1" customWidth="1"/>
    <col min="6415" max="6656" width="9" style="319"/>
    <col min="6657" max="6657" width="0.875" style="319" customWidth="1"/>
    <col min="6658" max="6658" width="9" style="319"/>
    <col min="6659" max="6659" width="3.25" style="319" customWidth="1"/>
    <col min="6660" max="6660" width="12" style="319" customWidth="1"/>
    <col min="6661" max="6662" width="10.25" style="319" customWidth="1"/>
    <col min="6663" max="6666" width="14.375" style="319" customWidth="1"/>
    <col min="6667" max="6667" width="1.125" style="319" customWidth="1"/>
    <col min="6668" max="6668" width="7.875" style="319" customWidth="1"/>
    <col min="6669" max="6670" width="0" style="319" hidden="1" customWidth="1"/>
    <col min="6671" max="6912" width="9" style="319"/>
    <col min="6913" max="6913" width="0.875" style="319" customWidth="1"/>
    <col min="6914" max="6914" width="9" style="319"/>
    <col min="6915" max="6915" width="3.25" style="319" customWidth="1"/>
    <col min="6916" max="6916" width="12" style="319" customWidth="1"/>
    <col min="6917" max="6918" width="10.25" style="319" customWidth="1"/>
    <col min="6919" max="6922" width="14.375" style="319" customWidth="1"/>
    <col min="6923" max="6923" width="1.125" style="319" customWidth="1"/>
    <col min="6924" max="6924" width="7.875" style="319" customWidth="1"/>
    <col min="6925" max="6926" width="0" style="319" hidden="1" customWidth="1"/>
    <col min="6927" max="7168" width="9" style="319"/>
    <col min="7169" max="7169" width="0.875" style="319" customWidth="1"/>
    <col min="7170" max="7170" width="9" style="319"/>
    <col min="7171" max="7171" width="3.25" style="319" customWidth="1"/>
    <col min="7172" max="7172" width="12" style="319" customWidth="1"/>
    <col min="7173" max="7174" width="10.25" style="319" customWidth="1"/>
    <col min="7175" max="7178" width="14.375" style="319" customWidth="1"/>
    <col min="7179" max="7179" width="1.125" style="319" customWidth="1"/>
    <col min="7180" max="7180" width="7.875" style="319" customWidth="1"/>
    <col min="7181" max="7182" width="0" style="319" hidden="1" customWidth="1"/>
    <col min="7183" max="7424" width="9" style="319"/>
    <col min="7425" max="7425" width="0.875" style="319" customWidth="1"/>
    <col min="7426" max="7426" width="9" style="319"/>
    <col min="7427" max="7427" width="3.25" style="319" customWidth="1"/>
    <col min="7428" max="7428" width="12" style="319" customWidth="1"/>
    <col min="7429" max="7430" width="10.25" style="319" customWidth="1"/>
    <col min="7431" max="7434" width="14.375" style="319" customWidth="1"/>
    <col min="7435" max="7435" width="1.125" style="319" customWidth="1"/>
    <col min="7436" max="7436" width="7.875" style="319" customWidth="1"/>
    <col min="7437" max="7438" width="0" style="319" hidden="1" customWidth="1"/>
    <col min="7439" max="7680" width="9" style="319"/>
    <col min="7681" max="7681" width="0.875" style="319" customWidth="1"/>
    <col min="7682" max="7682" width="9" style="319"/>
    <col min="7683" max="7683" width="3.25" style="319" customWidth="1"/>
    <col min="7684" max="7684" width="12" style="319" customWidth="1"/>
    <col min="7685" max="7686" width="10.25" style="319" customWidth="1"/>
    <col min="7687" max="7690" width="14.375" style="319" customWidth="1"/>
    <col min="7691" max="7691" width="1.125" style="319" customWidth="1"/>
    <col min="7692" max="7692" width="7.875" style="319" customWidth="1"/>
    <col min="7693" max="7694" width="0" style="319" hidden="1" customWidth="1"/>
    <col min="7695" max="7936" width="9" style="319"/>
    <col min="7937" max="7937" width="0.875" style="319" customWidth="1"/>
    <col min="7938" max="7938" width="9" style="319"/>
    <col min="7939" max="7939" width="3.25" style="319" customWidth="1"/>
    <col min="7940" max="7940" width="12" style="319" customWidth="1"/>
    <col min="7941" max="7942" width="10.25" style="319" customWidth="1"/>
    <col min="7943" max="7946" width="14.375" style="319" customWidth="1"/>
    <col min="7947" max="7947" width="1.125" style="319" customWidth="1"/>
    <col min="7948" max="7948" width="7.875" style="319" customWidth="1"/>
    <col min="7949" max="7950" width="0" style="319" hidden="1" customWidth="1"/>
    <col min="7951" max="8192" width="9" style="319"/>
    <col min="8193" max="8193" width="0.875" style="319" customWidth="1"/>
    <col min="8194" max="8194" width="9" style="319"/>
    <col min="8195" max="8195" width="3.25" style="319" customWidth="1"/>
    <col min="8196" max="8196" width="12" style="319" customWidth="1"/>
    <col min="8197" max="8198" width="10.25" style="319" customWidth="1"/>
    <col min="8199" max="8202" width="14.375" style="319" customWidth="1"/>
    <col min="8203" max="8203" width="1.125" style="319" customWidth="1"/>
    <col min="8204" max="8204" width="7.875" style="319" customWidth="1"/>
    <col min="8205" max="8206" width="0" style="319" hidden="1" customWidth="1"/>
    <col min="8207" max="8448" width="9" style="319"/>
    <col min="8449" max="8449" width="0.875" style="319" customWidth="1"/>
    <col min="8450" max="8450" width="9" style="319"/>
    <col min="8451" max="8451" width="3.25" style="319" customWidth="1"/>
    <col min="8452" max="8452" width="12" style="319" customWidth="1"/>
    <col min="8453" max="8454" width="10.25" style="319" customWidth="1"/>
    <col min="8455" max="8458" width="14.375" style="319" customWidth="1"/>
    <col min="8459" max="8459" width="1.125" style="319" customWidth="1"/>
    <col min="8460" max="8460" width="7.875" style="319" customWidth="1"/>
    <col min="8461" max="8462" width="0" style="319" hidden="1" customWidth="1"/>
    <col min="8463" max="8704" width="9" style="319"/>
    <col min="8705" max="8705" width="0.875" style="319" customWidth="1"/>
    <col min="8706" max="8706" width="9" style="319"/>
    <col min="8707" max="8707" width="3.25" style="319" customWidth="1"/>
    <col min="8708" max="8708" width="12" style="319" customWidth="1"/>
    <col min="8709" max="8710" width="10.25" style="319" customWidth="1"/>
    <col min="8711" max="8714" width="14.375" style="319" customWidth="1"/>
    <col min="8715" max="8715" width="1.125" style="319" customWidth="1"/>
    <col min="8716" max="8716" width="7.875" style="319" customWidth="1"/>
    <col min="8717" max="8718" width="0" style="319" hidden="1" customWidth="1"/>
    <col min="8719" max="8960" width="9" style="319"/>
    <col min="8961" max="8961" width="0.875" style="319" customWidth="1"/>
    <col min="8962" max="8962" width="9" style="319"/>
    <col min="8963" max="8963" width="3.25" style="319" customWidth="1"/>
    <col min="8964" max="8964" width="12" style="319" customWidth="1"/>
    <col min="8965" max="8966" width="10.25" style="319" customWidth="1"/>
    <col min="8967" max="8970" width="14.375" style="319" customWidth="1"/>
    <col min="8971" max="8971" width="1.125" style="319" customWidth="1"/>
    <col min="8972" max="8972" width="7.875" style="319" customWidth="1"/>
    <col min="8973" max="8974" width="0" style="319" hidden="1" customWidth="1"/>
    <col min="8975" max="9216" width="9" style="319"/>
    <col min="9217" max="9217" width="0.875" style="319" customWidth="1"/>
    <col min="9218" max="9218" width="9" style="319"/>
    <col min="9219" max="9219" width="3.25" style="319" customWidth="1"/>
    <col min="9220" max="9220" width="12" style="319" customWidth="1"/>
    <col min="9221" max="9222" width="10.25" style="319" customWidth="1"/>
    <col min="9223" max="9226" width="14.375" style="319" customWidth="1"/>
    <col min="9227" max="9227" width="1.125" style="319" customWidth="1"/>
    <col min="9228" max="9228" width="7.875" style="319" customWidth="1"/>
    <col min="9229" max="9230" width="0" style="319" hidden="1" customWidth="1"/>
    <col min="9231" max="9472" width="9" style="319"/>
    <col min="9473" max="9473" width="0.875" style="319" customWidth="1"/>
    <col min="9474" max="9474" width="9" style="319"/>
    <col min="9475" max="9475" width="3.25" style="319" customWidth="1"/>
    <col min="9476" max="9476" width="12" style="319" customWidth="1"/>
    <col min="9477" max="9478" width="10.25" style="319" customWidth="1"/>
    <col min="9479" max="9482" width="14.375" style="319" customWidth="1"/>
    <col min="9483" max="9483" width="1.125" style="319" customWidth="1"/>
    <col min="9484" max="9484" width="7.875" style="319" customWidth="1"/>
    <col min="9485" max="9486" width="0" style="319" hidden="1" customWidth="1"/>
    <col min="9487" max="9728" width="9" style="319"/>
    <col min="9729" max="9729" width="0.875" style="319" customWidth="1"/>
    <col min="9730" max="9730" width="9" style="319"/>
    <col min="9731" max="9731" width="3.25" style="319" customWidth="1"/>
    <col min="9732" max="9732" width="12" style="319" customWidth="1"/>
    <col min="9733" max="9734" width="10.25" style="319" customWidth="1"/>
    <col min="9735" max="9738" width="14.375" style="319" customWidth="1"/>
    <col min="9739" max="9739" width="1.125" style="319" customWidth="1"/>
    <col min="9740" max="9740" width="7.875" style="319" customWidth="1"/>
    <col min="9741" max="9742" width="0" style="319" hidden="1" customWidth="1"/>
    <col min="9743" max="9984" width="9" style="319"/>
    <col min="9985" max="9985" width="0.875" style="319" customWidth="1"/>
    <col min="9986" max="9986" width="9" style="319"/>
    <col min="9987" max="9987" width="3.25" style="319" customWidth="1"/>
    <col min="9988" max="9988" width="12" style="319" customWidth="1"/>
    <col min="9989" max="9990" width="10.25" style="319" customWidth="1"/>
    <col min="9991" max="9994" width="14.375" style="319" customWidth="1"/>
    <col min="9995" max="9995" width="1.125" style="319" customWidth="1"/>
    <col min="9996" max="9996" width="7.875" style="319" customWidth="1"/>
    <col min="9997" max="9998" width="0" style="319" hidden="1" customWidth="1"/>
    <col min="9999" max="10240" width="9" style="319"/>
    <col min="10241" max="10241" width="0.875" style="319" customWidth="1"/>
    <col min="10242" max="10242" width="9" style="319"/>
    <col min="10243" max="10243" width="3.25" style="319" customWidth="1"/>
    <col min="10244" max="10244" width="12" style="319" customWidth="1"/>
    <col min="10245" max="10246" width="10.25" style="319" customWidth="1"/>
    <col min="10247" max="10250" width="14.375" style="319" customWidth="1"/>
    <col min="10251" max="10251" width="1.125" style="319" customWidth="1"/>
    <col min="10252" max="10252" width="7.875" style="319" customWidth="1"/>
    <col min="10253" max="10254" width="0" style="319" hidden="1" customWidth="1"/>
    <col min="10255" max="10496" width="9" style="319"/>
    <col min="10497" max="10497" width="0.875" style="319" customWidth="1"/>
    <col min="10498" max="10498" width="9" style="319"/>
    <col min="10499" max="10499" width="3.25" style="319" customWidth="1"/>
    <col min="10500" max="10500" width="12" style="319" customWidth="1"/>
    <col min="10501" max="10502" width="10.25" style="319" customWidth="1"/>
    <col min="10503" max="10506" width="14.375" style="319" customWidth="1"/>
    <col min="10507" max="10507" width="1.125" style="319" customWidth="1"/>
    <col min="10508" max="10508" width="7.875" style="319" customWidth="1"/>
    <col min="10509" max="10510" width="0" style="319" hidden="1" customWidth="1"/>
    <col min="10511" max="10752" width="9" style="319"/>
    <col min="10753" max="10753" width="0.875" style="319" customWidth="1"/>
    <col min="10754" max="10754" width="9" style="319"/>
    <col min="10755" max="10755" width="3.25" style="319" customWidth="1"/>
    <col min="10756" max="10756" width="12" style="319" customWidth="1"/>
    <col min="10757" max="10758" width="10.25" style="319" customWidth="1"/>
    <col min="10759" max="10762" width="14.375" style="319" customWidth="1"/>
    <col min="10763" max="10763" width="1.125" style="319" customWidth="1"/>
    <col min="10764" max="10764" width="7.875" style="319" customWidth="1"/>
    <col min="10765" max="10766" width="0" style="319" hidden="1" customWidth="1"/>
    <col min="10767" max="11008" width="9" style="319"/>
    <col min="11009" max="11009" width="0.875" style="319" customWidth="1"/>
    <col min="11010" max="11010" width="9" style="319"/>
    <col min="11011" max="11011" width="3.25" style="319" customWidth="1"/>
    <col min="11012" max="11012" width="12" style="319" customWidth="1"/>
    <col min="11013" max="11014" width="10.25" style="319" customWidth="1"/>
    <col min="11015" max="11018" width="14.375" style="319" customWidth="1"/>
    <col min="11019" max="11019" width="1.125" style="319" customWidth="1"/>
    <col min="11020" max="11020" width="7.875" style="319" customWidth="1"/>
    <col min="11021" max="11022" width="0" style="319" hidden="1" customWidth="1"/>
    <col min="11023" max="11264" width="9" style="319"/>
    <col min="11265" max="11265" width="0.875" style="319" customWidth="1"/>
    <col min="11266" max="11266" width="9" style="319"/>
    <col min="11267" max="11267" width="3.25" style="319" customWidth="1"/>
    <col min="11268" max="11268" width="12" style="319" customWidth="1"/>
    <col min="11269" max="11270" width="10.25" style="319" customWidth="1"/>
    <col min="11271" max="11274" width="14.375" style="319" customWidth="1"/>
    <col min="11275" max="11275" width="1.125" style="319" customWidth="1"/>
    <col min="11276" max="11276" width="7.875" style="319" customWidth="1"/>
    <col min="11277" max="11278" width="0" style="319" hidden="1" customWidth="1"/>
    <col min="11279" max="11520" width="9" style="319"/>
    <col min="11521" max="11521" width="0.875" style="319" customWidth="1"/>
    <col min="11522" max="11522" width="9" style="319"/>
    <col min="11523" max="11523" width="3.25" style="319" customWidth="1"/>
    <col min="11524" max="11524" width="12" style="319" customWidth="1"/>
    <col min="11525" max="11526" width="10.25" style="319" customWidth="1"/>
    <col min="11527" max="11530" width="14.375" style="319" customWidth="1"/>
    <col min="11531" max="11531" width="1.125" style="319" customWidth="1"/>
    <col min="11532" max="11532" width="7.875" style="319" customWidth="1"/>
    <col min="11533" max="11534" width="0" style="319" hidden="1" customWidth="1"/>
    <col min="11535" max="11776" width="9" style="319"/>
    <col min="11777" max="11777" width="0.875" style="319" customWidth="1"/>
    <col min="11778" max="11778" width="9" style="319"/>
    <col min="11779" max="11779" width="3.25" style="319" customWidth="1"/>
    <col min="11780" max="11780" width="12" style="319" customWidth="1"/>
    <col min="11781" max="11782" width="10.25" style="319" customWidth="1"/>
    <col min="11783" max="11786" width="14.375" style="319" customWidth="1"/>
    <col min="11787" max="11787" width="1.125" style="319" customWidth="1"/>
    <col min="11788" max="11788" width="7.875" style="319" customWidth="1"/>
    <col min="11789" max="11790" width="0" style="319" hidden="1" customWidth="1"/>
    <col min="11791" max="12032" width="9" style="319"/>
    <col min="12033" max="12033" width="0.875" style="319" customWidth="1"/>
    <col min="12034" max="12034" width="9" style="319"/>
    <col min="12035" max="12035" width="3.25" style="319" customWidth="1"/>
    <col min="12036" max="12036" width="12" style="319" customWidth="1"/>
    <col min="12037" max="12038" width="10.25" style="319" customWidth="1"/>
    <col min="12039" max="12042" width="14.375" style="319" customWidth="1"/>
    <col min="12043" max="12043" width="1.125" style="319" customWidth="1"/>
    <col min="12044" max="12044" width="7.875" style="319" customWidth="1"/>
    <col min="12045" max="12046" width="0" style="319" hidden="1" customWidth="1"/>
    <col min="12047" max="12288" width="9" style="319"/>
    <col min="12289" max="12289" width="0.875" style="319" customWidth="1"/>
    <col min="12290" max="12290" width="9" style="319"/>
    <col min="12291" max="12291" width="3.25" style="319" customWidth="1"/>
    <col min="12292" max="12292" width="12" style="319" customWidth="1"/>
    <col min="12293" max="12294" width="10.25" style="319" customWidth="1"/>
    <col min="12295" max="12298" width="14.375" style="319" customWidth="1"/>
    <col min="12299" max="12299" width="1.125" style="319" customWidth="1"/>
    <col min="12300" max="12300" width="7.875" style="319" customWidth="1"/>
    <col min="12301" max="12302" width="0" style="319" hidden="1" customWidth="1"/>
    <col min="12303" max="12544" width="9" style="319"/>
    <col min="12545" max="12545" width="0.875" style="319" customWidth="1"/>
    <col min="12546" max="12546" width="9" style="319"/>
    <col min="12547" max="12547" width="3.25" style="319" customWidth="1"/>
    <col min="12548" max="12548" width="12" style="319" customWidth="1"/>
    <col min="12549" max="12550" width="10.25" style="319" customWidth="1"/>
    <col min="12551" max="12554" width="14.375" style="319" customWidth="1"/>
    <col min="12555" max="12555" width="1.125" style="319" customWidth="1"/>
    <col min="12556" max="12556" width="7.875" style="319" customWidth="1"/>
    <col min="12557" max="12558" width="0" style="319" hidden="1" customWidth="1"/>
    <col min="12559" max="12800" width="9" style="319"/>
    <col min="12801" max="12801" width="0.875" style="319" customWidth="1"/>
    <col min="12802" max="12802" width="9" style="319"/>
    <col min="12803" max="12803" width="3.25" style="319" customWidth="1"/>
    <col min="12804" max="12804" width="12" style="319" customWidth="1"/>
    <col min="12805" max="12806" width="10.25" style="319" customWidth="1"/>
    <col min="12807" max="12810" width="14.375" style="319" customWidth="1"/>
    <col min="12811" max="12811" width="1.125" style="319" customWidth="1"/>
    <col min="12812" max="12812" width="7.875" style="319" customWidth="1"/>
    <col min="12813" max="12814" width="0" style="319" hidden="1" customWidth="1"/>
    <col min="12815" max="13056" width="9" style="319"/>
    <col min="13057" max="13057" width="0.875" style="319" customWidth="1"/>
    <col min="13058" max="13058" width="9" style="319"/>
    <col min="13059" max="13059" width="3.25" style="319" customWidth="1"/>
    <col min="13060" max="13060" width="12" style="319" customWidth="1"/>
    <col min="13061" max="13062" width="10.25" style="319" customWidth="1"/>
    <col min="13063" max="13066" width="14.375" style="319" customWidth="1"/>
    <col min="13067" max="13067" width="1.125" style="319" customWidth="1"/>
    <col min="13068" max="13068" width="7.875" style="319" customWidth="1"/>
    <col min="13069" max="13070" width="0" style="319" hidden="1" customWidth="1"/>
    <col min="13071" max="13312" width="9" style="319"/>
    <col min="13313" max="13313" width="0.875" style="319" customWidth="1"/>
    <col min="13314" max="13314" width="9" style="319"/>
    <col min="13315" max="13315" width="3.25" style="319" customWidth="1"/>
    <col min="13316" max="13316" width="12" style="319" customWidth="1"/>
    <col min="13317" max="13318" width="10.25" style="319" customWidth="1"/>
    <col min="13319" max="13322" width="14.375" style="319" customWidth="1"/>
    <col min="13323" max="13323" width="1.125" style="319" customWidth="1"/>
    <col min="13324" max="13324" width="7.875" style="319" customWidth="1"/>
    <col min="13325" max="13326" width="0" style="319" hidden="1" customWidth="1"/>
    <col min="13327" max="13568" width="9" style="319"/>
    <col min="13569" max="13569" width="0.875" style="319" customWidth="1"/>
    <col min="13570" max="13570" width="9" style="319"/>
    <col min="13571" max="13571" width="3.25" style="319" customWidth="1"/>
    <col min="13572" max="13572" width="12" style="319" customWidth="1"/>
    <col min="13573" max="13574" width="10.25" style="319" customWidth="1"/>
    <col min="13575" max="13578" width="14.375" style="319" customWidth="1"/>
    <col min="13579" max="13579" width="1.125" style="319" customWidth="1"/>
    <col min="13580" max="13580" width="7.875" style="319" customWidth="1"/>
    <col min="13581" max="13582" width="0" style="319" hidden="1" customWidth="1"/>
    <col min="13583" max="13824" width="9" style="319"/>
    <col min="13825" max="13825" width="0.875" style="319" customWidth="1"/>
    <col min="13826" max="13826" width="9" style="319"/>
    <col min="13827" max="13827" width="3.25" style="319" customWidth="1"/>
    <col min="13828" max="13828" width="12" style="319" customWidth="1"/>
    <col min="13829" max="13830" width="10.25" style="319" customWidth="1"/>
    <col min="13831" max="13834" width="14.375" style="319" customWidth="1"/>
    <col min="13835" max="13835" width="1.125" style="319" customWidth="1"/>
    <col min="13836" max="13836" width="7.875" style="319" customWidth="1"/>
    <col min="13837" max="13838" width="0" style="319" hidden="1" customWidth="1"/>
    <col min="13839" max="14080" width="9" style="319"/>
    <col min="14081" max="14081" width="0.875" style="319" customWidth="1"/>
    <col min="14082" max="14082" width="9" style="319"/>
    <col min="14083" max="14083" width="3.25" style="319" customWidth="1"/>
    <col min="14084" max="14084" width="12" style="319" customWidth="1"/>
    <col min="14085" max="14086" width="10.25" style="319" customWidth="1"/>
    <col min="14087" max="14090" width="14.375" style="319" customWidth="1"/>
    <col min="14091" max="14091" width="1.125" style="319" customWidth="1"/>
    <col min="14092" max="14092" width="7.875" style="319" customWidth="1"/>
    <col min="14093" max="14094" width="0" style="319" hidden="1" customWidth="1"/>
    <col min="14095" max="14336" width="9" style="319"/>
    <col min="14337" max="14337" width="0.875" style="319" customWidth="1"/>
    <col min="14338" max="14338" width="9" style="319"/>
    <col min="14339" max="14339" width="3.25" style="319" customWidth="1"/>
    <col min="14340" max="14340" width="12" style="319" customWidth="1"/>
    <col min="14341" max="14342" width="10.25" style="319" customWidth="1"/>
    <col min="14343" max="14346" width="14.375" style="319" customWidth="1"/>
    <col min="14347" max="14347" width="1.125" style="319" customWidth="1"/>
    <col min="14348" max="14348" width="7.875" style="319" customWidth="1"/>
    <col min="14349" max="14350" width="0" style="319" hidden="1" customWidth="1"/>
    <col min="14351" max="14592" width="9" style="319"/>
    <col min="14593" max="14593" width="0.875" style="319" customWidth="1"/>
    <col min="14594" max="14594" width="9" style="319"/>
    <col min="14595" max="14595" width="3.25" style="319" customWidth="1"/>
    <col min="14596" max="14596" width="12" style="319" customWidth="1"/>
    <col min="14597" max="14598" width="10.25" style="319" customWidth="1"/>
    <col min="14599" max="14602" width="14.375" style="319" customWidth="1"/>
    <col min="14603" max="14603" width="1.125" style="319" customWidth="1"/>
    <col min="14604" max="14604" width="7.875" style="319" customWidth="1"/>
    <col min="14605" max="14606" width="0" style="319" hidden="1" customWidth="1"/>
    <col min="14607" max="14848" width="9" style="319"/>
    <col min="14849" max="14849" width="0.875" style="319" customWidth="1"/>
    <col min="14850" max="14850" width="9" style="319"/>
    <col min="14851" max="14851" width="3.25" style="319" customWidth="1"/>
    <col min="14852" max="14852" width="12" style="319" customWidth="1"/>
    <col min="14853" max="14854" width="10.25" style="319" customWidth="1"/>
    <col min="14855" max="14858" width="14.375" style="319" customWidth="1"/>
    <col min="14859" max="14859" width="1.125" style="319" customWidth="1"/>
    <col min="14860" max="14860" width="7.875" style="319" customWidth="1"/>
    <col min="14861" max="14862" width="0" style="319" hidden="1" customWidth="1"/>
    <col min="14863" max="15104" width="9" style="319"/>
    <col min="15105" max="15105" width="0.875" style="319" customWidth="1"/>
    <col min="15106" max="15106" width="9" style="319"/>
    <col min="15107" max="15107" width="3.25" style="319" customWidth="1"/>
    <col min="15108" max="15108" width="12" style="319" customWidth="1"/>
    <col min="15109" max="15110" width="10.25" style="319" customWidth="1"/>
    <col min="15111" max="15114" width="14.375" style="319" customWidth="1"/>
    <col min="15115" max="15115" width="1.125" style="319" customWidth="1"/>
    <col min="15116" max="15116" width="7.875" style="319" customWidth="1"/>
    <col min="15117" max="15118" width="0" style="319" hidden="1" customWidth="1"/>
    <col min="15119" max="15360" width="9" style="319"/>
    <col min="15361" max="15361" width="0.875" style="319" customWidth="1"/>
    <col min="15362" max="15362" width="9" style="319"/>
    <col min="15363" max="15363" width="3.25" style="319" customWidth="1"/>
    <col min="15364" max="15364" width="12" style="319" customWidth="1"/>
    <col min="15365" max="15366" width="10.25" style="319" customWidth="1"/>
    <col min="15367" max="15370" width="14.375" style="319" customWidth="1"/>
    <col min="15371" max="15371" width="1.125" style="319" customWidth="1"/>
    <col min="15372" max="15372" width="7.875" style="319" customWidth="1"/>
    <col min="15373" max="15374" width="0" style="319" hidden="1" customWidth="1"/>
    <col min="15375" max="15616" width="9" style="319"/>
    <col min="15617" max="15617" width="0.875" style="319" customWidth="1"/>
    <col min="15618" max="15618" width="9" style="319"/>
    <col min="15619" max="15619" width="3.25" style="319" customWidth="1"/>
    <col min="15620" max="15620" width="12" style="319" customWidth="1"/>
    <col min="15621" max="15622" width="10.25" style="319" customWidth="1"/>
    <col min="15623" max="15626" width="14.375" style="319" customWidth="1"/>
    <col min="15627" max="15627" width="1.125" style="319" customWidth="1"/>
    <col min="15628" max="15628" width="7.875" style="319" customWidth="1"/>
    <col min="15629" max="15630" width="0" style="319" hidden="1" customWidth="1"/>
    <col min="15631" max="15872" width="9" style="319"/>
    <col min="15873" max="15873" width="0.875" style="319" customWidth="1"/>
    <col min="15874" max="15874" width="9" style="319"/>
    <col min="15875" max="15875" width="3.25" style="319" customWidth="1"/>
    <col min="15876" max="15876" width="12" style="319" customWidth="1"/>
    <col min="15877" max="15878" width="10.25" style="319" customWidth="1"/>
    <col min="15879" max="15882" width="14.375" style="319" customWidth="1"/>
    <col min="15883" max="15883" width="1.125" style="319" customWidth="1"/>
    <col min="15884" max="15884" width="7.875" style="319" customWidth="1"/>
    <col min="15885" max="15886" width="0" style="319" hidden="1" customWidth="1"/>
    <col min="15887" max="16128" width="9" style="319"/>
    <col min="16129" max="16129" width="0.875" style="319" customWidth="1"/>
    <col min="16130" max="16130" width="9" style="319"/>
    <col min="16131" max="16131" width="3.25" style="319" customWidth="1"/>
    <col min="16132" max="16132" width="12" style="319" customWidth="1"/>
    <col min="16133" max="16134" width="10.25" style="319" customWidth="1"/>
    <col min="16135" max="16138" width="14.375" style="319" customWidth="1"/>
    <col min="16139" max="16139" width="1.125" style="319" customWidth="1"/>
    <col min="16140" max="16140" width="7.875" style="319" customWidth="1"/>
    <col min="16141" max="16142" width="0" style="319" hidden="1" customWidth="1"/>
    <col min="16143" max="16384" width="9" style="319"/>
  </cols>
  <sheetData>
    <row r="1" spans="2:17" ht="21" customHeight="1">
      <c r="B1" s="1823" t="s">
        <v>698</v>
      </c>
      <c r="C1" s="1629"/>
      <c r="D1" s="1629"/>
      <c r="E1" s="1629"/>
      <c r="F1" s="1629"/>
      <c r="G1" s="1629"/>
      <c r="H1" s="1629"/>
      <c r="I1" s="1629"/>
      <c r="J1" s="1629"/>
      <c r="K1" s="1629"/>
      <c r="L1" s="1629"/>
      <c r="M1" s="1629"/>
      <c r="N1" s="1630"/>
      <c r="O1" s="1631"/>
      <c r="P1" s="1632"/>
      <c r="Q1" s="1632"/>
    </row>
    <row r="2" spans="2:17" ht="24.75" customHeight="1">
      <c r="B2" s="1633" t="s">
        <v>699</v>
      </c>
      <c r="C2" s="1633"/>
      <c r="D2" s="1633"/>
      <c r="E2" s="1633"/>
      <c r="F2" s="1633"/>
      <c r="G2" s="1633"/>
      <c r="H2" s="1633"/>
      <c r="I2" s="1633"/>
      <c r="J2" s="1633"/>
      <c r="K2" s="1633"/>
      <c r="L2" s="1824"/>
      <c r="M2" s="1824"/>
      <c r="N2" s="1824"/>
      <c r="O2" s="1632"/>
      <c r="P2" s="1632"/>
      <c r="Q2" s="1632"/>
    </row>
    <row r="3" spans="2:17" ht="13.5" customHeight="1" thickBot="1">
      <c r="B3" s="1825"/>
      <c r="C3" s="1825"/>
      <c r="D3" s="1825"/>
      <c r="E3" s="1825"/>
      <c r="F3" s="1825"/>
      <c r="G3" s="1825"/>
      <c r="H3" s="1825"/>
      <c r="I3" s="1825"/>
      <c r="J3" s="1825"/>
      <c r="K3" s="1825"/>
      <c r="L3" s="1825"/>
      <c r="M3" s="1825"/>
      <c r="N3" s="1825"/>
      <c r="O3" s="1632"/>
      <c r="P3" s="1632"/>
      <c r="Q3" s="1632"/>
    </row>
    <row r="4" spans="2:17" s="1685" customFormat="1" ht="42.75" customHeight="1" thickBot="1">
      <c r="B4" s="1826" t="s">
        <v>624</v>
      </c>
      <c r="C4" s="1827">
        <v>1</v>
      </c>
      <c r="D4" s="1828" t="s">
        <v>700</v>
      </c>
      <c r="E4" s="1829"/>
      <c r="F4" s="1829"/>
      <c r="G4" s="1829"/>
      <c r="H4" s="1829"/>
      <c r="I4" s="1829"/>
      <c r="J4" s="1830"/>
      <c r="K4" s="1831"/>
    </row>
    <row r="5" spans="2:17" s="1685" customFormat="1" ht="30" customHeight="1">
      <c r="B5" s="1832"/>
      <c r="C5" s="1833">
        <v>2</v>
      </c>
      <c r="D5" s="1834" t="s">
        <v>626</v>
      </c>
      <c r="E5" s="1835" t="s">
        <v>627</v>
      </c>
      <c r="F5" s="1836" t="s">
        <v>629</v>
      </c>
      <c r="G5" s="1837" t="s">
        <v>630</v>
      </c>
      <c r="H5" s="1838"/>
      <c r="I5" s="1839"/>
      <c r="J5" s="1840" t="s">
        <v>701</v>
      </c>
      <c r="M5" s="1629" t="s">
        <v>632</v>
      </c>
      <c r="N5" s="1629" t="s">
        <v>633</v>
      </c>
    </row>
    <row r="6" spans="2:17" s="1685" customFormat="1" ht="30" customHeight="1">
      <c r="B6" s="1832"/>
      <c r="C6" s="1833"/>
      <c r="D6" s="1834"/>
      <c r="E6" s="1841"/>
      <c r="F6" s="1842"/>
      <c r="G6" s="1843" t="s">
        <v>702</v>
      </c>
      <c r="H6" s="1844" t="s">
        <v>703</v>
      </c>
      <c r="I6" s="1845" t="s">
        <v>704</v>
      </c>
      <c r="J6" s="1846"/>
      <c r="M6" s="1629" t="s">
        <v>639</v>
      </c>
      <c r="N6" s="1629" t="s">
        <v>640</v>
      </c>
    </row>
    <row r="7" spans="2:17" s="1685" customFormat="1" ht="49.5" customHeight="1" thickBot="1">
      <c r="B7" s="1832"/>
      <c r="C7" s="1833"/>
      <c r="D7" s="1834"/>
      <c r="E7" s="1847"/>
      <c r="F7" s="1848"/>
      <c r="G7" s="1849"/>
      <c r="H7" s="1850"/>
      <c r="I7" s="1848"/>
      <c r="J7" s="1851"/>
    </row>
    <row r="8" spans="2:17" s="1685" customFormat="1" ht="30" customHeight="1">
      <c r="B8" s="1832"/>
      <c r="C8" s="1833">
        <v>3</v>
      </c>
      <c r="D8" s="1833" t="s">
        <v>644</v>
      </c>
      <c r="E8" s="1852"/>
      <c r="F8" s="1852"/>
      <c r="G8" s="1852"/>
      <c r="H8" s="1852"/>
      <c r="I8" s="1852"/>
      <c r="J8" s="1853"/>
    </row>
    <row r="9" spans="2:17" s="1685" customFormat="1" ht="30" customHeight="1">
      <c r="B9" s="1832"/>
      <c r="C9" s="1833"/>
      <c r="D9" s="1833"/>
      <c r="E9" s="1854"/>
      <c r="F9" s="1854"/>
      <c r="G9" s="1854"/>
      <c r="H9" s="1854"/>
      <c r="I9" s="1854"/>
      <c r="J9" s="1855"/>
    </row>
    <row r="10" spans="2:17" s="1685" customFormat="1" ht="30" customHeight="1">
      <c r="B10" s="1832"/>
      <c r="C10" s="1856">
        <v>4</v>
      </c>
      <c r="D10" s="1857" t="s">
        <v>595</v>
      </c>
      <c r="E10" s="1858"/>
      <c r="F10" s="1858"/>
      <c r="G10" s="1858"/>
      <c r="H10" s="1858"/>
      <c r="I10" s="1858"/>
      <c r="J10" s="1859"/>
    </row>
    <row r="11" spans="2:17" s="1685" customFormat="1" ht="30" customHeight="1" thickBot="1">
      <c r="B11" s="1860"/>
      <c r="C11" s="1861"/>
      <c r="D11" s="1862"/>
      <c r="E11" s="1863"/>
      <c r="F11" s="1863"/>
      <c r="G11" s="1863"/>
      <c r="H11" s="1863"/>
      <c r="I11" s="1863"/>
      <c r="J11" s="1864"/>
    </row>
    <row r="12" spans="2:17" s="1685" customFormat="1" ht="42" customHeight="1">
      <c r="B12" s="1826" t="s">
        <v>645</v>
      </c>
      <c r="C12" s="1865">
        <v>1</v>
      </c>
      <c r="D12" s="1866" t="s">
        <v>647</v>
      </c>
      <c r="E12" s="1867"/>
      <c r="F12" s="1867"/>
      <c r="G12" s="1867"/>
      <c r="H12" s="1867"/>
      <c r="I12" s="1867"/>
      <c r="J12" s="1868"/>
    </row>
    <row r="13" spans="2:17" s="1685" customFormat="1" ht="84" customHeight="1">
      <c r="B13" s="1832"/>
      <c r="C13" s="1869">
        <v>2</v>
      </c>
      <c r="D13" s="1869" t="s">
        <v>648</v>
      </c>
      <c r="E13" s="1870"/>
      <c r="F13" s="1870"/>
      <c r="G13" s="1870"/>
      <c r="H13" s="1870"/>
      <c r="I13" s="1870"/>
      <c r="J13" s="1871"/>
    </row>
    <row r="14" spans="2:17" s="1685" customFormat="1" ht="54" customHeight="1" thickBot="1">
      <c r="B14" s="1860"/>
      <c r="C14" s="1872">
        <v>3</v>
      </c>
      <c r="D14" s="1872" t="s">
        <v>595</v>
      </c>
      <c r="E14" s="1873"/>
      <c r="F14" s="1874"/>
      <c r="G14" s="1874"/>
      <c r="H14" s="1874"/>
      <c r="I14" s="1874"/>
      <c r="J14" s="1875"/>
    </row>
    <row r="15" spans="2:17" s="1685" customFormat="1" ht="24.75" customHeight="1">
      <c r="B15" s="1876" t="s">
        <v>705</v>
      </c>
      <c r="C15" s="1876"/>
      <c r="D15" s="1876"/>
      <c r="E15" s="1876"/>
      <c r="F15" s="1876"/>
      <c r="G15" s="1876"/>
      <c r="H15" s="1876"/>
      <c r="I15" s="1876"/>
      <c r="J15" s="1876"/>
    </row>
    <row r="16" spans="2:17" s="1685" customFormat="1" ht="48" customHeight="1">
      <c r="B16" s="1877" t="s">
        <v>706</v>
      </c>
      <c r="C16" s="1877"/>
      <c r="D16" s="1877"/>
      <c r="E16" s="1877"/>
      <c r="F16" s="1877"/>
      <c r="G16" s="1877"/>
      <c r="H16" s="1877"/>
      <c r="I16" s="1877"/>
      <c r="J16" s="1877"/>
    </row>
    <row r="17" spans="2:17" s="1685" customFormat="1" ht="39.75" customHeight="1">
      <c r="B17" s="1877" t="s">
        <v>707</v>
      </c>
      <c r="C17" s="1877"/>
      <c r="D17" s="1877"/>
      <c r="E17" s="1877"/>
      <c r="F17" s="1877"/>
      <c r="G17" s="1877"/>
      <c r="H17" s="1877"/>
      <c r="I17" s="1877"/>
      <c r="J17" s="1877"/>
    </row>
    <row r="18" spans="2:17" s="1685" customFormat="1" ht="24.75" customHeight="1">
      <c r="B18" s="1765" t="s">
        <v>708</v>
      </c>
      <c r="C18" s="1765"/>
      <c r="D18" s="1765"/>
      <c r="E18" s="1765"/>
      <c r="F18" s="1765"/>
      <c r="G18" s="1765"/>
      <c r="H18" s="1765"/>
      <c r="I18" s="1765"/>
      <c r="J18" s="1765"/>
    </row>
    <row r="19" spans="2:17" s="1685" customFormat="1" ht="24.75" customHeight="1">
      <c r="B19" s="1765" t="s">
        <v>709</v>
      </c>
      <c r="C19" s="1765"/>
      <c r="D19" s="1765"/>
      <c r="E19" s="1765"/>
      <c r="F19" s="1765"/>
      <c r="G19" s="1765"/>
      <c r="H19" s="1765"/>
      <c r="I19" s="1765"/>
      <c r="J19" s="1765"/>
    </row>
    <row r="20" spans="2:17" ht="21" customHeight="1">
      <c r="B20" s="1481"/>
      <c r="C20" s="1629"/>
      <c r="D20" s="1629"/>
      <c r="E20" s="1629"/>
      <c r="F20" s="1629"/>
      <c r="G20" s="1629"/>
      <c r="H20" s="1629"/>
      <c r="I20" s="1629"/>
      <c r="J20" s="1629"/>
      <c r="K20" s="1629"/>
      <c r="L20" s="1629"/>
      <c r="M20" s="1629"/>
      <c r="N20" s="1630"/>
      <c r="O20" s="1631"/>
      <c r="P20" s="1632"/>
      <c r="Q20" s="1632"/>
    </row>
    <row r="21" spans="2:17" ht="24.75" customHeight="1">
      <c r="B21" s="1633" t="s">
        <v>710</v>
      </c>
      <c r="C21" s="1633"/>
      <c r="D21" s="1633"/>
      <c r="E21" s="1633"/>
      <c r="F21" s="1633"/>
      <c r="G21" s="1633"/>
      <c r="H21" s="1633"/>
      <c r="I21" s="1633"/>
      <c r="J21" s="1633"/>
      <c r="K21" s="1633"/>
      <c r="L21" s="1824"/>
      <c r="M21" s="1824"/>
      <c r="N21" s="1824"/>
      <c r="O21" s="1632"/>
      <c r="P21" s="1632"/>
      <c r="Q21" s="1632"/>
    </row>
    <row r="22" spans="2:17" ht="13.5" customHeight="1" thickBot="1">
      <c r="B22" s="1825"/>
      <c r="C22" s="1825"/>
      <c r="D22" s="1825"/>
      <c r="E22" s="1825"/>
      <c r="F22" s="1825"/>
      <c r="G22" s="1825"/>
      <c r="H22" s="1825"/>
      <c r="I22" s="1825"/>
      <c r="J22" s="1825"/>
      <c r="K22" s="1825"/>
      <c r="L22" s="1825"/>
      <c r="M22" s="1825"/>
      <c r="N22" s="1825"/>
      <c r="O22" s="1632"/>
      <c r="P22" s="1632"/>
      <c r="Q22" s="1632"/>
    </row>
    <row r="23" spans="2:17" s="1685" customFormat="1" ht="42.75" customHeight="1" thickBot="1">
      <c r="B23" s="1826" t="s">
        <v>624</v>
      </c>
      <c r="C23" s="1827">
        <v>1</v>
      </c>
      <c r="D23" s="1828" t="s">
        <v>700</v>
      </c>
      <c r="E23" s="1878" t="s">
        <v>711</v>
      </c>
      <c r="F23" s="1878"/>
      <c r="G23" s="1878"/>
      <c r="H23" s="1878"/>
      <c r="I23" s="1878"/>
      <c r="J23" s="1879"/>
      <c r="K23" s="1831"/>
    </row>
    <row r="24" spans="2:17" s="1685" customFormat="1" ht="30" customHeight="1">
      <c r="B24" s="1832"/>
      <c r="C24" s="1833">
        <v>2</v>
      </c>
      <c r="D24" s="1834" t="s">
        <v>626</v>
      </c>
      <c r="E24" s="1835" t="s">
        <v>627</v>
      </c>
      <c r="F24" s="1836" t="s">
        <v>629</v>
      </c>
      <c r="G24" s="1837" t="s">
        <v>630</v>
      </c>
      <c r="H24" s="1838"/>
      <c r="I24" s="1839"/>
      <c r="J24" s="1840" t="s">
        <v>701</v>
      </c>
      <c r="M24" s="1629" t="s">
        <v>632</v>
      </c>
      <c r="N24" s="1629" t="s">
        <v>633</v>
      </c>
    </row>
    <row r="25" spans="2:17" s="1685" customFormat="1" ht="30" customHeight="1">
      <c r="B25" s="1832"/>
      <c r="C25" s="1833"/>
      <c r="D25" s="1834"/>
      <c r="E25" s="1841"/>
      <c r="F25" s="1842"/>
      <c r="G25" s="1843" t="s">
        <v>702</v>
      </c>
      <c r="H25" s="1844" t="s">
        <v>703</v>
      </c>
      <c r="I25" s="1845" t="s">
        <v>704</v>
      </c>
      <c r="J25" s="1846"/>
      <c r="M25" s="1629" t="s">
        <v>639</v>
      </c>
      <c r="N25" s="1629" t="s">
        <v>640</v>
      </c>
    </row>
    <row r="26" spans="2:17" s="1685" customFormat="1" ht="49.5" customHeight="1" thickBot="1">
      <c r="B26" s="1832"/>
      <c r="C26" s="1833"/>
      <c r="D26" s="1834"/>
      <c r="E26" s="1880" t="s">
        <v>633</v>
      </c>
      <c r="F26" s="1881">
        <v>20</v>
      </c>
      <c r="G26" s="1882">
        <v>10</v>
      </c>
      <c r="H26" s="1883">
        <v>10</v>
      </c>
      <c r="I26" s="1881"/>
      <c r="J26" s="1884" t="s">
        <v>632</v>
      </c>
    </row>
    <row r="27" spans="2:17" s="1685" customFormat="1" ht="30" customHeight="1">
      <c r="B27" s="1832"/>
      <c r="C27" s="1833">
        <v>3</v>
      </c>
      <c r="D27" s="1833" t="s">
        <v>644</v>
      </c>
      <c r="E27" s="1885" t="s">
        <v>679</v>
      </c>
      <c r="F27" s="1885"/>
      <c r="G27" s="1885"/>
      <c r="H27" s="1885"/>
      <c r="I27" s="1885"/>
      <c r="J27" s="1886"/>
    </row>
    <row r="28" spans="2:17" s="1685" customFormat="1" ht="30" customHeight="1">
      <c r="B28" s="1832"/>
      <c r="C28" s="1833"/>
      <c r="D28" s="1833"/>
      <c r="E28" s="1887"/>
      <c r="F28" s="1887"/>
      <c r="G28" s="1887"/>
      <c r="H28" s="1887"/>
      <c r="I28" s="1887"/>
      <c r="J28" s="1888"/>
    </row>
    <row r="29" spans="2:17" s="1685" customFormat="1" ht="30" customHeight="1">
      <c r="B29" s="1832"/>
      <c r="C29" s="1856">
        <v>4</v>
      </c>
      <c r="D29" s="1857" t="s">
        <v>595</v>
      </c>
      <c r="E29" s="1889"/>
      <c r="F29" s="1889"/>
      <c r="G29" s="1889"/>
      <c r="H29" s="1889"/>
      <c r="I29" s="1889"/>
      <c r="J29" s="1890"/>
    </row>
    <row r="30" spans="2:17" s="1685" customFormat="1" ht="30" customHeight="1" thickBot="1">
      <c r="B30" s="1860"/>
      <c r="C30" s="1861"/>
      <c r="D30" s="1862"/>
      <c r="E30" s="1891"/>
      <c r="F30" s="1891"/>
      <c r="G30" s="1891"/>
      <c r="H30" s="1891"/>
      <c r="I30" s="1891"/>
      <c r="J30" s="1892"/>
    </row>
    <row r="31" spans="2:17" s="1685" customFormat="1" ht="42" customHeight="1">
      <c r="B31" s="1826" t="s">
        <v>645</v>
      </c>
      <c r="C31" s="1865">
        <v>1</v>
      </c>
      <c r="D31" s="1865" t="s">
        <v>647</v>
      </c>
      <c r="E31" s="1893" t="s">
        <v>712</v>
      </c>
      <c r="F31" s="1893"/>
      <c r="G31" s="1893"/>
      <c r="H31" s="1893"/>
      <c r="I31" s="1893"/>
      <c r="J31" s="1894"/>
    </row>
    <row r="32" spans="2:17" s="1685" customFormat="1" ht="84" customHeight="1">
      <c r="B32" s="1832"/>
      <c r="C32" s="1869">
        <v>2</v>
      </c>
      <c r="D32" s="1869" t="s">
        <v>648</v>
      </c>
      <c r="E32" s="1895" t="s">
        <v>713</v>
      </c>
      <c r="F32" s="1895"/>
      <c r="G32" s="1895"/>
      <c r="H32" s="1895"/>
      <c r="I32" s="1895"/>
      <c r="J32" s="1896"/>
    </row>
    <row r="33" spans="2:10" s="1685" customFormat="1" ht="54" customHeight="1" thickBot="1">
      <c r="B33" s="1860"/>
      <c r="C33" s="1872">
        <v>3</v>
      </c>
      <c r="D33" s="1872" t="s">
        <v>595</v>
      </c>
      <c r="E33" s="1820"/>
      <c r="F33" s="1821"/>
      <c r="G33" s="1821"/>
      <c r="H33" s="1821"/>
      <c r="I33" s="1821"/>
      <c r="J33" s="1822"/>
    </row>
    <row r="34" spans="2:10" s="1685" customFormat="1" ht="24.75" customHeight="1">
      <c r="B34" s="1876" t="s">
        <v>705</v>
      </c>
      <c r="C34" s="1876"/>
      <c r="D34" s="1876"/>
      <c r="E34" s="1876"/>
      <c r="F34" s="1876"/>
      <c r="G34" s="1876"/>
      <c r="H34" s="1876"/>
      <c r="I34" s="1876"/>
      <c r="J34" s="1876"/>
    </row>
    <row r="35" spans="2:10" s="1685" customFormat="1" ht="48" customHeight="1">
      <c r="B35" s="1877" t="s">
        <v>706</v>
      </c>
      <c r="C35" s="1877"/>
      <c r="D35" s="1877"/>
      <c r="E35" s="1877"/>
      <c r="F35" s="1877"/>
      <c r="G35" s="1877"/>
      <c r="H35" s="1877"/>
      <c r="I35" s="1877"/>
      <c r="J35" s="1877"/>
    </row>
    <row r="36" spans="2:10" s="1685" customFormat="1" ht="39.75" customHeight="1">
      <c r="B36" s="1877" t="s">
        <v>707</v>
      </c>
      <c r="C36" s="1877"/>
      <c r="D36" s="1877"/>
      <c r="E36" s="1877"/>
      <c r="F36" s="1877"/>
      <c r="G36" s="1877"/>
      <c r="H36" s="1877"/>
      <c r="I36" s="1877"/>
      <c r="J36" s="1877"/>
    </row>
    <row r="37" spans="2:10" s="1685" customFormat="1" ht="24.75" customHeight="1">
      <c r="B37" s="1765" t="s">
        <v>708</v>
      </c>
      <c r="C37" s="1765"/>
      <c r="D37" s="1765"/>
      <c r="E37" s="1765"/>
      <c r="F37" s="1765"/>
      <c r="G37" s="1765"/>
      <c r="H37" s="1765"/>
      <c r="I37" s="1765"/>
      <c r="J37" s="1765"/>
    </row>
    <row r="38" spans="2:10" s="1685" customFormat="1" ht="24.75" customHeight="1">
      <c r="B38" s="1765" t="s">
        <v>709</v>
      </c>
      <c r="C38" s="1765"/>
      <c r="D38" s="1765"/>
      <c r="E38" s="1765"/>
      <c r="F38" s="1765"/>
      <c r="G38" s="1765"/>
      <c r="H38" s="1765"/>
      <c r="I38" s="1765"/>
      <c r="J38" s="1765"/>
    </row>
  </sheetData>
  <mergeCells count="48">
    <mergeCell ref="B34:J34"/>
    <mergeCell ref="B35:J35"/>
    <mergeCell ref="B36:J36"/>
    <mergeCell ref="B37:J37"/>
    <mergeCell ref="B38:J38"/>
    <mergeCell ref="E27:J28"/>
    <mergeCell ref="C29:C30"/>
    <mergeCell ref="D29:D30"/>
    <mergeCell ref="E29:J30"/>
    <mergeCell ref="B31:B33"/>
    <mergeCell ref="E31:J31"/>
    <mergeCell ref="E32:J32"/>
    <mergeCell ref="E33:J33"/>
    <mergeCell ref="B23:B30"/>
    <mergeCell ref="E23:J23"/>
    <mergeCell ref="C24:C26"/>
    <mergeCell ref="D24:D26"/>
    <mergeCell ref="E24:E25"/>
    <mergeCell ref="F24:F25"/>
    <mergeCell ref="G24:I24"/>
    <mergeCell ref="J24:J25"/>
    <mergeCell ref="C27:C28"/>
    <mergeCell ref="D27:D28"/>
    <mergeCell ref="B15:J15"/>
    <mergeCell ref="B16:J16"/>
    <mergeCell ref="B17:J17"/>
    <mergeCell ref="B18:J18"/>
    <mergeCell ref="B19:J19"/>
    <mergeCell ref="B21:K21"/>
    <mergeCell ref="D8:D9"/>
    <mergeCell ref="E8:J9"/>
    <mergeCell ref="C10:C11"/>
    <mergeCell ref="D10:D11"/>
    <mergeCell ref="E10:J11"/>
    <mergeCell ref="B12:B14"/>
    <mergeCell ref="E12:J12"/>
    <mergeCell ref="E13:J13"/>
    <mergeCell ref="E14:J14"/>
    <mergeCell ref="B2:K2"/>
    <mergeCell ref="B4:B11"/>
    <mergeCell ref="E4:J4"/>
    <mergeCell ref="C5:C7"/>
    <mergeCell ref="D5:D7"/>
    <mergeCell ref="E5:E6"/>
    <mergeCell ref="F5:F6"/>
    <mergeCell ref="G5:I5"/>
    <mergeCell ref="J5:J6"/>
    <mergeCell ref="C8:C9"/>
  </mergeCells>
  <phoneticPr fontId="1"/>
  <dataValidations count="2">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xr:uid="{325CFADD-B2D1-4D90-BD92-736AC03753BD}">
      <formula1>$N$4:$N$6</formula1>
    </dataValidation>
    <dataValidation type="list" allowBlank="1" showInputMessage="1" showErrorMessage="1"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xr:uid="{F167FE89-C796-4079-B895-08C6C6094F45}">
      <formula1>$M$4:$M$6</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blackAndWhite="1" r:id="rId1"/>
  <rowBreaks count="1" manualBreakCount="1">
    <brk id="19"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99D1-A029-44CE-82E1-E14DFC362294}">
  <dimension ref="A1:Z69"/>
  <sheetViews>
    <sheetView view="pageBreakPreview" zoomScale="60" zoomScaleNormal="100" workbookViewId="0"/>
  </sheetViews>
  <sheetFormatPr defaultColWidth="4" defaultRowHeight="13.5"/>
  <cols>
    <col min="1" max="1" width="2.875" style="126" customWidth="1"/>
    <col min="2" max="2" width="2.625" style="126" customWidth="1"/>
    <col min="3" max="3" width="10.625" style="126" customWidth="1"/>
    <col min="4" max="8" width="4.625" style="126" customWidth="1"/>
    <col min="9" max="9" width="7.625" style="126" customWidth="1"/>
    <col min="10" max="18" width="4.625" style="126" customWidth="1"/>
    <col min="19" max="20" width="7.625" style="126" customWidth="1"/>
    <col min="21" max="25" width="4.625" style="126" customWidth="1"/>
    <col min="26" max="26" width="2.375" style="126" customWidth="1"/>
    <col min="27" max="256" width="4" style="126"/>
    <col min="257" max="257" width="2.875" style="126" customWidth="1"/>
    <col min="258" max="258" width="2.625" style="126" customWidth="1"/>
    <col min="259" max="259" width="10.625" style="126" customWidth="1"/>
    <col min="260" max="264" width="4.625" style="126" customWidth="1"/>
    <col min="265" max="265" width="7.625" style="126" customWidth="1"/>
    <col min="266" max="274" width="4.625" style="126" customWidth="1"/>
    <col min="275" max="276" width="7.625" style="126" customWidth="1"/>
    <col min="277" max="281" width="4.625" style="126" customWidth="1"/>
    <col min="282" max="282" width="2.375" style="126" customWidth="1"/>
    <col min="283" max="512" width="4" style="126"/>
    <col min="513" max="513" width="2.875" style="126" customWidth="1"/>
    <col min="514" max="514" width="2.625" style="126" customWidth="1"/>
    <col min="515" max="515" width="10.625" style="126" customWidth="1"/>
    <col min="516" max="520" width="4.625" style="126" customWidth="1"/>
    <col min="521" max="521" width="7.625" style="126" customWidth="1"/>
    <col min="522" max="530" width="4.625" style="126" customWidth="1"/>
    <col min="531" max="532" width="7.625" style="126" customWidth="1"/>
    <col min="533" max="537" width="4.625" style="126" customWidth="1"/>
    <col min="538" max="538" width="2.375" style="126" customWidth="1"/>
    <col min="539" max="768" width="4" style="126"/>
    <col min="769" max="769" width="2.875" style="126" customWidth="1"/>
    <col min="770" max="770" width="2.625" style="126" customWidth="1"/>
    <col min="771" max="771" width="10.625" style="126" customWidth="1"/>
    <col min="772" max="776" width="4.625" style="126" customWidth="1"/>
    <col min="777" max="777" width="7.625" style="126" customWidth="1"/>
    <col min="778" max="786" width="4.625" style="126" customWidth="1"/>
    <col min="787" max="788" width="7.625" style="126" customWidth="1"/>
    <col min="789" max="793" width="4.625" style="126" customWidth="1"/>
    <col min="794" max="794" width="2.375" style="126" customWidth="1"/>
    <col min="795" max="1024" width="4" style="126"/>
    <col min="1025" max="1025" width="2.875" style="126" customWidth="1"/>
    <col min="1026" max="1026" width="2.625" style="126" customWidth="1"/>
    <col min="1027" max="1027" width="10.625" style="126" customWidth="1"/>
    <col min="1028" max="1032" width="4.625" style="126" customWidth="1"/>
    <col min="1033" max="1033" width="7.625" style="126" customWidth="1"/>
    <col min="1034" max="1042" width="4.625" style="126" customWidth="1"/>
    <col min="1043" max="1044" width="7.625" style="126" customWidth="1"/>
    <col min="1045" max="1049" width="4.625" style="126" customWidth="1"/>
    <col min="1050" max="1050" width="2.375" style="126" customWidth="1"/>
    <col min="1051" max="1280" width="4" style="126"/>
    <col min="1281" max="1281" width="2.875" style="126" customWidth="1"/>
    <col min="1282" max="1282" width="2.625" style="126" customWidth="1"/>
    <col min="1283" max="1283" width="10.625" style="126" customWidth="1"/>
    <col min="1284" max="1288" width="4.625" style="126" customWidth="1"/>
    <col min="1289" max="1289" width="7.625" style="126" customWidth="1"/>
    <col min="1290" max="1298" width="4.625" style="126" customWidth="1"/>
    <col min="1299" max="1300" width="7.625" style="126" customWidth="1"/>
    <col min="1301" max="1305" width="4.625" style="126" customWidth="1"/>
    <col min="1306" max="1306" width="2.375" style="126" customWidth="1"/>
    <col min="1307" max="1536" width="4" style="126"/>
    <col min="1537" max="1537" width="2.875" style="126" customWidth="1"/>
    <col min="1538" max="1538" width="2.625" style="126" customWidth="1"/>
    <col min="1539" max="1539" width="10.625" style="126" customWidth="1"/>
    <col min="1540" max="1544" width="4.625" style="126" customWidth="1"/>
    <col min="1545" max="1545" width="7.625" style="126" customWidth="1"/>
    <col min="1546" max="1554" width="4.625" style="126" customWidth="1"/>
    <col min="1555" max="1556" width="7.625" style="126" customWidth="1"/>
    <col min="1557" max="1561" width="4.625" style="126" customWidth="1"/>
    <col min="1562" max="1562" width="2.375" style="126" customWidth="1"/>
    <col min="1563" max="1792" width="4" style="126"/>
    <col min="1793" max="1793" width="2.875" style="126" customWidth="1"/>
    <col min="1794" max="1794" width="2.625" style="126" customWidth="1"/>
    <col min="1795" max="1795" width="10.625" style="126" customWidth="1"/>
    <col min="1796" max="1800" width="4.625" style="126" customWidth="1"/>
    <col min="1801" max="1801" width="7.625" style="126" customWidth="1"/>
    <col min="1802" max="1810" width="4.625" style="126" customWidth="1"/>
    <col min="1811" max="1812" width="7.625" style="126" customWidth="1"/>
    <col min="1813" max="1817" width="4.625" style="126" customWidth="1"/>
    <col min="1818" max="1818" width="2.375" style="126" customWidth="1"/>
    <col min="1819" max="2048" width="4" style="126"/>
    <col min="2049" max="2049" width="2.875" style="126" customWidth="1"/>
    <col min="2050" max="2050" width="2.625" style="126" customWidth="1"/>
    <col min="2051" max="2051" width="10.625" style="126" customWidth="1"/>
    <col min="2052" max="2056" width="4.625" style="126" customWidth="1"/>
    <col min="2057" max="2057" width="7.625" style="126" customWidth="1"/>
    <col min="2058" max="2066" width="4.625" style="126" customWidth="1"/>
    <col min="2067" max="2068" width="7.625" style="126" customWidth="1"/>
    <col min="2069" max="2073" width="4.625" style="126" customWidth="1"/>
    <col min="2074" max="2074" width="2.375" style="126" customWidth="1"/>
    <col min="2075" max="2304" width="4" style="126"/>
    <col min="2305" max="2305" width="2.875" style="126" customWidth="1"/>
    <col min="2306" max="2306" width="2.625" style="126" customWidth="1"/>
    <col min="2307" max="2307" width="10.625" style="126" customWidth="1"/>
    <col min="2308" max="2312" width="4.625" style="126" customWidth="1"/>
    <col min="2313" max="2313" width="7.625" style="126" customWidth="1"/>
    <col min="2314" max="2322" width="4.625" style="126" customWidth="1"/>
    <col min="2323" max="2324" width="7.625" style="126" customWidth="1"/>
    <col min="2325" max="2329" width="4.625" style="126" customWidth="1"/>
    <col min="2330" max="2330" width="2.375" style="126" customWidth="1"/>
    <col min="2331" max="2560" width="4" style="126"/>
    <col min="2561" max="2561" width="2.875" style="126" customWidth="1"/>
    <col min="2562" max="2562" width="2.625" style="126" customWidth="1"/>
    <col min="2563" max="2563" width="10.625" style="126" customWidth="1"/>
    <col min="2564" max="2568" width="4.625" style="126" customWidth="1"/>
    <col min="2569" max="2569" width="7.625" style="126" customWidth="1"/>
    <col min="2570" max="2578" width="4.625" style="126" customWidth="1"/>
    <col min="2579" max="2580" width="7.625" style="126" customWidth="1"/>
    <col min="2581" max="2585" width="4.625" style="126" customWidth="1"/>
    <col min="2586" max="2586" width="2.375" style="126" customWidth="1"/>
    <col min="2587" max="2816" width="4" style="126"/>
    <col min="2817" max="2817" width="2.875" style="126" customWidth="1"/>
    <col min="2818" max="2818" width="2.625" style="126" customWidth="1"/>
    <col min="2819" max="2819" width="10.625" style="126" customWidth="1"/>
    <col min="2820" max="2824" width="4.625" style="126" customWidth="1"/>
    <col min="2825" max="2825" width="7.625" style="126" customWidth="1"/>
    <col min="2826" max="2834" width="4.625" style="126" customWidth="1"/>
    <col min="2835" max="2836" width="7.625" style="126" customWidth="1"/>
    <col min="2837" max="2841" width="4.625" style="126" customWidth="1"/>
    <col min="2842" max="2842" width="2.375" style="126" customWidth="1"/>
    <col min="2843" max="3072" width="4" style="126"/>
    <col min="3073" max="3073" width="2.875" style="126" customWidth="1"/>
    <col min="3074" max="3074" width="2.625" style="126" customWidth="1"/>
    <col min="3075" max="3075" width="10.625" style="126" customWidth="1"/>
    <col min="3076" max="3080" width="4.625" style="126" customWidth="1"/>
    <col min="3081" max="3081" width="7.625" style="126" customWidth="1"/>
    <col min="3082" max="3090" width="4.625" style="126" customWidth="1"/>
    <col min="3091" max="3092" width="7.625" style="126" customWidth="1"/>
    <col min="3093" max="3097" width="4.625" style="126" customWidth="1"/>
    <col min="3098" max="3098" width="2.375" style="126" customWidth="1"/>
    <col min="3099" max="3328" width="4" style="126"/>
    <col min="3329" max="3329" width="2.875" style="126" customWidth="1"/>
    <col min="3330" max="3330" width="2.625" style="126" customWidth="1"/>
    <col min="3331" max="3331" width="10.625" style="126" customWidth="1"/>
    <col min="3332" max="3336" width="4.625" style="126" customWidth="1"/>
    <col min="3337" max="3337" width="7.625" style="126" customWidth="1"/>
    <col min="3338" max="3346" width="4.625" style="126" customWidth="1"/>
    <col min="3347" max="3348" width="7.625" style="126" customWidth="1"/>
    <col min="3349" max="3353" width="4.625" style="126" customWidth="1"/>
    <col min="3354" max="3354" width="2.375" style="126" customWidth="1"/>
    <col min="3355" max="3584" width="4" style="126"/>
    <col min="3585" max="3585" width="2.875" style="126" customWidth="1"/>
    <col min="3586" max="3586" width="2.625" style="126" customWidth="1"/>
    <col min="3587" max="3587" width="10.625" style="126" customWidth="1"/>
    <col min="3588" max="3592" width="4.625" style="126" customWidth="1"/>
    <col min="3593" max="3593" width="7.625" style="126" customWidth="1"/>
    <col min="3594" max="3602" width="4.625" style="126" customWidth="1"/>
    <col min="3603" max="3604" width="7.625" style="126" customWidth="1"/>
    <col min="3605" max="3609" width="4.625" style="126" customWidth="1"/>
    <col min="3610" max="3610" width="2.375" style="126" customWidth="1"/>
    <col min="3611" max="3840" width="4" style="126"/>
    <col min="3841" max="3841" width="2.875" style="126" customWidth="1"/>
    <col min="3842" max="3842" width="2.625" style="126" customWidth="1"/>
    <col min="3843" max="3843" width="10.625" style="126" customWidth="1"/>
    <col min="3844" max="3848" width="4.625" style="126" customWidth="1"/>
    <col min="3849" max="3849" width="7.625" style="126" customWidth="1"/>
    <col min="3850" max="3858" width="4.625" style="126" customWidth="1"/>
    <col min="3859" max="3860" width="7.625" style="126" customWidth="1"/>
    <col min="3861" max="3865" width="4.625" style="126" customWidth="1"/>
    <col min="3866" max="3866" width="2.375" style="126" customWidth="1"/>
    <col min="3867" max="4096" width="4" style="126"/>
    <col min="4097" max="4097" width="2.875" style="126" customWidth="1"/>
    <col min="4098" max="4098" width="2.625" style="126" customWidth="1"/>
    <col min="4099" max="4099" width="10.625" style="126" customWidth="1"/>
    <col min="4100" max="4104" width="4.625" style="126" customWidth="1"/>
    <col min="4105" max="4105" width="7.625" style="126" customWidth="1"/>
    <col min="4106" max="4114" width="4.625" style="126" customWidth="1"/>
    <col min="4115" max="4116" width="7.625" style="126" customWidth="1"/>
    <col min="4117" max="4121" width="4.625" style="126" customWidth="1"/>
    <col min="4122" max="4122" width="2.375" style="126" customWidth="1"/>
    <col min="4123" max="4352" width="4" style="126"/>
    <col min="4353" max="4353" width="2.875" style="126" customWidth="1"/>
    <col min="4354" max="4354" width="2.625" style="126" customWidth="1"/>
    <col min="4355" max="4355" width="10.625" style="126" customWidth="1"/>
    <col min="4356" max="4360" width="4.625" style="126" customWidth="1"/>
    <col min="4361" max="4361" width="7.625" style="126" customWidth="1"/>
    <col min="4362" max="4370" width="4.625" style="126" customWidth="1"/>
    <col min="4371" max="4372" width="7.625" style="126" customWidth="1"/>
    <col min="4373" max="4377" width="4.625" style="126" customWidth="1"/>
    <col min="4378" max="4378" width="2.375" style="126" customWidth="1"/>
    <col min="4379" max="4608" width="4" style="126"/>
    <col min="4609" max="4609" width="2.875" style="126" customWidth="1"/>
    <col min="4610" max="4610" width="2.625" style="126" customWidth="1"/>
    <col min="4611" max="4611" width="10.625" style="126" customWidth="1"/>
    <col min="4612" max="4616" width="4.625" style="126" customWidth="1"/>
    <col min="4617" max="4617" width="7.625" style="126" customWidth="1"/>
    <col min="4618" max="4626" width="4.625" style="126" customWidth="1"/>
    <col min="4627" max="4628" width="7.625" style="126" customWidth="1"/>
    <col min="4629" max="4633" width="4.625" style="126" customWidth="1"/>
    <col min="4634" max="4634" width="2.375" style="126" customWidth="1"/>
    <col min="4635" max="4864" width="4" style="126"/>
    <col min="4865" max="4865" width="2.875" style="126" customWidth="1"/>
    <col min="4866" max="4866" width="2.625" style="126" customWidth="1"/>
    <col min="4867" max="4867" width="10.625" style="126" customWidth="1"/>
    <col min="4868" max="4872" width="4.625" style="126" customWidth="1"/>
    <col min="4873" max="4873" width="7.625" style="126" customWidth="1"/>
    <col min="4874" max="4882" width="4.625" style="126" customWidth="1"/>
    <col min="4883" max="4884" width="7.625" style="126" customWidth="1"/>
    <col min="4885" max="4889" width="4.625" style="126" customWidth="1"/>
    <col min="4890" max="4890" width="2.375" style="126" customWidth="1"/>
    <col min="4891" max="5120" width="4" style="126"/>
    <col min="5121" max="5121" width="2.875" style="126" customWidth="1"/>
    <col min="5122" max="5122" width="2.625" style="126" customWidth="1"/>
    <col min="5123" max="5123" width="10.625" style="126" customWidth="1"/>
    <col min="5124" max="5128" width="4.625" style="126" customWidth="1"/>
    <col min="5129" max="5129" width="7.625" style="126" customWidth="1"/>
    <col min="5130" max="5138" width="4.625" style="126" customWidth="1"/>
    <col min="5139" max="5140" width="7.625" style="126" customWidth="1"/>
    <col min="5141" max="5145" width="4.625" style="126" customWidth="1"/>
    <col min="5146" max="5146" width="2.375" style="126" customWidth="1"/>
    <col min="5147" max="5376" width="4" style="126"/>
    <col min="5377" max="5377" width="2.875" style="126" customWidth="1"/>
    <col min="5378" max="5378" width="2.625" style="126" customWidth="1"/>
    <col min="5379" max="5379" width="10.625" style="126" customWidth="1"/>
    <col min="5380" max="5384" width="4.625" style="126" customWidth="1"/>
    <col min="5385" max="5385" width="7.625" style="126" customWidth="1"/>
    <col min="5386" max="5394" width="4.625" style="126" customWidth="1"/>
    <col min="5395" max="5396" width="7.625" style="126" customWidth="1"/>
    <col min="5397" max="5401" width="4.625" style="126" customWidth="1"/>
    <col min="5402" max="5402" width="2.375" style="126" customWidth="1"/>
    <col min="5403" max="5632" width="4" style="126"/>
    <col min="5633" max="5633" width="2.875" style="126" customWidth="1"/>
    <col min="5634" max="5634" width="2.625" style="126" customWidth="1"/>
    <col min="5635" max="5635" width="10.625" style="126" customWidth="1"/>
    <col min="5636" max="5640" width="4.625" style="126" customWidth="1"/>
    <col min="5641" max="5641" width="7.625" style="126" customWidth="1"/>
    <col min="5642" max="5650" width="4.625" style="126" customWidth="1"/>
    <col min="5651" max="5652" width="7.625" style="126" customWidth="1"/>
    <col min="5653" max="5657" width="4.625" style="126" customWidth="1"/>
    <col min="5658" max="5658" width="2.375" style="126" customWidth="1"/>
    <col min="5659" max="5888" width="4" style="126"/>
    <col min="5889" max="5889" width="2.875" style="126" customWidth="1"/>
    <col min="5890" max="5890" width="2.625" style="126" customWidth="1"/>
    <col min="5891" max="5891" width="10.625" style="126" customWidth="1"/>
    <col min="5892" max="5896" width="4.625" style="126" customWidth="1"/>
    <col min="5897" max="5897" width="7.625" style="126" customWidth="1"/>
    <col min="5898" max="5906" width="4.625" style="126" customWidth="1"/>
    <col min="5907" max="5908" width="7.625" style="126" customWidth="1"/>
    <col min="5909" max="5913" width="4.625" style="126" customWidth="1"/>
    <col min="5914" max="5914" width="2.375" style="126" customWidth="1"/>
    <col min="5915" max="6144" width="4" style="126"/>
    <col min="6145" max="6145" width="2.875" style="126" customWidth="1"/>
    <col min="6146" max="6146" width="2.625" style="126" customWidth="1"/>
    <col min="6147" max="6147" width="10.625" style="126" customWidth="1"/>
    <col min="6148" max="6152" width="4.625" style="126" customWidth="1"/>
    <col min="6153" max="6153" width="7.625" style="126" customWidth="1"/>
    <col min="6154" max="6162" width="4.625" style="126" customWidth="1"/>
    <col min="6163" max="6164" width="7.625" style="126" customWidth="1"/>
    <col min="6165" max="6169" width="4.625" style="126" customWidth="1"/>
    <col min="6170" max="6170" width="2.375" style="126" customWidth="1"/>
    <col min="6171" max="6400" width="4" style="126"/>
    <col min="6401" max="6401" width="2.875" style="126" customWidth="1"/>
    <col min="6402" max="6402" width="2.625" style="126" customWidth="1"/>
    <col min="6403" max="6403" width="10.625" style="126" customWidth="1"/>
    <col min="6404" max="6408" width="4.625" style="126" customWidth="1"/>
    <col min="6409" max="6409" width="7.625" style="126" customWidth="1"/>
    <col min="6410" max="6418" width="4.625" style="126" customWidth="1"/>
    <col min="6419" max="6420" width="7.625" style="126" customWidth="1"/>
    <col min="6421" max="6425" width="4.625" style="126" customWidth="1"/>
    <col min="6426" max="6426" width="2.375" style="126" customWidth="1"/>
    <col min="6427" max="6656" width="4" style="126"/>
    <col min="6657" max="6657" width="2.875" style="126" customWidth="1"/>
    <col min="6658" max="6658" width="2.625" style="126" customWidth="1"/>
    <col min="6659" max="6659" width="10.625" style="126" customWidth="1"/>
    <col min="6660" max="6664" width="4.625" style="126" customWidth="1"/>
    <col min="6665" max="6665" width="7.625" style="126" customWidth="1"/>
    <col min="6666" max="6674" width="4.625" style="126" customWidth="1"/>
    <col min="6675" max="6676" width="7.625" style="126" customWidth="1"/>
    <col min="6677" max="6681" width="4.625" style="126" customWidth="1"/>
    <col min="6682" max="6682" width="2.375" style="126" customWidth="1"/>
    <col min="6683" max="6912" width="4" style="126"/>
    <col min="6913" max="6913" width="2.875" style="126" customWidth="1"/>
    <col min="6914" max="6914" width="2.625" style="126" customWidth="1"/>
    <col min="6915" max="6915" width="10.625" style="126" customWidth="1"/>
    <col min="6916" max="6920" width="4.625" style="126" customWidth="1"/>
    <col min="6921" max="6921" width="7.625" style="126" customWidth="1"/>
    <col min="6922" max="6930" width="4.625" style="126" customWidth="1"/>
    <col min="6931" max="6932" width="7.625" style="126" customWidth="1"/>
    <col min="6933" max="6937" width="4.625" style="126" customWidth="1"/>
    <col min="6938" max="6938" width="2.375" style="126" customWidth="1"/>
    <col min="6939" max="7168" width="4" style="126"/>
    <col min="7169" max="7169" width="2.875" style="126" customWidth="1"/>
    <col min="7170" max="7170" width="2.625" style="126" customWidth="1"/>
    <col min="7171" max="7171" width="10.625" style="126" customWidth="1"/>
    <col min="7172" max="7176" width="4.625" style="126" customWidth="1"/>
    <col min="7177" max="7177" width="7.625" style="126" customWidth="1"/>
    <col min="7178" max="7186" width="4.625" style="126" customWidth="1"/>
    <col min="7187" max="7188" width="7.625" style="126" customWidth="1"/>
    <col min="7189" max="7193" width="4.625" style="126" customWidth="1"/>
    <col min="7194" max="7194" width="2.375" style="126" customWidth="1"/>
    <col min="7195" max="7424" width="4" style="126"/>
    <col min="7425" max="7425" width="2.875" style="126" customWidth="1"/>
    <col min="7426" max="7426" width="2.625" style="126" customWidth="1"/>
    <col min="7427" max="7427" width="10.625" style="126" customWidth="1"/>
    <col min="7428" max="7432" width="4.625" style="126" customWidth="1"/>
    <col min="7433" max="7433" width="7.625" style="126" customWidth="1"/>
    <col min="7434" max="7442" width="4.625" style="126" customWidth="1"/>
    <col min="7443" max="7444" width="7.625" style="126" customWidth="1"/>
    <col min="7445" max="7449" width="4.625" style="126" customWidth="1"/>
    <col min="7450" max="7450" width="2.375" style="126" customWidth="1"/>
    <col min="7451" max="7680" width="4" style="126"/>
    <col min="7681" max="7681" width="2.875" style="126" customWidth="1"/>
    <col min="7682" max="7682" width="2.625" style="126" customWidth="1"/>
    <col min="7683" max="7683" width="10.625" style="126" customWidth="1"/>
    <col min="7684" max="7688" width="4.625" style="126" customWidth="1"/>
    <col min="7689" max="7689" width="7.625" style="126" customWidth="1"/>
    <col min="7690" max="7698" width="4.625" style="126" customWidth="1"/>
    <col min="7699" max="7700" width="7.625" style="126" customWidth="1"/>
    <col min="7701" max="7705" width="4.625" style="126" customWidth="1"/>
    <col min="7706" max="7706" width="2.375" style="126" customWidth="1"/>
    <col min="7707" max="7936" width="4" style="126"/>
    <col min="7937" max="7937" width="2.875" style="126" customWidth="1"/>
    <col min="7938" max="7938" width="2.625" style="126" customWidth="1"/>
    <col min="7939" max="7939" width="10.625" style="126" customWidth="1"/>
    <col min="7940" max="7944" width="4.625" style="126" customWidth="1"/>
    <col min="7945" max="7945" width="7.625" style="126" customWidth="1"/>
    <col min="7946" max="7954" width="4.625" style="126" customWidth="1"/>
    <col min="7955" max="7956" width="7.625" style="126" customWidth="1"/>
    <col min="7957" max="7961" width="4.625" style="126" customWidth="1"/>
    <col min="7962" max="7962" width="2.375" style="126" customWidth="1"/>
    <col min="7963" max="8192" width="4" style="126"/>
    <col min="8193" max="8193" width="2.875" style="126" customWidth="1"/>
    <col min="8194" max="8194" width="2.625" style="126" customWidth="1"/>
    <col min="8195" max="8195" width="10.625" style="126" customWidth="1"/>
    <col min="8196" max="8200" width="4.625" style="126" customWidth="1"/>
    <col min="8201" max="8201" width="7.625" style="126" customWidth="1"/>
    <col min="8202" max="8210" width="4.625" style="126" customWidth="1"/>
    <col min="8211" max="8212" width="7.625" style="126" customWidth="1"/>
    <col min="8213" max="8217" width="4.625" style="126" customWidth="1"/>
    <col min="8218" max="8218" width="2.375" style="126" customWidth="1"/>
    <col min="8219" max="8448" width="4" style="126"/>
    <col min="8449" max="8449" width="2.875" style="126" customWidth="1"/>
    <col min="8450" max="8450" width="2.625" style="126" customWidth="1"/>
    <col min="8451" max="8451" width="10.625" style="126" customWidth="1"/>
    <col min="8452" max="8456" width="4.625" style="126" customWidth="1"/>
    <col min="8457" max="8457" width="7.625" style="126" customWidth="1"/>
    <col min="8458" max="8466" width="4.625" style="126" customWidth="1"/>
    <col min="8467" max="8468" width="7.625" style="126" customWidth="1"/>
    <col min="8469" max="8473" width="4.625" style="126" customWidth="1"/>
    <col min="8474" max="8474" width="2.375" style="126" customWidth="1"/>
    <col min="8475" max="8704" width="4" style="126"/>
    <col min="8705" max="8705" width="2.875" style="126" customWidth="1"/>
    <col min="8706" max="8706" width="2.625" style="126" customWidth="1"/>
    <col min="8707" max="8707" width="10.625" style="126" customWidth="1"/>
    <col min="8708" max="8712" width="4.625" style="126" customWidth="1"/>
    <col min="8713" max="8713" width="7.625" style="126" customWidth="1"/>
    <col min="8714" max="8722" width="4.625" style="126" customWidth="1"/>
    <col min="8723" max="8724" width="7.625" style="126" customWidth="1"/>
    <col min="8725" max="8729" width="4.625" style="126" customWidth="1"/>
    <col min="8730" max="8730" width="2.375" style="126" customWidth="1"/>
    <col min="8731" max="8960" width="4" style="126"/>
    <col min="8961" max="8961" width="2.875" style="126" customWidth="1"/>
    <col min="8962" max="8962" width="2.625" style="126" customWidth="1"/>
    <col min="8963" max="8963" width="10.625" style="126" customWidth="1"/>
    <col min="8964" max="8968" width="4.625" style="126" customWidth="1"/>
    <col min="8969" max="8969" width="7.625" style="126" customWidth="1"/>
    <col min="8970" max="8978" width="4.625" style="126" customWidth="1"/>
    <col min="8979" max="8980" width="7.625" style="126" customWidth="1"/>
    <col min="8981" max="8985" width="4.625" style="126" customWidth="1"/>
    <col min="8986" max="8986" width="2.375" style="126" customWidth="1"/>
    <col min="8987" max="9216" width="4" style="126"/>
    <col min="9217" max="9217" width="2.875" style="126" customWidth="1"/>
    <col min="9218" max="9218" width="2.625" style="126" customWidth="1"/>
    <col min="9219" max="9219" width="10.625" style="126" customWidth="1"/>
    <col min="9220" max="9224" width="4.625" style="126" customWidth="1"/>
    <col min="9225" max="9225" width="7.625" style="126" customWidth="1"/>
    <col min="9226" max="9234" width="4.625" style="126" customWidth="1"/>
    <col min="9235" max="9236" width="7.625" style="126" customWidth="1"/>
    <col min="9237" max="9241" width="4.625" style="126" customWidth="1"/>
    <col min="9242" max="9242" width="2.375" style="126" customWidth="1"/>
    <col min="9243" max="9472" width="4" style="126"/>
    <col min="9473" max="9473" width="2.875" style="126" customWidth="1"/>
    <col min="9474" max="9474" width="2.625" style="126" customWidth="1"/>
    <col min="9475" max="9475" width="10.625" style="126" customWidth="1"/>
    <col min="9476" max="9480" width="4.625" style="126" customWidth="1"/>
    <col min="9481" max="9481" width="7.625" style="126" customWidth="1"/>
    <col min="9482" max="9490" width="4.625" style="126" customWidth="1"/>
    <col min="9491" max="9492" width="7.625" style="126" customWidth="1"/>
    <col min="9493" max="9497" width="4.625" style="126" customWidth="1"/>
    <col min="9498" max="9498" width="2.375" style="126" customWidth="1"/>
    <col min="9499" max="9728" width="4" style="126"/>
    <col min="9729" max="9729" width="2.875" style="126" customWidth="1"/>
    <col min="9730" max="9730" width="2.625" style="126" customWidth="1"/>
    <col min="9731" max="9731" width="10.625" style="126" customWidth="1"/>
    <col min="9732" max="9736" width="4.625" style="126" customWidth="1"/>
    <col min="9737" max="9737" width="7.625" style="126" customWidth="1"/>
    <col min="9738" max="9746" width="4.625" style="126" customWidth="1"/>
    <col min="9747" max="9748" width="7.625" style="126" customWidth="1"/>
    <col min="9749" max="9753" width="4.625" style="126" customWidth="1"/>
    <col min="9754" max="9754" width="2.375" style="126" customWidth="1"/>
    <col min="9755" max="9984" width="4" style="126"/>
    <col min="9985" max="9985" width="2.875" style="126" customWidth="1"/>
    <col min="9986" max="9986" width="2.625" style="126" customWidth="1"/>
    <col min="9987" max="9987" width="10.625" style="126" customWidth="1"/>
    <col min="9988" max="9992" width="4.625" style="126" customWidth="1"/>
    <col min="9993" max="9993" width="7.625" style="126" customWidth="1"/>
    <col min="9994" max="10002" width="4.625" style="126" customWidth="1"/>
    <col min="10003" max="10004" width="7.625" style="126" customWidth="1"/>
    <col min="10005" max="10009" width="4.625" style="126" customWidth="1"/>
    <col min="10010" max="10010" width="2.375" style="126" customWidth="1"/>
    <col min="10011" max="10240" width="4" style="126"/>
    <col min="10241" max="10241" width="2.875" style="126" customWidth="1"/>
    <col min="10242" max="10242" width="2.625" style="126" customWidth="1"/>
    <col min="10243" max="10243" width="10.625" style="126" customWidth="1"/>
    <col min="10244" max="10248" width="4.625" style="126" customWidth="1"/>
    <col min="10249" max="10249" width="7.625" style="126" customWidth="1"/>
    <col min="10250" max="10258" width="4.625" style="126" customWidth="1"/>
    <col min="10259" max="10260" width="7.625" style="126" customWidth="1"/>
    <col min="10261" max="10265" width="4.625" style="126" customWidth="1"/>
    <col min="10266" max="10266" width="2.375" style="126" customWidth="1"/>
    <col min="10267" max="10496" width="4" style="126"/>
    <col min="10497" max="10497" width="2.875" style="126" customWidth="1"/>
    <col min="10498" max="10498" width="2.625" style="126" customWidth="1"/>
    <col min="10499" max="10499" width="10.625" style="126" customWidth="1"/>
    <col min="10500" max="10504" width="4.625" style="126" customWidth="1"/>
    <col min="10505" max="10505" width="7.625" style="126" customWidth="1"/>
    <col min="10506" max="10514" width="4.625" style="126" customWidth="1"/>
    <col min="10515" max="10516" width="7.625" style="126" customWidth="1"/>
    <col min="10517" max="10521" width="4.625" style="126" customWidth="1"/>
    <col min="10522" max="10522" width="2.375" style="126" customWidth="1"/>
    <col min="10523" max="10752" width="4" style="126"/>
    <col min="10753" max="10753" width="2.875" style="126" customWidth="1"/>
    <col min="10754" max="10754" width="2.625" style="126" customWidth="1"/>
    <col min="10755" max="10755" width="10.625" style="126" customWidth="1"/>
    <col min="10756" max="10760" width="4.625" style="126" customWidth="1"/>
    <col min="10761" max="10761" width="7.625" style="126" customWidth="1"/>
    <col min="10762" max="10770" width="4.625" style="126" customWidth="1"/>
    <col min="10771" max="10772" width="7.625" style="126" customWidth="1"/>
    <col min="10773" max="10777" width="4.625" style="126" customWidth="1"/>
    <col min="10778" max="10778" width="2.375" style="126" customWidth="1"/>
    <col min="10779" max="11008" width="4" style="126"/>
    <col min="11009" max="11009" width="2.875" style="126" customWidth="1"/>
    <col min="11010" max="11010" width="2.625" style="126" customWidth="1"/>
    <col min="11011" max="11011" width="10.625" style="126" customWidth="1"/>
    <col min="11012" max="11016" width="4.625" style="126" customWidth="1"/>
    <col min="11017" max="11017" width="7.625" style="126" customWidth="1"/>
    <col min="11018" max="11026" width="4.625" style="126" customWidth="1"/>
    <col min="11027" max="11028" width="7.625" style="126" customWidth="1"/>
    <col min="11029" max="11033" width="4.625" style="126" customWidth="1"/>
    <col min="11034" max="11034" width="2.375" style="126" customWidth="1"/>
    <col min="11035" max="11264" width="4" style="126"/>
    <col min="11265" max="11265" width="2.875" style="126" customWidth="1"/>
    <col min="11266" max="11266" width="2.625" style="126" customWidth="1"/>
    <col min="11267" max="11267" width="10.625" style="126" customWidth="1"/>
    <col min="11268" max="11272" width="4.625" style="126" customWidth="1"/>
    <col min="11273" max="11273" width="7.625" style="126" customWidth="1"/>
    <col min="11274" max="11282" width="4.625" style="126" customWidth="1"/>
    <col min="11283" max="11284" width="7.625" style="126" customWidth="1"/>
    <col min="11285" max="11289" width="4.625" style="126" customWidth="1"/>
    <col min="11290" max="11290" width="2.375" style="126" customWidth="1"/>
    <col min="11291" max="11520" width="4" style="126"/>
    <col min="11521" max="11521" width="2.875" style="126" customWidth="1"/>
    <col min="11522" max="11522" width="2.625" style="126" customWidth="1"/>
    <col min="11523" max="11523" width="10.625" style="126" customWidth="1"/>
    <col min="11524" max="11528" width="4.625" style="126" customWidth="1"/>
    <col min="11529" max="11529" width="7.625" style="126" customWidth="1"/>
    <col min="11530" max="11538" width="4.625" style="126" customWidth="1"/>
    <col min="11539" max="11540" width="7.625" style="126" customWidth="1"/>
    <col min="11541" max="11545" width="4.625" style="126" customWidth="1"/>
    <col min="11546" max="11546" width="2.375" style="126" customWidth="1"/>
    <col min="11547" max="11776" width="4" style="126"/>
    <col min="11777" max="11777" width="2.875" style="126" customWidth="1"/>
    <col min="11778" max="11778" width="2.625" style="126" customWidth="1"/>
    <col min="11779" max="11779" width="10.625" style="126" customWidth="1"/>
    <col min="11780" max="11784" width="4.625" style="126" customWidth="1"/>
    <col min="11785" max="11785" width="7.625" style="126" customWidth="1"/>
    <col min="11786" max="11794" width="4.625" style="126" customWidth="1"/>
    <col min="11795" max="11796" width="7.625" style="126" customWidth="1"/>
    <col min="11797" max="11801" width="4.625" style="126" customWidth="1"/>
    <col min="11802" max="11802" width="2.375" style="126" customWidth="1"/>
    <col min="11803" max="12032" width="4" style="126"/>
    <col min="12033" max="12033" width="2.875" style="126" customWidth="1"/>
    <col min="12034" max="12034" width="2.625" style="126" customWidth="1"/>
    <col min="12035" max="12035" width="10.625" style="126" customWidth="1"/>
    <col min="12036" max="12040" width="4.625" style="126" customWidth="1"/>
    <col min="12041" max="12041" width="7.625" style="126" customWidth="1"/>
    <col min="12042" max="12050" width="4.625" style="126" customWidth="1"/>
    <col min="12051" max="12052" width="7.625" style="126" customWidth="1"/>
    <col min="12053" max="12057" width="4.625" style="126" customWidth="1"/>
    <col min="12058" max="12058" width="2.375" style="126" customWidth="1"/>
    <col min="12059" max="12288" width="4" style="126"/>
    <col min="12289" max="12289" width="2.875" style="126" customWidth="1"/>
    <col min="12290" max="12290" width="2.625" style="126" customWidth="1"/>
    <col min="12291" max="12291" width="10.625" style="126" customWidth="1"/>
    <col min="12292" max="12296" width="4.625" style="126" customWidth="1"/>
    <col min="12297" max="12297" width="7.625" style="126" customWidth="1"/>
    <col min="12298" max="12306" width="4.625" style="126" customWidth="1"/>
    <col min="12307" max="12308" width="7.625" style="126" customWidth="1"/>
    <col min="12309" max="12313" width="4.625" style="126" customWidth="1"/>
    <col min="12314" max="12314" width="2.375" style="126" customWidth="1"/>
    <col min="12315" max="12544" width="4" style="126"/>
    <col min="12545" max="12545" width="2.875" style="126" customWidth="1"/>
    <col min="12546" max="12546" width="2.625" style="126" customWidth="1"/>
    <col min="12547" max="12547" width="10.625" style="126" customWidth="1"/>
    <col min="12548" max="12552" width="4.625" style="126" customWidth="1"/>
    <col min="12553" max="12553" width="7.625" style="126" customWidth="1"/>
    <col min="12554" max="12562" width="4.625" style="126" customWidth="1"/>
    <col min="12563" max="12564" width="7.625" style="126" customWidth="1"/>
    <col min="12565" max="12569" width="4.625" style="126" customWidth="1"/>
    <col min="12570" max="12570" width="2.375" style="126" customWidth="1"/>
    <col min="12571" max="12800" width="4" style="126"/>
    <col min="12801" max="12801" width="2.875" style="126" customWidth="1"/>
    <col min="12802" max="12802" width="2.625" style="126" customWidth="1"/>
    <col min="12803" max="12803" width="10.625" style="126" customWidth="1"/>
    <col min="12804" max="12808" width="4.625" style="126" customWidth="1"/>
    <col min="12809" max="12809" width="7.625" style="126" customWidth="1"/>
    <col min="12810" max="12818" width="4.625" style="126" customWidth="1"/>
    <col min="12819" max="12820" width="7.625" style="126" customWidth="1"/>
    <col min="12821" max="12825" width="4.625" style="126" customWidth="1"/>
    <col min="12826" max="12826" width="2.375" style="126" customWidth="1"/>
    <col min="12827" max="13056" width="4" style="126"/>
    <col min="13057" max="13057" width="2.875" style="126" customWidth="1"/>
    <col min="13058" max="13058" width="2.625" style="126" customWidth="1"/>
    <col min="13059" max="13059" width="10.625" style="126" customWidth="1"/>
    <col min="13060" max="13064" width="4.625" style="126" customWidth="1"/>
    <col min="13065" max="13065" width="7.625" style="126" customWidth="1"/>
    <col min="13066" max="13074" width="4.625" style="126" customWidth="1"/>
    <col min="13075" max="13076" width="7.625" style="126" customWidth="1"/>
    <col min="13077" max="13081" width="4.625" style="126" customWidth="1"/>
    <col min="13082" max="13082" width="2.375" style="126" customWidth="1"/>
    <col min="13083" max="13312" width="4" style="126"/>
    <col min="13313" max="13313" width="2.875" style="126" customWidth="1"/>
    <col min="13314" max="13314" width="2.625" style="126" customWidth="1"/>
    <col min="13315" max="13315" width="10.625" style="126" customWidth="1"/>
    <col min="13316" max="13320" width="4.625" style="126" customWidth="1"/>
    <col min="13321" max="13321" width="7.625" style="126" customWidth="1"/>
    <col min="13322" max="13330" width="4.625" style="126" customWidth="1"/>
    <col min="13331" max="13332" width="7.625" style="126" customWidth="1"/>
    <col min="13333" max="13337" width="4.625" style="126" customWidth="1"/>
    <col min="13338" max="13338" width="2.375" style="126" customWidth="1"/>
    <col min="13339" max="13568" width="4" style="126"/>
    <col min="13569" max="13569" width="2.875" style="126" customWidth="1"/>
    <col min="13570" max="13570" width="2.625" style="126" customWidth="1"/>
    <col min="13571" max="13571" width="10.625" style="126" customWidth="1"/>
    <col min="13572" max="13576" width="4.625" style="126" customWidth="1"/>
    <col min="13577" max="13577" width="7.625" style="126" customWidth="1"/>
    <col min="13578" max="13586" width="4.625" style="126" customWidth="1"/>
    <col min="13587" max="13588" width="7.625" style="126" customWidth="1"/>
    <col min="13589" max="13593" width="4.625" style="126" customWidth="1"/>
    <col min="13594" max="13594" width="2.375" style="126" customWidth="1"/>
    <col min="13595" max="13824" width="4" style="126"/>
    <col min="13825" max="13825" width="2.875" style="126" customWidth="1"/>
    <col min="13826" max="13826" width="2.625" style="126" customWidth="1"/>
    <col min="13827" max="13827" width="10.625" style="126" customWidth="1"/>
    <col min="13828" max="13832" width="4.625" style="126" customWidth="1"/>
    <col min="13833" max="13833" width="7.625" style="126" customWidth="1"/>
    <col min="13834" max="13842" width="4.625" style="126" customWidth="1"/>
    <col min="13843" max="13844" width="7.625" style="126" customWidth="1"/>
    <col min="13845" max="13849" width="4.625" style="126" customWidth="1"/>
    <col min="13850" max="13850" width="2.375" style="126" customWidth="1"/>
    <col min="13851" max="14080" width="4" style="126"/>
    <col min="14081" max="14081" width="2.875" style="126" customWidth="1"/>
    <col min="14082" max="14082" width="2.625" style="126" customWidth="1"/>
    <col min="14083" max="14083" width="10.625" style="126" customWidth="1"/>
    <col min="14084" max="14088" width="4.625" style="126" customWidth="1"/>
    <col min="14089" max="14089" width="7.625" style="126" customWidth="1"/>
    <col min="14090" max="14098" width="4.625" style="126" customWidth="1"/>
    <col min="14099" max="14100" width="7.625" style="126" customWidth="1"/>
    <col min="14101" max="14105" width="4.625" style="126" customWidth="1"/>
    <col min="14106" max="14106" width="2.375" style="126" customWidth="1"/>
    <col min="14107" max="14336" width="4" style="126"/>
    <col min="14337" max="14337" width="2.875" style="126" customWidth="1"/>
    <col min="14338" max="14338" width="2.625" style="126" customWidth="1"/>
    <col min="14339" max="14339" width="10.625" style="126" customWidth="1"/>
    <col min="14340" max="14344" width="4.625" style="126" customWidth="1"/>
    <col min="14345" max="14345" width="7.625" style="126" customWidth="1"/>
    <col min="14346" max="14354" width="4.625" style="126" customWidth="1"/>
    <col min="14355" max="14356" width="7.625" style="126" customWidth="1"/>
    <col min="14357" max="14361" width="4.625" style="126" customWidth="1"/>
    <col min="14362" max="14362" width="2.375" style="126" customWidth="1"/>
    <col min="14363" max="14592" width="4" style="126"/>
    <col min="14593" max="14593" width="2.875" style="126" customWidth="1"/>
    <col min="14594" max="14594" width="2.625" style="126" customWidth="1"/>
    <col min="14595" max="14595" width="10.625" style="126" customWidth="1"/>
    <col min="14596" max="14600" width="4.625" style="126" customWidth="1"/>
    <col min="14601" max="14601" width="7.625" style="126" customWidth="1"/>
    <col min="14602" max="14610" width="4.625" style="126" customWidth="1"/>
    <col min="14611" max="14612" width="7.625" style="126" customWidth="1"/>
    <col min="14613" max="14617" width="4.625" style="126" customWidth="1"/>
    <col min="14618" max="14618" width="2.375" style="126" customWidth="1"/>
    <col min="14619" max="14848" width="4" style="126"/>
    <col min="14849" max="14849" width="2.875" style="126" customWidth="1"/>
    <col min="14850" max="14850" width="2.625" style="126" customWidth="1"/>
    <col min="14851" max="14851" width="10.625" style="126" customWidth="1"/>
    <col min="14852" max="14856" width="4.625" style="126" customWidth="1"/>
    <col min="14857" max="14857" width="7.625" style="126" customWidth="1"/>
    <col min="14858" max="14866" width="4.625" style="126" customWidth="1"/>
    <col min="14867" max="14868" width="7.625" style="126" customWidth="1"/>
    <col min="14869" max="14873" width="4.625" style="126" customWidth="1"/>
    <col min="14874" max="14874" width="2.375" style="126" customWidth="1"/>
    <col min="14875" max="15104" width="4" style="126"/>
    <col min="15105" max="15105" width="2.875" style="126" customWidth="1"/>
    <col min="15106" max="15106" width="2.625" style="126" customWidth="1"/>
    <col min="15107" max="15107" width="10.625" style="126" customWidth="1"/>
    <col min="15108" max="15112" width="4.625" style="126" customWidth="1"/>
    <col min="15113" max="15113" width="7.625" style="126" customWidth="1"/>
    <col min="15114" max="15122" width="4.625" style="126" customWidth="1"/>
    <col min="15123" max="15124" width="7.625" style="126" customWidth="1"/>
    <col min="15125" max="15129" width="4.625" style="126" customWidth="1"/>
    <col min="15130" max="15130" width="2.375" style="126" customWidth="1"/>
    <col min="15131" max="15360" width="4" style="126"/>
    <col min="15361" max="15361" width="2.875" style="126" customWidth="1"/>
    <col min="15362" max="15362" width="2.625" style="126" customWidth="1"/>
    <col min="15363" max="15363" width="10.625" style="126" customWidth="1"/>
    <col min="15364" max="15368" width="4.625" style="126" customWidth="1"/>
    <col min="15369" max="15369" width="7.625" style="126" customWidth="1"/>
    <col min="15370" max="15378" width="4.625" style="126" customWidth="1"/>
    <col min="15379" max="15380" width="7.625" style="126" customWidth="1"/>
    <col min="15381" max="15385" width="4.625" style="126" customWidth="1"/>
    <col min="15386" max="15386" width="2.375" style="126" customWidth="1"/>
    <col min="15387" max="15616" width="4" style="126"/>
    <col min="15617" max="15617" width="2.875" style="126" customWidth="1"/>
    <col min="15618" max="15618" width="2.625" style="126" customWidth="1"/>
    <col min="15619" max="15619" width="10.625" style="126" customWidth="1"/>
    <col min="15620" max="15624" width="4.625" style="126" customWidth="1"/>
    <col min="15625" max="15625" width="7.625" style="126" customWidth="1"/>
    <col min="15626" max="15634" width="4.625" style="126" customWidth="1"/>
    <col min="15635" max="15636" width="7.625" style="126" customWidth="1"/>
    <col min="15637" max="15641" width="4.625" style="126" customWidth="1"/>
    <col min="15642" max="15642" width="2.375" style="126" customWidth="1"/>
    <col min="15643" max="15872" width="4" style="126"/>
    <col min="15873" max="15873" width="2.875" style="126" customWidth="1"/>
    <col min="15874" max="15874" width="2.625" style="126" customWidth="1"/>
    <col min="15875" max="15875" width="10.625" style="126" customWidth="1"/>
    <col min="15876" max="15880" width="4.625" style="126" customWidth="1"/>
    <col min="15881" max="15881" width="7.625" style="126" customWidth="1"/>
    <col min="15882" max="15890" width="4.625" style="126" customWidth="1"/>
    <col min="15891" max="15892" width="7.625" style="126" customWidth="1"/>
    <col min="15893" max="15897" width="4.625" style="126" customWidth="1"/>
    <col min="15898" max="15898" width="2.375" style="126" customWidth="1"/>
    <col min="15899" max="16128" width="4" style="126"/>
    <col min="16129" max="16129" width="2.875" style="126" customWidth="1"/>
    <col min="16130" max="16130" width="2.625" style="126" customWidth="1"/>
    <col min="16131" max="16131" width="10.625" style="126" customWidth="1"/>
    <col min="16132" max="16136" width="4.625" style="126" customWidth="1"/>
    <col min="16137" max="16137" width="7.625" style="126" customWidth="1"/>
    <col min="16138" max="16146" width="4.625" style="126" customWidth="1"/>
    <col min="16147" max="16148" width="7.625" style="126" customWidth="1"/>
    <col min="16149" max="16153" width="4.625" style="126" customWidth="1"/>
    <col min="16154" max="16154" width="2.375" style="126" customWidth="1"/>
    <col min="16155" max="16384" width="4" style="126"/>
  </cols>
  <sheetData>
    <row r="1" spans="1:26">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15" customHeight="1">
      <c r="A2" s="124"/>
      <c r="B2" s="124"/>
      <c r="C2" s="124"/>
      <c r="D2" s="124"/>
      <c r="E2" s="124"/>
      <c r="F2" s="124"/>
      <c r="G2" s="124"/>
      <c r="H2" s="124"/>
      <c r="I2" s="124"/>
      <c r="J2" s="124"/>
      <c r="K2" s="124"/>
      <c r="L2" s="124"/>
      <c r="M2" s="124"/>
      <c r="N2" s="124"/>
      <c r="O2" s="124"/>
      <c r="P2" s="124"/>
      <c r="Q2" s="233" t="s">
        <v>55</v>
      </c>
      <c r="R2" s="233"/>
      <c r="S2" s="233"/>
      <c r="T2" s="233"/>
      <c r="U2" s="233"/>
      <c r="V2" s="233"/>
      <c r="W2" s="233"/>
      <c r="X2" s="233"/>
      <c r="Y2" s="233"/>
      <c r="Z2" s="124"/>
    </row>
    <row r="3" spans="1:26" ht="15" customHeight="1">
      <c r="A3" s="124"/>
      <c r="B3" s="124"/>
      <c r="C3" s="124" t="s">
        <v>157</v>
      </c>
      <c r="D3" s="124"/>
      <c r="E3" s="124"/>
      <c r="F3" s="124"/>
      <c r="G3" s="124"/>
      <c r="H3" s="124"/>
      <c r="I3" s="124"/>
      <c r="J3" s="124"/>
      <c r="K3" s="124"/>
      <c r="L3" s="124"/>
      <c r="M3" s="124"/>
      <c r="N3" s="124"/>
      <c r="O3" s="124"/>
      <c r="P3" s="124"/>
      <c r="Q3" s="124"/>
      <c r="R3" s="124"/>
      <c r="S3" s="234"/>
      <c r="T3" s="124"/>
      <c r="U3" s="124"/>
      <c r="V3" s="124"/>
      <c r="W3" s="124"/>
      <c r="X3" s="124"/>
      <c r="Y3" s="124"/>
      <c r="Z3" s="124"/>
    </row>
    <row r="4" spans="1:26" ht="15" customHeight="1">
      <c r="A4" s="124"/>
      <c r="B4" s="235" t="s">
        <v>158</v>
      </c>
      <c r="C4" s="235"/>
      <c r="D4" s="235"/>
      <c r="E4" s="235"/>
      <c r="F4" s="235"/>
      <c r="G4" s="235"/>
      <c r="H4" s="235"/>
      <c r="I4" s="235"/>
      <c r="J4" s="235"/>
      <c r="K4" s="235"/>
      <c r="L4" s="235"/>
      <c r="M4" s="235"/>
      <c r="N4" s="235"/>
      <c r="O4" s="235"/>
      <c r="P4" s="235"/>
      <c r="Q4" s="235"/>
      <c r="R4" s="235"/>
      <c r="S4" s="235"/>
      <c r="T4" s="235"/>
      <c r="U4" s="235"/>
      <c r="V4" s="235"/>
      <c r="W4" s="235"/>
      <c r="X4" s="235"/>
      <c r="Y4" s="235"/>
      <c r="Z4" s="124"/>
    </row>
    <row r="5" spans="1:26" ht="15"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row>
    <row r="6" spans="1:26" ht="22.5" customHeight="1">
      <c r="A6" s="124"/>
      <c r="B6" s="130" t="s">
        <v>58</v>
      </c>
      <c r="C6" s="131"/>
      <c r="D6" s="131"/>
      <c r="E6" s="131"/>
      <c r="F6" s="132"/>
      <c r="G6" s="130"/>
      <c r="H6" s="131"/>
      <c r="I6" s="131"/>
      <c r="J6" s="131"/>
      <c r="K6" s="131"/>
      <c r="L6" s="131"/>
      <c r="M6" s="131"/>
      <c r="N6" s="131"/>
      <c r="O6" s="131"/>
      <c r="P6" s="131"/>
      <c r="Q6" s="131"/>
      <c r="R6" s="131"/>
      <c r="S6" s="131"/>
      <c r="T6" s="131"/>
      <c r="U6" s="131"/>
      <c r="V6" s="131"/>
      <c r="W6" s="131"/>
      <c r="X6" s="131"/>
      <c r="Y6" s="132"/>
    </row>
    <row r="7" spans="1:26" ht="22.5" customHeight="1">
      <c r="A7" s="124"/>
      <c r="B7" s="130" t="s">
        <v>59</v>
      </c>
      <c r="C7" s="131"/>
      <c r="D7" s="131"/>
      <c r="E7" s="131"/>
      <c r="F7" s="132"/>
      <c r="G7" s="130" t="s">
        <v>60</v>
      </c>
      <c r="H7" s="131"/>
      <c r="I7" s="131"/>
      <c r="J7" s="131"/>
      <c r="K7" s="131"/>
      <c r="L7" s="131"/>
      <c r="M7" s="131"/>
      <c r="N7" s="131"/>
      <c r="O7" s="131"/>
      <c r="P7" s="131"/>
      <c r="Q7" s="131"/>
      <c r="R7" s="131"/>
      <c r="S7" s="131"/>
      <c r="T7" s="131"/>
      <c r="U7" s="131"/>
      <c r="V7" s="131"/>
      <c r="W7" s="131"/>
      <c r="X7" s="131"/>
      <c r="Y7" s="132"/>
    </row>
    <row r="8" spans="1:26" ht="22.5" customHeight="1">
      <c r="A8" s="124"/>
      <c r="B8" s="133" t="s">
        <v>61</v>
      </c>
      <c r="C8" s="133"/>
      <c r="D8" s="133"/>
      <c r="E8" s="133"/>
      <c r="F8" s="133"/>
      <c r="G8" s="134" t="s">
        <v>62</v>
      </c>
      <c r="H8" s="135"/>
      <c r="I8" s="135"/>
      <c r="J8" s="135"/>
      <c r="K8" s="135"/>
      <c r="L8" s="135"/>
      <c r="M8" s="135"/>
      <c r="N8" s="135"/>
      <c r="O8" s="135"/>
      <c r="P8" s="135"/>
      <c r="Q8" s="135"/>
      <c r="R8" s="135"/>
      <c r="S8" s="135"/>
      <c r="T8" s="135"/>
      <c r="U8" s="135"/>
      <c r="V8" s="135"/>
      <c r="W8" s="135"/>
      <c r="X8" s="135"/>
      <c r="Y8" s="136"/>
    </row>
    <row r="9" spans="1:26" ht="15" customHeight="1">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row>
    <row r="10" spans="1:26" ht="15" customHeight="1">
      <c r="A10" s="124"/>
      <c r="B10" s="236"/>
      <c r="C10" s="237"/>
      <c r="D10" s="237"/>
      <c r="E10" s="237"/>
      <c r="F10" s="237"/>
      <c r="G10" s="237"/>
      <c r="H10" s="237"/>
      <c r="I10" s="237"/>
      <c r="J10" s="237"/>
      <c r="K10" s="237"/>
      <c r="L10" s="237"/>
      <c r="M10" s="237"/>
      <c r="N10" s="237"/>
      <c r="O10" s="237"/>
      <c r="P10" s="237"/>
      <c r="Q10" s="237"/>
      <c r="R10" s="237"/>
      <c r="S10" s="237"/>
      <c r="T10" s="237"/>
      <c r="U10" s="236"/>
      <c r="V10" s="237"/>
      <c r="W10" s="237"/>
      <c r="X10" s="237"/>
      <c r="Y10" s="238"/>
      <c r="Z10" s="124"/>
    </row>
    <row r="11" spans="1:26" ht="15" customHeight="1">
      <c r="A11" s="124"/>
      <c r="B11" s="239" t="s">
        <v>63</v>
      </c>
      <c r="C11" s="124"/>
      <c r="D11" s="124"/>
      <c r="E11" s="124"/>
      <c r="F11" s="124"/>
      <c r="G11" s="124"/>
      <c r="H11" s="124"/>
      <c r="I11" s="124"/>
      <c r="J11" s="124"/>
      <c r="K11" s="124"/>
      <c r="L11" s="124"/>
      <c r="M11" s="124"/>
      <c r="N11" s="124"/>
      <c r="O11" s="124"/>
      <c r="P11" s="124"/>
      <c r="Q11" s="124"/>
      <c r="R11" s="124"/>
      <c r="S11" s="124"/>
      <c r="T11" s="124"/>
      <c r="U11" s="240" t="s">
        <v>159</v>
      </c>
      <c r="V11" s="241"/>
      <c r="W11" s="241"/>
      <c r="X11" s="241"/>
      <c r="Y11" s="242"/>
      <c r="Z11" s="124"/>
    </row>
    <row r="12" spans="1:26" ht="15" customHeight="1">
      <c r="A12" s="124"/>
      <c r="B12" s="239"/>
      <c r="C12" s="124"/>
      <c r="D12" s="124"/>
      <c r="E12" s="124"/>
      <c r="F12" s="124"/>
      <c r="G12" s="124"/>
      <c r="H12" s="124"/>
      <c r="I12" s="124"/>
      <c r="J12" s="124"/>
      <c r="K12" s="124"/>
      <c r="L12" s="124"/>
      <c r="M12" s="124"/>
      <c r="N12" s="124"/>
      <c r="O12" s="124"/>
      <c r="P12" s="124"/>
      <c r="Q12" s="124"/>
      <c r="R12" s="124"/>
      <c r="S12" s="124"/>
      <c r="T12" s="124"/>
      <c r="U12" s="243"/>
      <c r="V12" s="244"/>
      <c r="W12" s="244"/>
      <c r="X12" s="244"/>
      <c r="Y12" s="245"/>
      <c r="Z12" s="124"/>
    </row>
    <row r="13" spans="1:26" ht="15" customHeight="1">
      <c r="A13" s="124"/>
      <c r="B13" s="239"/>
      <c r="C13" s="246" t="s">
        <v>65</v>
      </c>
      <c r="D13" s="247" t="s">
        <v>160</v>
      </c>
      <c r="E13" s="247"/>
      <c r="F13" s="247"/>
      <c r="G13" s="247"/>
      <c r="H13" s="247"/>
      <c r="I13" s="247"/>
      <c r="J13" s="247"/>
      <c r="K13" s="247"/>
      <c r="L13" s="247"/>
      <c r="M13" s="247"/>
      <c r="N13" s="247"/>
      <c r="O13" s="247"/>
      <c r="P13" s="247"/>
      <c r="Q13" s="247"/>
      <c r="R13" s="247"/>
      <c r="S13" s="247"/>
      <c r="T13" s="248"/>
      <c r="U13" s="243"/>
      <c r="V13" s="244" t="s">
        <v>67</v>
      </c>
      <c r="W13" s="244" t="s">
        <v>68</v>
      </c>
      <c r="X13" s="244" t="s">
        <v>67</v>
      </c>
      <c r="Y13" s="245"/>
      <c r="Z13" s="124"/>
    </row>
    <row r="14" spans="1:26" ht="15" customHeight="1">
      <c r="A14" s="124"/>
      <c r="B14" s="239"/>
      <c r="C14" s="246"/>
      <c r="D14" s="247"/>
      <c r="E14" s="247"/>
      <c r="F14" s="247"/>
      <c r="G14" s="247"/>
      <c r="H14" s="247"/>
      <c r="I14" s="247"/>
      <c r="J14" s="247"/>
      <c r="K14" s="247"/>
      <c r="L14" s="247"/>
      <c r="M14" s="247"/>
      <c r="N14" s="247"/>
      <c r="O14" s="247"/>
      <c r="P14" s="247"/>
      <c r="Q14" s="247"/>
      <c r="R14" s="247"/>
      <c r="S14" s="247"/>
      <c r="T14" s="248"/>
      <c r="U14" s="243"/>
      <c r="V14" s="244"/>
      <c r="W14" s="244"/>
      <c r="X14" s="244"/>
      <c r="Y14" s="245"/>
      <c r="Z14" s="124"/>
    </row>
    <row r="15" spans="1:26" ht="7.5" customHeight="1">
      <c r="A15" s="124"/>
      <c r="B15" s="239"/>
      <c r="C15" s="124"/>
      <c r="D15" s="124"/>
      <c r="E15" s="124"/>
      <c r="F15" s="124"/>
      <c r="G15" s="124"/>
      <c r="H15" s="124"/>
      <c r="I15" s="124"/>
      <c r="J15" s="124"/>
      <c r="K15" s="124"/>
      <c r="L15" s="124"/>
      <c r="M15" s="124"/>
      <c r="N15" s="124"/>
      <c r="O15" s="124"/>
      <c r="P15" s="124"/>
      <c r="Q15" s="124"/>
      <c r="R15" s="124"/>
      <c r="S15" s="124"/>
      <c r="T15" s="124"/>
      <c r="U15" s="243"/>
      <c r="V15" s="244"/>
      <c r="W15" s="244"/>
      <c r="X15" s="244"/>
      <c r="Y15" s="245"/>
      <c r="Z15" s="124"/>
    </row>
    <row r="16" spans="1:26" ht="15" customHeight="1">
      <c r="A16" s="124"/>
      <c r="B16" s="239"/>
      <c r="C16" s="249" t="s">
        <v>69</v>
      </c>
      <c r="D16" s="247" t="s">
        <v>70</v>
      </c>
      <c r="E16" s="247"/>
      <c r="F16" s="247"/>
      <c r="G16" s="247"/>
      <c r="H16" s="247"/>
      <c r="I16" s="247"/>
      <c r="J16" s="247"/>
      <c r="K16" s="247"/>
      <c r="L16" s="247"/>
      <c r="M16" s="247"/>
      <c r="N16" s="247"/>
      <c r="O16" s="247"/>
      <c r="P16" s="247"/>
      <c r="Q16" s="247"/>
      <c r="R16" s="247"/>
      <c r="S16" s="247"/>
      <c r="T16" s="248"/>
      <c r="U16" s="243"/>
      <c r="V16" s="244" t="s">
        <v>67</v>
      </c>
      <c r="W16" s="244" t="s">
        <v>161</v>
      </c>
      <c r="X16" s="244" t="s">
        <v>67</v>
      </c>
      <c r="Y16" s="245"/>
      <c r="Z16" s="124"/>
    </row>
    <row r="17" spans="1:26" ht="15" customHeight="1">
      <c r="A17" s="124"/>
      <c r="B17" s="239"/>
      <c r="C17" s="249"/>
      <c r="D17" s="247"/>
      <c r="E17" s="247"/>
      <c r="F17" s="247"/>
      <c r="G17" s="247"/>
      <c r="H17" s="247"/>
      <c r="I17" s="247"/>
      <c r="J17" s="247"/>
      <c r="K17" s="247"/>
      <c r="L17" s="247"/>
      <c r="M17" s="247"/>
      <c r="N17" s="247"/>
      <c r="O17" s="247"/>
      <c r="P17" s="247"/>
      <c r="Q17" s="247"/>
      <c r="R17" s="247"/>
      <c r="S17" s="247"/>
      <c r="T17" s="248"/>
      <c r="U17" s="243"/>
      <c r="V17" s="244"/>
      <c r="W17" s="244"/>
      <c r="X17" s="244"/>
      <c r="Y17" s="245"/>
      <c r="Z17" s="124"/>
    </row>
    <row r="18" spans="1:26" ht="7.5" customHeight="1">
      <c r="A18" s="124"/>
      <c r="B18" s="239"/>
      <c r="C18" s="124"/>
      <c r="D18" s="124"/>
      <c r="E18" s="124"/>
      <c r="F18" s="124"/>
      <c r="G18" s="124"/>
      <c r="H18" s="124"/>
      <c r="I18" s="124"/>
      <c r="J18" s="124"/>
      <c r="K18" s="124"/>
      <c r="L18" s="124"/>
      <c r="M18" s="124"/>
      <c r="N18" s="124"/>
      <c r="O18" s="124"/>
      <c r="P18" s="124"/>
      <c r="Q18" s="124"/>
      <c r="R18" s="124"/>
      <c r="S18" s="124"/>
      <c r="T18" s="124"/>
      <c r="U18" s="243"/>
      <c r="V18" s="244"/>
      <c r="W18" s="244"/>
      <c r="X18" s="244"/>
      <c r="Y18" s="245"/>
      <c r="Z18" s="124"/>
    </row>
    <row r="19" spans="1:26" ht="15" customHeight="1">
      <c r="A19" s="124"/>
      <c r="B19" s="239"/>
      <c r="C19" s="124" t="s">
        <v>71</v>
      </c>
      <c r="D19" s="250" t="s">
        <v>162</v>
      </c>
      <c r="E19" s="250"/>
      <c r="F19" s="250"/>
      <c r="G19" s="250"/>
      <c r="H19" s="250"/>
      <c r="I19" s="250"/>
      <c r="J19" s="250"/>
      <c r="K19" s="250"/>
      <c r="L19" s="250"/>
      <c r="M19" s="250"/>
      <c r="N19" s="250"/>
      <c r="O19" s="250"/>
      <c r="P19" s="250"/>
      <c r="Q19" s="250"/>
      <c r="R19" s="250"/>
      <c r="S19" s="250"/>
      <c r="T19" s="251"/>
      <c r="U19" s="243"/>
      <c r="V19" s="244" t="s">
        <v>67</v>
      </c>
      <c r="W19" s="244" t="s">
        <v>68</v>
      </c>
      <c r="X19" s="244" t="s">
        <v>67</v>
      </c>
      <c r="Y19" s="245"/>
      <c r="Z19" s="124"/>
    </row>
    <row r="20" spans="1:26" ht="7.5" customHeight="1">
      <c r="A20" s="124"/>
      <c r="B20" s="239"/>
      <c r="C20" s="124"/>
      <c r="D20" s="124"/>
      <c r="E20" s="124"/>
      <c r="F20" s="124"/>
      <c r="G20" s="124"/>
      <c r="H20" s="124"/>
      <c r="I20" s="124"/>
      <c r="J20" s="124"/>
      <c r="K20" s="124"/>
      <c r="L20" s="124"/>
      <c r="M20" s="124"/>
      <c r="N20" s="124"/>
      <c r="O20" s="124"/>
      <c r="P20" s="124"/>
      <c r="Q20" s="124"/>
      <c r="R20" s="124"/>
      <c r="S20" s="124"/>
      <c r="T20" s="124"/>
      <c r="U20" s="243"/>
      <c r="V20" s="244"/>
      <c r="W20" s="244"/>
      <c r="X20" s="244"/>
      <c r="Y20" s="245"/>
      <c r="Z20" s="124"/>
    </row>
    <row r="21" spans="1:26" ht="15" customHeight="1">
      <c r="A21" s="124"/>
      <c r="B21" s="239"/>
      <c r="C21" s="234" t="s">
        <v>73</v>
      </c>
      <c r="D21" s="252" t="s">
        <v>163</v>
      </c>
      <c r="E21" s="252"/>
      <c r="F21" s="252"/>
      <c r="G21" s="252"/>
      <c r="H21" s="252"/>
      <c r="I21" s="252"/>
      <c r="J21" s="252"/>
      <c r="K21" s="252"/>
      <c r="L21" s="252"/>
      <c r="M21" s="252"/>
      <c r="N21" s="252"/>
      <c r="O21" s="252"/>
      <c r="P21" s="252"/>
      <c r="Q21" s="252"/>
      <c r="R21" s="252"/>
      <c r="S21" s="252"/>
      <c r="T21" s="253"/>
      <c r="U21" s="243"/>
      <c r="V21" s="244" t="s">
        <v>67</v>
      </c>
      <c r="W21" s="244" t="s">
        <v>68</v>
      </c>
      <c r="X21" s="244" t="s">
        <v>67</v>
      </c>
      <c r="Y21" s="245"/>
      <c r="Z21" s="124"/>
    </row>
    <row r="22" spans="1:26" ht="7.5" customHeight="1">
      <c r="A22" s="124"/>
      <c r="B22" s="239"/>
      <c r="C22" s="124"/>
      <c r="D22" s="124"/>
      <c r="E22" s="124"/>
      <c r="F22" s="124"/>
      <c r="G22" s="124"/>
      <c r="H22" s="124"/>
      <c r="I22" s="124"/>
      <c r="J22" s="124"/>
      <c r="K22" s="124"/>
      <c r="L22" s="124"/>
      <c r="M22" s="124"/>
      <c r="N22" s="124"/>
      <c r="O22" s="124"/>
      <c r="P22" s="124"/>
      <c r="Q22" s="124"/>
      <c r="R22" s="124"/>
      <c r="S22" s="124"/>
      <c r="T22" s="124"/>
      <c r="U22" s="243"/>
      <c r="V22" s="244"/>
      <c r="W22" s="244"/>
      <c r="X22" s="244"/>
      <c r="Y22" s="245"/>
      <c r="Z22" s="124"/>
    </row>
    <row r="23" spans="1:26" ht="15" customHeight="1">
      <c r="A23" s="124"/>
      <c r="B23" s="239"/>
      <c r="C23" s="124" t="s">
        <v>75</v>
      </c>
      <c r="D23" s="124" t="s">
        <v>164</v>
      </c>
      <c r="E23" s="124"/>
      <c r="F23" s="124"/>
      <c r="G23" s="124"/>
      <c r="H23" s="124"/>
      <c r="I23" s="124"/>
      <c r="J23" s="124"/>
      <c r="K23" s="124"/>
      <c r="L23" s="124"/>
      <c r="M23" s="124"/>
      <c r="N23" s="124"/>
      <c r="O23" s="124"/>
      <c r="P23" s="124"/>
      <c r="Q23" s="124"/>
      <c r="R23" s="124"/>
      <c r="S23" s="124"/>
      <c r="T23" s="124"/>
      <c r="U23" s="243"/>
      <c r="V23" s="244" t="s">
        <v>67</v>
      </c>
      <c r="W23" s="244" t="s">
        <v>68</v>
      </c>
      <c r="X23" s="244" t="s">
        <v>67</v>
      </c>
      <c r="Y23" s="245"/>
      <c r="Z23" s="124"/>
    </row>
    <row r="24" spans="1:26" ht="7.5" customHeight="1">
      <c r="A24" s="124"/>
      <c r="B24" s="239"/>
      <c r="C24" s="124"/>
      <c r="D24" s="124"/>
      <c r="E24" s="124"/>
      <c r="F24" s="124"/>
      <c r="G24" s="124"/>
      <c r="H24" s="124"/>
      <c r="I24" s="124"/>
      <c r="J24" s="124"/>
      <c r="K24" s="124"/>
      <c r="L24" s="124"/>
      <c r="M24" s="124"/>
      <c r="N24" s="124"/>
      <c r="O24" s="124"/>
      <c r="P24" s="124"/>
      <c r="Q24" s="124"/>
      <c r="R24" s="124"/>
      <c r="S24" s="124"/>
      <c r="T24" s="124"/>
      <c r="U24" s="243"/>
      <c r="V24" s="244"/>
      <c r="W24" s="244"/>
      <c r="X24" s="244"/>
      <c r="Y24" s="245"/>
      <c r="Z24" s="124"/>
    </row>
    <row r="25" spans="1:26" ht="15" customHeight="1">
      <c r="A25" s="124"/>
      <c r="B25" s="239"/>
      <c r="C25" s="124" t="s">
        <v>77</v>
      </c>
      <c r="D25" s="124" t="s">
        <v>78</v>
      </c>
      <c r="E25" s="124"/>
      <c r="F25" s="124"/>
      <c r="G25" s="124"/>
      <c r="H25" s="124"/>
      <c r="I25" s="124"/>
      <c r="J25" s="124"/>
      <c r="K25" s="124"/>
      <c r="L25" s="124"/>
      <c r="M25" s="124"/>
      <c r="N25" s="124"/>
      <c r="O25" s="124"/>
      <c r="P25" s="124"/>
      <c r="Q25" s="124"/>
      <c r="R25" s="124"/>
      <c r="S25" s="124"/>
      <c r="T25" s="124"/>
      <c r="U25" s="243"/>
      <c r="V25" s="244" t="s">
        <v>67</v>
      </c>
      <c r="W25" s="244" t="s">
        <v>68</v>
      </c>
      <c r="X25" s="244" t="s">
        <v>67</v>
      </c>
      <c r="Y25" s="245"/>
      <c r="Z25" s="124"/>
    </row>
    <row r="26" spans="1:26" ht="7.5" customHeight="1">
      <c r="A26" s="124"/>
      <c r="B26" s="239"/>
      <c r="C26" s="124"/>
      <c r="D26" s="124"/>
      <c r="E26" s="124"/>
      <c r="F26" s="124"/>
      <c r="G26" s="124"/>
      <c r="H26" s="124"/>
      <c r="I26" s="124"/>
      <c r="J26" s="124"/>
      <c r="K26" s="124"/>
      <c r="L26" s="124"/>
      <c r="M26" s="124"/>
      <c r="N26" s="124"/>
      <c r="O26" s="124"/>
      <c r="P26" s="124"/>
      <c r="Q26" s="124"/>
      <c r="R26" s="124"/>
      <c r="S26" s="124"/>
      <c r="T26" s="124"/>
      <c r="U26" s="243"/>
      <c r="V26" s="244"/>
      <c r="W26" s="244"/>
      <c r="X26" s="244"/>
      <c r="Y26" s="245"/>
      <c r="Z26" s="124"/>
    </row>
    <row r="27" spans="1:26" ht="15" customHeight="1">
      <c r="A27" s="124"/>
      <c r="B27" s="239"/>
      <c r="C27" s="124" t="s">
        <v>79</v>
      </c>
      <c r="D27" s="252" t="s">
        <v>165</v>
      </c>
      <c r="E27" s="252"/>
      <c r="F27" s="252"/>
      <c r="G27" s="252"/>
      <c r="H27" s="252"/>
      <c r="I27" s="252"/>
      <c r="J27" s="252"/>
      <c r="K27" s="252"/>
      <c r="L27" s="252"/>
      <c r="M27" s="252"/>
      <c r="N27" s="252"/>
      <c r="O27" s="252"/>
      <c r="P27" s="252"/>
      <c r="Q27" s="252"/>
      <c r="R27" s="252"/>
      <c r="S27" s="252"/>
      <c r="T27" s="253"/>
      <c r="U27" s="243"/>
      <c r="V27" s="244" t="s">
        <v>67</v>
      </c>
      <c r="W27" s="244" t="s">
        <v>68</v>
      </c>
      <c r="X27" s="244" t="s">
        <v>67</v>
      </c>
      <c r="Y27" s="245"/>
      <c r="Z27" s="124"/>
    </row>
    <row r="28" spans="1:26" ht="15" customHeight="1">
      <c r="A28" s="124"/>
      <c r="B28" s="239"/>
      <c r="C28" s="124" t="s">
        <v>81</v>
      </c>
      <c r="D28" s="252"/>
      <c r="E28" s="252"/>
      <c r="F28" s="252"/>
      <c r="G28" s="252"/>
      <c r="H28" s="252"/>
      <c r="I28" s="252"/>
      <c r="J28" s="252"/>
      <c r="K28" s="252"/>
      <c r="L28" s="252"/>
      <c r="M28" s="252"/>
      <c r="N28" s="252"/>
      <c r="O28" s="252"/>
      <c r="P28" s="252"/>
      <c r="Q28" s="252"/>
      <c r="R28" s="252"/>
      <c r="S28" s="252"/>
      <c r="T28" s="253"/>
      <c r="U28" s="243"/>
      <c r="V28" s="244"/>
      <c r="W28" s="244"/>
      <c r="X28" s="244"/>
      <c r="Y28" s="245"/>
      <c r="Z28" s="124"/>
    </row>
    <row r="29" spans="1:26" ht="15" customHeight="1">
      <c r="A29" s="124"/>
      <c r="B29" s="239"/>
      <c r="C29" s="124"/>
      <c r="D29" s="124"/>
      <c r="E29" s="124"/>
      <c r="F29" s="124"/>
      <c r="G29" s="124"/>
      <c r="H29" s="124"/>
      <c r="I29" s="124"/>
      <c r="J29" s="124"/>
      <c r="K29" s="124"/>
      <c r="L29" s="124"/>
      <c r="M29" s="124"/>
      <c r="N29" s="124"/>
      <c r="O29" s="124"/>
      <c r="P29" s="124"/>
      <c r="Q29" s="124"/>
      <c r="R29" s="124"/>
      <c r="S29" s="124"/>
      <c r="T29" s="124"/>
      <c r="U29" s="243"/>
      <c r="V29" s="244"/>
      <c r="W29" s="244"/>
      <c r="X29" s="244"/>
      <c r="Y29" s="245"/>
      <c r="Z29" s="124"/>
    </row>
    <row r="30" spans="1:26" ht="15" customHeight="1">
      <c r="A30" s="124"/>
      <c r="B30" s="239" t="s">
        <v>82</v>
      </c>
      <c r="C30" s="124"/>
      <c r="D30" s="124"/>
      <c r="E30" s="124"/>
      <c r="F30" s="124"/>
      <c r="G30" s="124"/>
      <c r="H30" s="124"/>
      <c r="I30" s="124"/>
      <c r="J30" s="124"/>
      <c r="K30" s="124"/>
      <c r="L30" s="124"/>
      <c r="M30" s="124"/>
      <c r="N30" s="124"/>
      <c r="O30" s="124"/>
      <c r="P30" s="124"/>
      <c r="Q30" s="124"/>
      <c r="R30" s="124"/>
      <c r="S30" s="124"/>
      <c r="T30" s="124"/>
      <c r="U30" s="240"/>
      <c r="V30" s="241"/>
      <c r="W30" s="241"/>
      <c r="X30" s="241"/>
      <c r="Y30" s="242"/>
      <c r="Z30" s="124"/>
    </row>
    <row r="31" spans="1:26" ht="15" customHeight="1">
      <c r="A31" s="124"/>
      <c r="B31" s="239"/>
      <c r="C31" s="124"/>
      <c r="D31" s="124"/>
      <c r="E31" s="124"/>
      <c r="F31" s="124"/>
      <c r="G31" s="124"/>
      <c r="H31" s="124"/>
      <c r="I31" s="124"/>
      <c r="J31" s="124"/>
      <c r="K31" s="124"/>
      <c r="L31" s="124"/>
      <c r="M31" s="124"/>
      <c r="N31" s="124"/>
      <c r="O31" s="124"/>
      <c r="P31" s="124"/>
      <c r="Q31" s="124"/>
      <c r="R31" s="124"/>
      <c r="S31" s="124"/>
      <c r="T31" s="124"/>
      <c r="U31" s="243"/>
      <c r="V31" s="244"/>
      <c r="W31" s="244"/>
      <c r="X31" s="244"/>
      <c r="Y31" s="245"/>
      <c r="Z31" s="124"/>
    </row>
    <row r="32" spans="1:26" ht="15" customHeight="1">
      <c r="A32" s="124"/>
      <c r="B32" s="239"/>
      <c r="C32" s="124" t="s">
        <v>166</v>
      </c>
      <c r="D32" s="124"/>
      <c r="E32" s="124"/>
      <c r="F32" s="124"/>
      <c r="G32" s="124"/>
      <c r="H32" s="124"/>
      <c r="I32" s="124"/>
      <c r="J32" s="124"/>
      <c r="K32" s="124"/>
      <c r="L32" s="124"/>
      <c r="M32" s="124"/>
      <c r="N32" s="124"/>
      <c r="O32" s="124"/>
      <c r="P32" s="124"/>
      <c r="Q32" s="124"/>
      <c r="R32" s="124"/>
      <c r="S32" s="124"/>
      <c r="T32" s="124"/>
      <c r="U32" s="243"/>
      <c r="V32" s="244"/>
      <c r="W32" s="244"/>
      <c r="X32" s="244"/>
      <c r="Y32" s="245"/>
      <c r="Z32" s="124"/>
    </row>
    <row r="33" spans="1:26" ht="15" customHeight="1">
      <c r="A33" s="124"/>
      <c r="B33" s="239"/>
      <c r="C33" s="252" t="s">
        <v>167</v>
      </c>
      <c r="D33" s="252"/>
      <c r="E33" s="252"/>
      <c r="F33" s="252"/>
      <c r="G33" s="252"/>
      <c r="H33" s="252"/>
      <c r="I33" s="252"/>
      <c r="J33" s="252"/>
      <c r="K33" s="252"/>
      <c r="L33" s="252"/>
      <c r="M33" s="252"/>
      <c r="N33" s="252"/>
      <c r="O33" s="252"/>
      <c r="P33" s="252"/>
      <c r="Q33" s="252"/>
      <c r="R33" s="252"/>
      <c r="S33" s="252"/>
      <c r="T33" s="253"/>
      <c r="U33" s="243"/>
      <c r="V33" s="244"/>
      <c r="W33" s="244"/>
      <c r="X33" s="244"/>
      <c r="Y33" s="245"/>
      <c r="Z33" s="124"/>
    </row>
    <row r="34" spans="1:26" ht="15" customHeight="1">
      <c r="A34" s="124"/>
      <c r="B34" s="239"/>
      <c r="C34" s="252"/>
      <c r="D34" s="252"/>
      <c r="E34" s="252"/>
      <c r="F34" s="252"/>
      <c r="G34" s="252"/>
      <c r="H34" s="252"/>
      <c r="I34" s="252"/>
      <c r="J34" s="252"/>
      <c r="K34" s="252"/>
      <c r="L34" s="252"/>
      <c r="M34" s="252"/>
      <c r="N34" s="252"/>
      <c r="O34" s="252"/>
      <c r="P34" s="252"/>
      <c r="Q34" s="252"/>
      <c r="R34" s="252"/>
      <c r="S34" s="252"/>
      <c r="T34" s="253"/>
      <c r="U34" s="243"/>
      <c r="V34" s="244"/>
      <c r="W34" s="244"/>
      <c r="X34" s="244"/>
      <c r="Y34" s="245"/>
      <c r="Z34" s="124"/>
    </row>
    <row r="35" spans="1:26" ht="7.5" customHeight="1">
      <c r="A35" s="124"/>
      <c r="B35" s="239"/>
      <c r="C35" s="124"/>
      <c r="D35" s="254"/>
      <c r="E35" s="254"/>
      <c r="F35" s="254"/>
      <c r="G35" s="254"/>
      <c r="H35" s="254"/>
      <c r="I35" s="254"/>
      <c r="J35" s="254"/>
      <c r="K35" s="254"/>
      <c r="L35" s="254"/>
      <c r="M35" s="254"/>
      <c r="N35" s="254"/>
      <c r="O35" s="254"/>
      <c r="P35" s="254"/>
      <c r="Q35" s="254"/>
      <c r="R35" s="254"/>
      <c r="S35" s="254"/>
      <c r="T35" s="254"/>
      <c r="U35" s="243"/>
      <c r="V35" s="244"/>
      <c r="W35" s="244"/>
      <c r="X35" s="244"/>
      <c r="Y35" s="245"/>
      <c r="Z35" s="124"/>
    </row>
    <row r="36" spans="1:26" ht="30" customHeight="1">
      <c r="A36" s="124"/>
      <c r="B36" s="239"/>
      <c r="C36" s="255"/>
      <c r="D36" s="256"/>
      <c r="E36" s="257"/>
      <c r="F36" s="257"/>
      <c r="G36" s="257"/>
      <c r="H36" s="257"/>
      <c r="I36" s="257"/>
      <c r="J36" s="257"/>
      <c r="K36" s="258"/>
      <c r="L36" s="259" t="s">
        <v>85</v>
      </c>
      <c r="M36" s="260"/>
      <c r="N36" s="261"/>
      <c r="O36" s="259" t="s">
        <v>86</v>
      </c>
      <c r="P36" s="262"/>
      <c r="Q36" s="263"/>
      <c r="R36" s="264"/>
      <c r="S36" s="264"/>
      <c r="T36" s="264"/>
      <c r="U36" s="243"/>
      <c r="V36" s="244"/>
      <c r="W36" s="244"/>
      <c r="X36" s="244"/>
      <c r="Y36" s="245"/>
      <c r="Z36" s="124"/>
    </row>
    <row r="37" spans="1:26" ht="54" customHeight="1">
      <c r="A37" s="124"/>
      <c r="B37" s="239"/>
      <c r="C37" s="265" t="s">
        <v>87</v>
      </c>
      <c r="D37" s="266" t="s">
        <v>168</v>
      </c>
      <c r="E37" s="266"/>
      <c r="F37" s="266"/>
      <c r="G37" s="266"/>
      <c r="H37" s="266"/>
      <c r="I37" s="266"/>
      <c r="J37" s="266"/>
      <c r="K37" s="266"/>
      <c r="L37" s="267" t="s">
        <v>89</v>
      </c>
      <c r="M37" s="268"/>
      <c r="N37" s="269"/>
      <c r="O37" s="270" t="s">
        <v>90</v>
      </c>
      <c r="P37" s="270"/>
      <c r="Q37" s="270"/>
      <c r="R37" s="204"/>
      <c r="S37" s="204"/>
      <c r="T37" s="204"/>
      <c r="U37" s="240" t="s">
        <v>159</v>
      </c>
      <c r="V37" s="241"/>
      <c r="W37" s="241"/>
      <c r="X37" s="241"/>
      <c r="Y37" s="242"/>
      <c r="Z37" s="124"/>
    </row>
    <row r="38" spans="1:26" ht="54" customHeight="1">
      <c r="A38" s="124"/>
      <c r="B38" s="239"/>
      <c r="C38" s="265" t="s">
        <v>140</v>
      </c>
      <c r="D38" s="266" t="s">
        <v>92</v>
      </c>
      <c r="E38" s="266"/>
      <c r="F38" s="266"/>
      <c r="G38" s="266"/>
      <c r="H38" s="266"/>
      <c r="I38" s="266"/>
      <c r="J38" s="266"/>
      <c r="K38" s="266"/>
      <c r="L38" s="267" t="s">
        <v>89</v>
      </c>
      <c r="M38" s="268"/>
      <c r="N38" s="269"/>
      <c r="O38" s="271"/>
      <c r="P38" s="271"/>
      <c r="Q38" s="271"/>
      <c r="R38" s="272"/>
      <c r="S38" s="273" t="s">
        <v>93</v>
      </c>
      <c r="T38" s="274"/>
      <c r="U38" s="243"/>
      <c r="V38" s="244" t="s">
        <v>67</v>
      </c>
      <c r="W38" s="244" t="s">
        <v>68</v>
      </c>
      <c r="X38" s="244" t="s">
        <v>67</v>
      </c>
      <c r="Y38" s="245"/>
      <c r="Z38" s="124"/>
    </row>
    <row r="39" spans="1:26" ht="54" customHeight="1">
      <c r="A39" s="124"/>
      <c r="B39" s="239"/>
      <c r="C39" s="265" t="s">
        <v>142</v>
      </c>
      <c r="D39" s="266" t="s">
        <v>143</v>
      </c>
      <c r="E39" s="266"/>
      <c r="F39" s="266"/>
      <c r="G39" s="266"/>
      <c r="H39" s="266"/>
      <c r="I39" s="266"/>
      <c r="J39" s="266"/>
      <c r="K39" s="266"/>
      <c r="L39" s="270" t="s">
        <v>89</v>
      </c>
      <c r="M39" s="270"/>
      <c r="N39" s="270"/>
      <c r="O39" s="271"/>
      <c r="P39" s="271"/>
      <c r="Q39" s="271"/>
      <c r="R39" s="272"/>
      <c r="S39" s="273" t="s">
        <v>96</v>
      </c>
      <c r="T39" s="274"/>
      <c r="U39" s="243"/>
      <c r="V39" s="244" t="s">
        <v>67</v>
      </c>
      <c r="W39" s="244" t="s">
        <v>68</v>
      </c>
      <c r="X39" s="244" t="s">
        <v>67</v>
      </c>
      <c r="Y39" s="245"/>
      <c r="Z39" s="124"/>
    </row>
    <row r="40" spans="1:26" ht="54" customHeight="1">
      <c r="A40" s="124"/>
      <c r="B40" s="239"/>
      <c r="C40" s="265" t="s">
        <v>169</v>
      </c>
      <c r="D40" s="266" t="s">
        <v>170</v>
      </c>
      <c r="E40" s="266"/>
      <c r="F40" s="266"/>
      <c r="G40" s="266"/>
      <c r="H40" s="266"/>
      <c r="I40" s="266"/>
      <c r="J40" s="266"/>
      <c r="K40" s="266"/>
      <c r="L40" s="275"/>
      <c r="M40" s="275"/>
      <c r="N40" s="275"/>
      <c r="O40" s="270" t="s">
        <v>90</v>
      </c>
      <c r="P40" s="270"/>
      <c r="Q40" s="270"/>
      <c r="R40" s="276"/>
      <c r="S40" s="273" t="s">
        <v>99</v>
      </c>
      <c r="T40" s="274"/>
      <c r="U40" s="243"/>
      <c r="V40" s="244" t="s">
        <v>67</v>
      </c>
      <c r="W40" s="244" t="s">
        <v>68</v>
      </c>
      <c r="X40" s="244" t="s">
        <v>67</v>
      </c>
      <c r="Y40" s="245"/>
      <c r="Z40" s="124"/>
    </row>
    <row r="41" spans="1:26" ht="54" customHeight="1">
      <c r="A41" s="124"/>
      <c r="B41" s="239"/>
      <c r="C41" s="265" t="s">
        <v>171</v>
      </c>
      <c r="D41" s="266" t="s">
        <v>172</v>
      </c>
      <c r="E41" s="266"/>
      <c r="F41" s="266"/>
      <c r="G41" s="266"/>
      <c r="H41" s="266"/>
      <c r="I41" s="266"/>
      <c r="J41" s="266"/>
      <c r="K41" s="266"/>
      <c r="L41" s="270" t="s">
        <v>89</v>
      </c>
      <c r="M41" s="270"/>
      <c r="N41" s="270"/>
      <c r="O41" s="270" t="s">
        <v>90</v>
      </c>
      <c r="P41" s="270"/>
      <c r="Q41" s="270"/>
      <c r="R41" s="276"/>
      <c r="S41" s="273" t="s">
        <v>173</v>
      </c>
      <c r="T41" s="274"/>
      <c r="U41" s="243"/>
      <c r="V41" s="244" t="s">
        <v>67</v>
      </c>
      <c r="W41" s="244" t="s">
        <v>68</v>
      </c>
      <c r="X41" s="244" t="s">
        <v>67</v>
      </c>
      <c r="Y41" s="245"/>
      <c r="Z41" s="124"/>
    </row>
    <row r="42" spans="1:26" ht="54" customHeight="1">
      <c r="A42" s="124"/>
      <c r="B42" s="239"/>
      <c r="C42" s="277" t="s">
        <v>174</v>
      </c>
      <c r="D42" s="173" t="s">
        <v>175</v>
      </c>
      <c r="E42" s="173"/>
      <c r="F42" s="173"/>
      <c r="G42" s="173"/>
      <c r="H42" s="173"/>
      <c r="I42" s="173"/>
      <c r="J42" s="173"/>
      <c r="K42" s="173"/>
      <c r="L42" s="186" t="s">
        <v>89</v>
      </c>
      <c r="M42" s="187"/>
      <c r="N42" s="188"/>
      <c r="O42" s="177" t="s">
        <v>90</v>
      </c>
      <c r="P42" s="177"/>
      <c r="Q42" s="177"/>
      <c r="R42" s="184"/>
      <c r="S42" s="181" t="s">
        <v>176</v>
      </c>
      <c r="T42" s="182"/>
      <c r="U42" s="243"/>
      <c r="V42" s="244" t="s">
        <v>67</v>
      </c>
      <c r="W42" s="244" t="s">
        <v>68</v>
      </c>
      <c r="X42" s="244" t="s">
        <v>67</v>
      </c>
      <c r="Y42" s="245"/>
      <c r="Z42" s="124"/>
    </row>
    <row r="43" spans="1:26" ht="15" customHeight="1">
      <c r="A43" s="124"/>
      <c r="B43" s="239"/>
      <c r="C43" s="124"/>
      <c r="D43" s="124"/>
      <c r="E43" s="124"/>
      <c r="F43" s="124"/>
      <c r="G43" s="124"/>
      <c r="H43" s="124"/>
      <c r="I43" s="124"/>
      <c r="J43" s="124"/>
      <c r="K43" s="124"/>
      <c r="L43" s="124"/>
      <c r="M43" s="124"/>
      <c r="N43" s="124"/>
      <c r="O43" s="124"/>
      <c r="P43" s="124"/>
      <c r="Q43" s="124"/>
      <c r="R43" s="124"/>
      <c r="S43" s="124"/>
      <c r="T43" s="124"/>
      <c r="U43" s="243"/>
      <c r="V43" s="244"/>
      <c r="W43" s="244"/>
      <c r="X43" s="244"/>
      <c r="Y43" s="245"/>
      <c r="Z43" s="124"/>
    </row>
    <row r="44" spans="1:26" ht="15" customHeight="1">
      <c r="A44" s="124"/>
      <c r="B44" s="239"/>
      <c r="C44" s="124" t="s">
        <v>100</v>
      </c>
      <c r="D44" s="124"/>
      <c r="E44" s="124"/>
      <c r="F44" s="124"/>
      <c r="G44" s="124"/>
      <c r="H44" s="124"/>
      <c r="I44" s="124"/>
      <c r="J44" s="124"/>
      <c r="K44" s="124"/>
      <c r="L44" s="124"/>
      <c r="M44" s="124"/>
      <c r="N44" s="124"/>
      <c r="O44" s="124"/>
      <c r="P44" s="124"/>
      <c r="Q44" s="124"/>
      <c r="R44" s="124"/>
      <c r="S44" s="124"/>
      <c r="T44" s="124"/>
      <c r="U44" s="240" t="s">
        <v>159</v>
      </c>
      <c r="V44" s="241"/>
      <c r="W44" s="241"/>
      <c r="X44" s="241"/>
      <c r="Y44" s="242"/>
      <c r="Z44" s="124"/>
    </row>
    <row r="45" spans="1:26" ht="15" customHeight="1">
      <c r="A45" s="124"/>
      <c r="B45" s="239"/>
      <c r="C45" s="124"/>
      <c r="D45" s="124"/>
      <c r="E45" s="124"/>
      <c r="F45" s="124"/>
      <c r="G45" s="124"/>
      <c r="H45" s="124"/>
      <c r="I45" s="124"/>
      <c r="J45" s="124"/>
      <c r="K45" s="124"/>
      <c r="L45" s="124"/>
      <c r="M45" s="124"/>
      <c r="N45" s="124"/>
      <c r="O45" s="124"/>
      <c r="P45" s="124"/>
      <c r="Q45" s="124"/>
      <c r="R45" s="124"/>
      <c r="S45" s="124"/>
      <c r="T45" s="124"/>
      <c r="U45" s="243"/>
      <c r="V45" s="244"/>
      <c r="W45" s="244"/>
      <c r="X45" s="244"/>
      <c r="Y45" s="245"/>
      <c r="Z45" s="124"/>
    </row>
    <row r="46" spans="1:26" ht="45" customHeight="1">
      <c r="A46" s="124"/>
      <c r="B46" s="239"/>
      <c r="C46" s="204" t="s">
        <v>177</v>
      </c>
      <c r="D46" s="247" t="s">
        <v>178</v>
      </c>
      <c r="E46" s="247"/>
      <c r="F46" s="247"/>
      <c r="G46" s="247"/>
      <c r="H46" s="247"/>
      <c r="I46" s="247"/>
      <c r="J46" s="247"/>
      <c r="K46" s="247"/>
      <c r="L46" s="247"/>
      <c r="M46" s="247"/>
      <c r="N46" s="247"/>
      <c r="O46" s="247"/>
      <c r="P46" s="247"/>
      <c r="Q46" s="247"/>
      <c r="R46" s="247"/>
      <c r="S46" s="247"/>
      <c r="T46" s="248"/>
      <c r="U46" s="243"/>
      <c r="V46" s="244" t="s">
        <v>67</v>
      </c>
      <c r="W46" s="244" t="s">
        <v>68</v>
      </c>
      <c r="X46" s="244" t="s">
        <v>67</v>
      </c>
      <c r="Y46" s="245"/>
      <c r="Z46" s="124"/>
    </row>
    <row r="47" spans="1:26" ht="30" customHeight="1">
      <c r="A47" s="124"/>
      <c r="B47" s="239"/>
      <c r="C47" s="204" t="s">
        <v>103</v>
      </c>
      <c r="D47" s="247" t="s">
        <v>104</v>
      </c>
      <c r="E47" s="247"/>
      <c r="F47" s="247"/>
      <c r="G47" s="247"/>
      <c r="H47" s="247"/>
      <c r="I47" s="247"/>
      <c r="J47" s="247"/>
      <c r="K47" s="247"/>
      <c r="L47" s="247"/>
      <c r="M47" s="247"/>
      <c r="N47" s="247"/>
      <c r="O47" s="247"/>
      <c r="P47" s="247"/>
      <c r="Q47" s="247"/>
      <c r="R47" s="247"/>
      <c r="S47" s="247"/>
      <c r="T47" s="248"/>
      <c r="U47" s="243"/>
      <c r="V47" s="244" t="s">
        <v>67</v>
      </c>
      <c r="W47" s="244" t="s">
        <v>68</v>
      </c>
      <c r="X47" s="244" t="s">
        <v>67</v>
      </c>
      <c r="Y47" s="245"/>
      <c r="Z47" s="124"/>
    </row>
    <row r="48" spans="1:26" ht="45" customHeight="1">
      <c r="A48" s="124"/>
      <c r="B48" s="239"/>
      <c r="C48" s="204" t="s">
        <v>105</v>
      </c>
      <c r="D48" s="247" t="s">
        <v>179</v>
      </c>
      <c r="E48" s="247"/>
      <c r="F48" s="247"/>
      <c r="G48" s="247"/>
      <c r="H48" s="247"/>
      <c r="I48" s="247"/>
      <c r="J48" s="247"/>
      <c r="K48" s="247"/>
      <c r="L48" s="247"/>
      <c r="M48" s="247"/>
      <c r="N48" s="247"/>
      <c r="O48" s="247"/>
      <c r="P48" s="247"/>
      <c r="Q48" s="247"/>
      <c r="R48" s="247"/>
      <c r="S48" s="247"/>
      <c r="T48" s="248"/>
      <c r="U48" s="243"/>
      <c r="V48" s="244" t="s">
        <v>67</v>
      </c>
      <c r="W48" s="244" t="s">
        <v>68</v>
      </c>
      <c r="X48" s="244" t="s">
        <v>67</v>
      </c>
      <c r="Y48" s="245"/>
      <c r="Z48" s="124"/>
    </row>
    <row r="49" spans="1:26" ht="7.5" customHeight="1">
      <c r="A49" s="124"/>
      <c r="B49" s="239"/>
      <c r="C49" s="254"/>
      <c r="D49" s="254"/>
      <c r="E49" s="254"/>
      <c r="F49" s="254"/>
      <c r="G49" s="254"/>
      <c r="H49" s="254"/>
      <c r="I49" s="254"/>
      <c r="J49" s="254"/>
      <c r="K49" s="254"/>
      <c r="L49" s="254"/>
      <c r="M49" s="254"/>
      <c r="N49" s="254"/>
      <c r="O49" s="254"/>
      <c r="P49" s="254"/>
      <c r="Q49" s="254"/>
      <c r="R49" s="254"/>
      <c r="S49" s="254"/>
      <c r="T49" s="254"/>
      <c r="U49" s="243"/>
      <c r="V49" s="244"/>
      <c r="W49" s="244"/>
      <c r="X49" s="244"/>
      <c r="Y49" s="245"/>
      <c r="Z49" s="124"/>
    </row>
    <row r="50" spans="1:26" ht="26.25" customHeight="1">
      <c r="A50" s="124"/>
      <c r="B50" s="239"/>
      <c r="C50" s="278" t="s">
        <v>107</v>
      </c>
      <c r="D50" s="260"/>
      <c r="E50" s="260"/>
      <c r="F50" s="260"/>
      <c r="G50" s="260"/>
      <c r="H50" s="261"/>
      <c r="I50" s="279" t="s">
        <v>90</v>
      </c>
      <c r="J50" s="280"/>
      <c r="K50" s="243"/>
      <c r="L50" s="278" t="s">
        <v>180</v>
      </c>
      <c r="M50" s="260"/>
      <c r="N50" s="260"/>
      <c r="O50" s="260"/>
      <c r="P50" s="260"/>
      <c r="Q50" s="261"/>
      <c r="R50" s="279" t="s">
        <v>89</v>
      </c>
      <c r="S50" s="280"/>
      <c r="T50" s="124"/>
      <c r="U50" s="243"/>
      <c r="V50" s="244"/>
      <c r="W50" s="244"/>
      <c r="X50" s="244"/>
      <c r="Y50" s="245"/>
      <c r="Z50" s="124"/>
    </row>
    <row r="51" spans="1:26" ht="7.5" customHeight="1">
      <c r="A51" s="124"/>
      <c r="B51" s="239"/>
      <c r="C51" s="124"/>
      <c r="D51" s="124"/>
      <c r="E51" s="124"/>
      <c r="F51" s="124"/>
      <c r="G51" s="124"/>
      <c r="H51" s="124"/>
      <c r="I51" s="124"/>
      <c r="J51" s="124"/>
      <c r="K51" s="124"/>
      <c r="L51" s="124"/>
      <c r="M51" s="124"/>
      <c r="N51" s="124"/>
      <c r="O51" s="124"/>
      <c r="P51" s="124"/>
      <c r="Q51" s="124"/>
      <c r="R51" s="124"/>
      <c r="S51" s="124"/>
      <c r="T51" s="124"/>
      <c r="U51" s="243"/>
      <c r="V51" s="244"/>
      <c r="W51" s="244"/>
      <c r="X51" s="244"/>
      <c r="Y51" s="245"/>
      <c r="Z51" s="124"/>
    </row>
    <row r="52" spans="1:26" ht="22.5" customHeight="1">
      <c r="A52" s="124"/>
      <c r="B52" s="239"/>
      <c r="C52" s="281"/>
      <c r="D52" s="282"/>
      <c r="E52" s="282"/>
      <c r="F52" s="282"/>
      <c r="G52" s="282"/>
      <c r="H52" s="282"/>
      <c r="I52" s="283"/>
      <c r="J52" s="284" t="s">
        <v>109</v>
      </c>
      <c r="K52" s="284"/>
      <c r="L52" s="284"/>
      <c r="M52" s="284"/>
      <c r="N52" s="284"/>
      <c r="O52" s="284" t="s">
        <v>110</v>
      </c>
      <c r="P52" s="284"/>
      <c r="Q52" s="284"/>
      <c r="R52" s="284"/>
      <c r="S52" s="284"/>
      <c r="T52" s="124"/>
      <c r="U52" s="243"/>
      <c r="V52" s="244"/>
      <c r="W52" s="244"/>
      <c r="X52" s="244"/>
      <c r="Y52" s="245"/>
      <c r="Z52" s="124"/>
    </row>
    <row r="53" spans="1:26" ht="22.5" customHeight="1">
      <c r="A53" s="124"/>
      <c r="B53" s="239"/>
      <c r="C53" s="285" t="s">
        <v>111</v>
      </c>
      <c r="D53" s="286"/>
      <c r="E53" s="286"/>
      <c r="F53" s="286"/>
      <c r="G53" s="286"/>
      <c r="H53" s="287"/>
      <c r="I53" s="288" t="s">
        <v>112</v>
      </c>
      <c r="J53" s="270" t="s">
        <v>89</v>
      </c>
      <c r="K53" s="270"/>
      <c r="L53" s="270"/>
      <c r="M53" s="270"/>
      <c r="N53" s="270"/>
      <c r="O53" s="275"/>
      <c r="P53" s="275"/>
      <c r="Q53" s="275"/>
      <c r="R53" s="275"/>
      <c r="S53" s="275"/>
      <c r="T53" s="124"/>
      <c r="U53" s="243"/>
      <c r="V53" s="244"/>
      <c r="W53" s="244"/>
      <c r="X53" s="244"/>
      <c r="Y53" s="245"/>
      <c r="Z53" s="124"/>
    </row>
    <row r="54" spans="1:26" ht="22.5" customHeight="1">
      <c r="A54" s="124"/>
      <c r="B54" s="239"/>
      <c r="C54" s="289"/>
      <c r="D54" s="290"/>
      <c r="E54" s="290"/>
      <c r="F54" s="290"/>
      <c r="G54" s="290"/>
      <c r="H54" s="291"/>
      <c r="I54" s="288" t="s">
        <v>113</v>
      </c>
      <c r="J54" s="270" t="s">
        <v>89</v>
      </c>
      <c r="K54" s="270"/>
      <c r="L54" s="270"/>
      <c r="M54" s="270"/>
      <c r="N54" s="270"/>
      <c r="O54" s="270" t="s">
        <v>89</v>
      </c>
      <c r="P54" s="270"/>
      <c r="Q54" s="270"/>
      <c r="R54" s="270"/>
      <c r="S54" s="270"/>
      <c r="T54" s="124"/>
      <c r="U54" s="243"/>
      <c r="V54" s="244"/>
      <c r="W54" s="244"/>
      <c r="X54" s="244"/>
      <c r="Y54" s="245"/>
      <c r="Z54" s="124"/>
    </row>
    <row r="55" spans="1:26" ht="15" customHeight="1">
      <c r="A55" s="124"/>
      <c r="B55" s="239"/>
      <c r="C55" s="124"/>
      <c r="D55" s="124"/>
      <c r="E55" s="124"/>
      <c r="F55" s="124"/>
      <c r="G55" s="124"/>
      <c r="H55" s="124"/>
      <c r="I55" s="124"/>
      <c r="J55" s="124"/>
      <c r="K55" s="124"/>
      <c r="L55" s="124"/>
      <c r="M55" s="124"/>
      <c r="N55" s="124"/>
      <c r="O55" s="124"/>
      <c r="P55" s="124"/>
      <c r="Q55" s="124"/>
      <c r="R55" s="124"/>
      <c r="S55" s="124"/>
      <c r="T55" s="124"/>
      <c r="U55" s="243"/>
      <c r="V55" s="244"/>
      <c r="W55" s="244"/>
      <c r="X55" s="244"/>
      <c r="Y55" s="245"/>
      <c r="Z55" s="124"/>
    </row>
    <row r="56" spans="1:26" ht="15" customHeight="1">
      <c r="A56" s="124"/>
      <c r="B56" s="239" t="s">
        <v>181</v>
      </c>
      <c r="C56" s="124"/>
      <c r="D56" s="124"/>
      <c r="E56" s="124"/>
      <c r="F56" s="124"/>
      <c r="G56" s="124"/>
      <c r="H56" s="124"/>
      <c r="I56" s="124"/>
      <c r="J56" s="124"/>
      <c r="K56" s="124"/>
      <c r="L56" s="124"/>
      <c r="M56" s="124"/>
      <c r="N56" s="124"/>
      <c r="O56" s="124"/>
      <c r="P56" s="124"/>
      <c r="Q56" s="124"/>
      <c r="R56" s="124"/>
      <c r="S56" s="124"/>
      <c r="T56" s="124"/>
      <c r="U56" s="240" t="s">
        <v>159</v>
      </c>
      <c r="V56" s="241"/>
      <c r="W56" s="241"/>
      <c r="X56" s="241"/>
      <c r="Y56" s="242"/>
      <c r="Z56" s="124"/>
    </row>
    <row r="57" spans="1:26" ht="15" customHeight="1">
      <c r="A57" s="124"/>
      <c r="B57" s="239"/>
      <c r="C57" s="124"/>
      <c r="D57" s="124"/>
      <c r="E57" s="124"/>
      <c r="F57" s="124"/>
      <c r="G57" s="124"/>
      <c r="H57" s="124"/>
      <c r="I57" s="124"/>
      <c r="J57" s="124"/>
      <c r="K57" s="124"/>
      <c r="L57" s="124"/>
      <c r="M57" s="124"/>
      <c r="N57" s="124"/>
      <c r="O57" s="124"/>
      <c r="P57" s="124"/>
      <c r="Q57" s="124"/>
      <c r="R57" s="124"/>
      <c r="S57" s="124"/>
      <c r="T57" s="124"/>
      <c r="U57" s="243"/>
      <c r="V57" s="244"/>
      <c r="W57" s="244"/>
      <c r="X57" s="244"/>
      <c r="Y57" s="245"/>
      <c r="Z57" s="124"/>
    </row>
    <row r="58" spans="1:26" ht="15" customHeight="1">
      <c r="A58" s="124"/>
      <c r="B58" s="239"/>
      <c r="C58" s="292" t="s">
        <v>115</v>
      </c>
      <c r="D58" s="247" t="s">
        <v>182</v>
      </c>
      <c r="E58" s="247"/>
      <c r="F58" s="247"/>
      <c r="G58" s="247"/>
      <c r="H58" s="247"/>
      <c r="I58" s="247"/>
      <c r="J58" s="247"/>
      <c r="K58" s="247"/>
      <c r="L58" s="247"/>
      <c r="M58" s="247"/>
      <c r="N58" s="247"/>
      <c r="O58" s="247"/>
      <c r="P58" s="247"/>
      <c r="Q58" s="247"/>
      <c r="R58" s="247"/>
      <c r="S58" s="247"/>
      <c r="T58" s="248"/>
      <c r="U58" s="243"/>
      <c r="V58" s="244" t="s">
        <v>67</v>
      </c>
      <c r="W58" s="244" t="s">
        <v>68</v>
      </c>
      <c r="X58" s="244" t="s">
        <v>67</v>
      </c>
      <c r="Y58" s="245"/>
      <c r="Z58" s="124"/>
    </row>
    <row r="59" spans="1:26" ht="15" customHeight="1">
      <c r="A59" s="124"/>
      <c r="B59" s="239"/>
      <c r="C59" s="293"/>
      <c r="D59" s="247"/>
      <c r="E59" s="247"/>
      <c r="F59" s="247"/>
      <c r="G59" s="247"/>
      <c r="H59" s="247"/>
      <c r="I59" s="247"/>
      <c r="J59" s="247"/>
      <c r="K59" s="247"/>
      <c r="L59" s="247"/>
      <c r="M59" s="247"/>
      <c r="N59" s="247"/>
      <c r="O59" s="247"/>
      <c r="P59" s="247"/>
      <c r="Q59" s="247"/>
      <c r="R59" s="247"/>
      <c r="S59" s="247"/>
      <c r="T59" s="248"/>
      <c r="U59" s="243"/>
      <c r="V59" s="244"/>
      <c r="W59" s="244"/>
      <c r="X59" s="244"/>
      <c r="Y59" s="245"/>
      <c r="Z59" s="124"/>
    </row>
    <row r="60" spans="1:26" ht="15" customHeight="1">
      <c r="A60" s="124"/>
      <c r="B60" s="239"/>
      <c r="C60" s="292" t="s">
        <v>71</v>
      </c>
      <c r="D60" s="247" t="s">
        <v>183</v>
      </c>
      <c r="E60" s="247"/>
      <c r="F60" s="247"/>
      <c r="G60" s="247"/>
      <c r="H60" s="247"/>
      <c r="I60" s="247"/>
      <c r="J60" s="247"/>
      <c r="K60" s="247"/>
      <c r="L60" s="247"/>
      <c r="M60" s="247"/>
      <c r="N60" s="247"/>
      <c r="O60" s="247"/>
      <c r="P60" s="247"/>
      <c r="Q60" s="247"/>
      <c r="R60" s="247"/>
      <c r="S60" s="247"/>
      <c r="T60" s="248"/>
      <c r="U60" s="243"/>
      <c r="V60" s="244" t="s">
        <v>67</v>
      </c>
      <c r="W60" s="244" t="s">
        <v>68</v>
      </c>
      <c r="X60" s="244" t="s">
        <v>67</v>
      </c>
      <c r="Y60" s="245"/>
      <c r="Z60" s="124"/>
    </row>
    <row r="61" spans="1:26" ht="15" customHeight="1">
      <c r="A61" s="124"/>
      <c r="B61" s="294"/>
      <c r="C61" s="295"/>
      <c r="D61" s="296"/>
      <c r="E61" s="296"/>
      <c r="F61" s="296"/>
      <c r="G61" s="296"/>
      <c r="H61" s="296"/>
      <c r="I61" s="296"/>
      <c r="J61" s="296"/>
      <c r="K61" s="296"/>
      <c r="L61" s="296"/>
      <c r="M61" s="296"/>
      <c r="N61" s="296"/>
      <c r="O61" s="296"/>
      <c r="P61" s="296"/>
      <c r="Q61" s="296"/>
      <c r="R61" s="296"/>
      <c r="S61" s="296"/>
      <c r="T61" s="297"/>
      <c r="U61" s="298"/>
      <c r="V61" s="299"/>
      <c r="W61" s="299"/>
      <c r="X61" s="299"/>
      <c r="Y61" s="300"/>
      <c r="Z61" s="124"/>
    </row>
    <row r="62" spans="1:26" ht="15" customHeight="1">
      <c r="A62" s="124"/>
      <c r="B62" s="124"/>
      <c r="C62" s="293"/>
      <c r="D62" s="301"/>
      <c r="E62" s="301"/>
      <c r="F62" s="301"/>
      <c r="G62" s="301"/>
      <c r="H62" s="301"/>
      <c r="I62" s="301"/>
      <c r="J62" s="301"/>
      <c r="K62" s="301"/>
      <c r="L62" s="301"/>
      <c r="M62" s="301"/>
      <c r="N62" s="301"/>
      <c r="O62" s="301"/>
      <c r="P62" s="301"/>
      <c r="Q62" s="301"/>
      <c r="R62" s="301"/>
      <c r="S62" s="301"/>
      <c r="T62" s="301"/>
      <c r="U62" s="302"/>
      <c r="V62" s="244"/>
      <c r="W62" s="244"/>
      <c r="X62" s="244"/>
      <c r="Y62" s="302"/>
      <c r="Z62" s="124"/>
    </row>
    <row r="63" spans="1:26" ht="15" customHeight="1">
      <c r="A63" s="124"/>
      <c r="B63" s="124" t="s">
        <v>118</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ht="15" customHeight="1">
      <c r="A64" s="124"/>
      <c r="B64" s="303">
        <v>1</v>
      </c>
      <c r="C64" s="250" t="s">
        <v>119</v>
      </c>
      <c r="D64" s="250"/>
      <c r="E64" s="250"/>
      <c r="F64" s="250"/>
      <c r="G64" s="250"/>
      <c r="H64" s="250"/>
      <c r="I64" s="250"/>
      <c r="J64" s="250"/>
      <c r="K64" s="250"/>
      <c r="L64" s="250"/>
      <c r="M64" s="250"/>
      <c r="N64" s="250"/>
      <c r="O64" s="250"/>
      <c r="P64" s="250"/>
      <c r="Q64" s="250"/>
      <c r="R64" s="250"/>
      <c r="S64" s="250"/>
      <c r="T64" s="250"/>
      <c r="U64" s="250"/>
      <c r="V64" s="250"/>
      <c r="W64" s="250"/>
      <c r="X64" s="250"/>
      <c r="Y64" s="250"/>
      <c r="Z64" s="124"/>
    </row>
    <row r="65" spans="1:26" ht="15" customHeight="1">
      <c r="A65" s="124"/>
      <c r="B65" s="303">
        <v>2</v>
      </c>
      <c r="C65" s="247" t="s">
        <v>184</v>
      </c>
      <c r="D65" s="247"/>
      <c r="E65" s="247"/>
      <c r="F65" s="247"/>
      <c r="G65" s="247"/>
      <c r="H65" s="247"/>
      <c r="I65" s="247"/>
      <c r="J65" s="247"/>
      <c r="K65" s="247"/>
      <c r="L65" s="247"/>
      <c r="M65" s="247"/>
      <c r="N65" s="247"/>
      <c r="O65" s="247"/>
      <c r="P65" s="247"/>
      <c r="Q65" s="247"/>
      <c r="R65" s="247"/>
      <c r="S65" s="247"/>
      <c r="T65" s="247"/>
      <c r="U65" s="247"/>
      <c r="V65" s="247"/>
      <c r="W65" s="247"/>
      <c r="X65" s="247"/>
      <c r="Y65" s="247"/>
      <c r="Z65" s="124"/>
    </row>
    <row r="66" spans="1:26" ht="15" customHeight="1">
      <c r="A66" s="124"/>
      <c r="B66" s="303"/>
      <c r="C66" s="246" t="s">
        <v>185</v>
      </c>
      <c r="D66" s="204"/>
      <c r="E66" s="204"/>
      <c r="F66" s="204"/>
      <c r="G66" s="204"/>
      <c r="H66" s="204"/>
      <c r="I66" s="204"/>
      <c r="J66" s="204"/>
      <c r="K66" s="204"/>
      <c r="L66" s="204"/>
      <c r="M66" s="204"/>
      <c r="N66" s="204"/>
      <c r="O66" s="204"/>
      <c r="P66" s="204"/>
      <c r="Q66" s="204"/>
      <c r="R66" s="204"/>
      <c r="S66" s="204"/>
      <c r="T66" s="204"/>
      <c r="U66" s="204"/>
      <c r="V66" s="204"/>
      <c r="W66" s="204"/>
      <c r="X66" s="204"/>
      <c r="Y66" s="204"/>
      <c r="Z66" s="124"/>
    </row>
    <row r="67" spans="1:26" ht="15" customHeight="1">
      <c r="A67" s="124"/>
      <c r="B67" s="303"/>
      <c r="C67" s="246" t="s">
        <v>186</v>
      </c>
      <c r="D67" s="301"/>
      <c r="E67" s="301"/>
      <c r="F67" s="301"/>
      <c r="G67" s="301"/>
      <c r="H67" s="301"/>
      <c r="I67" s="301"/>
      <c r="J67" s="301"/>
      <c r="K67" s="301"/>
      <c r="L67" s="301"/>
      <c r="M67" s="301"/>
      <c r="N67" s="301"/>
      <c r="O67" s="301"/>
      <c r="P67" s="301"/>
      <c r="Q67" s="301"/>
      <c r="R67" s="301"/>
      <c r="S67" s="301"/>
      <c r="T67" s="301"/>
      <c r="U67" s="301"/>
      <c r="V67" s="301"/>
      <c r="W67" s="301"/>
      <c r="X67" s="301"/>
      <c r="Y67" s="301"/>
      <c r="Z67" s="124"/>
    </row>
    <row r="68" spans="1:26" ht="15" customHeight="1">
      <c r="A68" s="124"/>
      <c r="B68" s="303">
        <v>3</v>
      </c>
      <c r="C68" s="250" t="s">
        <v>121</v>
      </c>
      <c r="D68" s="250"/>
      <c r="E68" s="250"/>
      <c r="F68" s="250"/>
      <c r="G68" s="250"/>
      <c r="H68" s="250"/>
      <c r="I68" s="250"/>
      <c r="J68" s="250"/>
      <c r="K68" s="250"/>
      <c r="L68" s="250"/>
      <c r="M68" s="250"/>
      <c r="N68" s="250"/>
      <c r="O68" s="250"/>
      <c r="P68" s="250"/>
      <c r="Q68" s="250"/>
      <c r="R68" s="250"/>
      <c r="S68" s="250"/>
      <c r="T68" s="250"/>
      <c r="U68" s="250"/>
      <c r="V68" s="250"/>
      <c r="W68" s="250"/>
      <c r="X68" s="250"/>
      <c r="Y68" s="250"/>
      <c r="Z68" s="124"/>
    </row>
    <row r="69" spans="1:26">
      <c r="A69" s="124"/>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19:T19"/>
    <mergeCell ref="D21:T21"/>
    <mergeCell ref="D27:T28"/>
    <mergeCell ref="U30:Y30"/>
    <mergeCell ref="C33:T34"/>
    <mergeCell ref="D36:K36"/>
    <mergeCell ref="L36:N36"/>
    <mergeCell ref="O36:Q36"/>
    <mergeCell ref="B8:F8"/>
    <mergeCell ref="G8:Y8"/>
    <mergeCell ref="U11:Y11"/>
    <mergeCell ref="D13:T14"/>
    <mergeCell ref="C16:C17"/>
    <mergeCell ref="D16:T17"/>
    <mergeCell ref="Q2:Y2"/>
    <mergeCell ref="B4:Y4"/>
    <mergeCell ref="B6:F6"/>
    <mergeCell ref="G6:Y6"/>
    <mergeCell ref="B7:F7"/>
    <mergeCell ref="G7:Y7"/>
  </mergeCells>
  <phoneticPr fontId="1"/>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739760B-0426-4F29-829D-C1B96E2DA72F}">
          <x14:formula1>
            <xm:f>"□,■"</xm:f>
          </x14:formula1>
          <xm:sqref>V13:V14 JR13:JR14 TN13:TN14 ADJ13:ADJ14 ANF13:ANF14 AXB13:AXB14 BGX13:BGX14 BQT13:BQT14 CAP13:CAP14 CKL13:CKL14 CUH13:CUH14 DED13:DED14 DNZ13:DNZ14 DXV13:DXV14 EHR13:EHR14 ERN13:ERN14 FBJ13:FBJ14 FLF13:FLF14 FVB13:FVB14 GEX13:GEX14 GOT13:GOT14 GYP13:GYP14 HIL13:HIL14 HSH13:HSH14 ICD13:ICD14 ILZ13:ILZ14 IVV13:IVV14 JFR13:JFR14 JPN13:JPN14 JZJ13:JZJ14 KJF13:KJF14 KTB13:KTB14 LCX13:LCX14 LMT13:LMT14 LWP13:LWP14 MGL13:MGL14 MQH13:MQH14 NAD13:NAD14 NJZ13:NJZ14 NTV13:NTV14 ODR13:ODR14 ONN13:ONN14 OXJ13:OXJ14 PHF13:PHF14 PRB13:PRB14 QAX13:QAX14 QKT13:QKT14 QUP13:QUP14 REL13:REL14 ROH13:ROH14 RYD13:RYD14 SHZ13:SHZ14 SRV13:SRV14 TBR13:TBR14 TLN13:TLN14 TVJ13:TVJ14 UFF13:UFF14 UPB13:UPB14 UYX13:UYX14 VIT13:VIT14 VSP13:VSP14 WCL13:WCL14 WMH13:WMH14 WWD13:WWD14 V65549:V65550 JR65549:JR65550 TN65549:TN65550 ADJ65549:ADJ65550 ANF65549:ANF65550 AXB65549:AXB65550 BGX65549:BGX65550 BQT65549:BQT65550 CAP65549:CAP65550 CKL65549:CKL65550 CUH65549:CUH65550 DED65549:DED65550 DNZ65549:DNZ65550 DXV65549:DXV65550 EHR65549:EHR65550 ERN65549:ERN65550 FBJ65549:FBJ65550 FLF65549:FLF65550 FVB65549:FVB65550 GEX65549:GEX65550 GOT65549:GOT65550 GYP65549:GYP65550 HIL65549:HIL65550 HSH65549:HSH65550 ICD65549:ICD65550 ILZ65549:ILZ65550 IVV65549:IVV65550 JFR65549:JFR65550 JPN65549:JPN65550 JZJ65549:JZJ65550 KJF65549:KJF65550 KTB65549:KTB65550 LCX65549:LCX65550 LMT65549:LMT65550 LWP65549:LWP65550 MGL65549:MGL65550 MQH65549:MQH65550 NAD65549:NAD65550 NJZ65549:NJZ65550 NTV65549:NTV65550 ODR65549:ODR65550 ONN65549:ONN65550 OXJ65549:OXJ65550 PHF65549:PHF65550 PRB65549:PRB65550 QAX65549:QAX65550 QKT65549:QKT65550 QUP65549:QUP65550 REL65549:REL65550 ROH65549:ROH65550 RYD65549:RYD65550 SHZ65549:SHZ65550 SRV65549:SRV65550 TBR65549:TBR65550 TLN65549:TLN65550 TVJ65549:TVJ65550 UFF65549:UFF65550 UPB65549:UPB65550 UYX65549:UYX65550 VIT65549:VIT65550 VSP65549:VSP65550 WCL65549:WCL65550 WMH65549:WMH65550 WWD65549:WWD65550 V131085:V131086 JR131085:JR131086 TN131085:TN131086 ADJ131085:ADJ131086 ANF131085:ANF131086 AXB131085:AXB131086 BGX131085:BGX131086 BQT131085:BQT131086 CAP131085:CAP131086 CKL131085:CKL131086 CUH131085:CUH131086 DED131085:DED131086 DNZ131085:DNZ131086 DXV131085:DXV131086 EHR131085:EHR131086 ERN131085:ERN131086 FBJ131085:FBJ131086 FLF131085:FLF131086 FVB131085:FVB131086 GEX131085:GEX131086 GOT131085:GOT131086 GYP131085:GYP131086 HIL131085:HIL131086 HSH131085:HSH131086 ICD131085:ICD131086 ILZ131085:ILZ131086 IVV131085:IVV131086 JFR131085:JFR131086 JPN131085:JPN131086 JZJ131085:JZJ131086 KJF131085:KJF131086 KTB131085:KTB131086 LCX131085:LCX131086 LMT131085:LMT131086 LWP131085:LWP131086 MGL131085:MGL131086 MQH131085:MQH131086 NAD131085:NAD131086 NJZ131085:NJZ131086 NTV131085:NTV131086 ODR131085:ODR131086 ONN131085:ONN131086 OXJ131085:OXJ131086 PHF131085:PHF131086 PRB131085:PRB131086 QAX131085:QAX131086 QKT131085:QKT131086 QUP131085:QUP131086 REL131085:REL131086 ROH131085:ROH131086 RYD131085:RYD131086 SHZ131085:SHZ131086 SRV131085:SRV131086 TBR131085:TBR131086 TLN131085:TLN131086 TVJ131085:TVJ131086 UFF131085:UFF131086 UPB131085:UPB131086 UYX131085:UYX131086 VIT131085:VIT131086 VSP131085:VSP131086 WCL131085:WCL131086 WMH131085:WMH131086 WWD131085:WWD131086 V196621:V196622 JR196621:JR196622 TN196621:TN196622 ADJ196621:ADJ196622 ANF196621:ANF196622 AXB196621:AXB196622 BGX196621:BGX196622 BQT196621:BQT196622 CAP196621:CAP196622 CKL196621:CKL196622 CUH196621:CUH196622 DED196621:DED196622 DNZ196621:DNZ196622 DXV196621:DXV196622 EHR196621:EHR196622 ERN196621:ERN196622 FBJ196621:FBJ196622 FLF196621:FLF196622 FVB196621:FVB196622 GEX196621:GEX196622 GOT196621:GOT196622 GYP196621:GYP196622 HIL196621:HIL196622 HSH196621:HSH196622 ICD196621:ICD196622 ILZ196621:ILZ196622 IVV196621:IVV196622 JFR196621:JFR196622 JPN196621:JPN196622 JZJ196621:JZJ196622 KJF196621:KJF196622 KTB196621:KTB196622 LCX196621:LCX196622 LMT196621:LMT196622 LWP196621:LWP196622 MGL196621:MGL196622 MQH196621:MQH196622 NAD196621:NAD196622 NJZ196621:NJZ196622 NTV196621:NTV196622 ODR196621:ODR196622 ONN196621:ONN196622 OXJ196621:OXJ196622 PHF196621:PHF196622 PRB196621:PRB196622 QAX196621:QAX196622 QKT196621:QKT196622 QUP196621:QUP196622 REL196621:REL196622 ROH196621:ROH196622 RYD196621:RYD196622 SHZ196621:SHZ196622 SRV196621:SRV196622 TBR196621:TBR196622 TLN196621:TLN196622 TVJ196621:TVJ196622 UFF196621:UFF196622 UPB196621:UPB196622 UYX196621:UYX196622 VIT196621:VIT196622 VSP196621:VSP196622 WCL196621:WCL196622 WMH196621:WMH196622 WWD196621:WWD196622 V262157:V262158 JR262157:JR262158 TN262157:TN262158 ADJ262157:ADJ262158 ANF262157:ANF262158 AXB262157:AXB262158 BGX262157:BGX262158 BQT262157:BQT262158 CAP262157:CAP262158 CKL262157:CKL262158 CUH262157:CUH262158 DED262157:DED262158 DNZ262157:DNZ262158 DXV262157:DXV262158 EHR262157:EHR262158 ERN262157:ERN262158 FBJ262157:FBJ262158 FLF262157:FLF262158 FVB262157:FVB262158 GEX262157:GEX262158 GOT262157:GOT262158 GYP262157:GYP262158 HIL262157:HIL262158 HSH262157:HSH262158 ICD262157:ICD262158 ILZ262157:ILZ262158 IVV262157:IVV262158 JFR262157:JFR262158 JPN262157:JPN262158 JZJ262157:JZJ262158 KJF262157:KJF262158 KTB262157:KTB262158 LCX262157:LCX262158 LMT262157:LMT262158 LWP262157:LWP262158 MGL262157:MGL262158 MQH262157:MQH262158 NAD262157:NAD262158 NJZ262157:NJZ262158 NTV262157:NTV262158 ODR262157:ODR262158 ONN262157:ONN262158 OXJ262157:OXJ262158 PHF262157:PHF262158 PRB262157:PRB262158 QAX262157:QAX262158 QKT262157:QKT262158 QUP262157:QUP262158 REL262157:REL262158 ROH262157:ROH262158 RYD262157:RYD262158 SHZ262157:SHZ262158 SRV262157:SRV262158 TBR262157:TBR262158 TLN262157:TLN262158 TVJ262157:TVJ262158 UFF262157:UFF262158 UPB262157:UPB262158 UYX262157:UYX262158 VIT262157:VIT262158 VSP262157:VSP262158 WCL262157:WCL262158 WMH262157:WMH262158 WWD262157:WWD262158 V327693:V327694 JR327693:JR327694 TN327693:TN327694 ADJ327693:ADJ327694 ANF327693:ANF327694 AXB327693:AXB327694 BGX327693:BGX327694 BQT327693:BQT327694 CAP327693:CAP327694 CKL327693:CKL327694 CUH327693:CUH327694 DED327693:DED327694 DNZ327693:DNZ327694 DXV327693:DXV327694 EHR327693:EHR327694 ERN327693:ERN327694 FBJ327693:FBJ327694 FLF327693:FLF327694 FVB327693:FVB327694 GEX327693:GEX327694 GOT327693:GOT327694 GYP327693:GYP327694 HIL327693:HIL327694 HSH327693:HSH327694 ICD327693:ICD327694 ILZ327693:ILZ327694 IVV327693:IVV327694 JFR327693:JFR327694 JPN327693:JPN327694 JZJ327693:JZJ327694 KJF327693:KJF327694 KTB327693:KTB327694 LCX327693:LCX327694 LMT327693:LMT327694 LWP327693:LWP327694 MGL327693:MGL327694 MQH327693:MQH327694 NAD327693:NAD327694 NJZ327693:NJZ327694 NTV327693:NTV327694 ODR327693:ODR327694 ONN327693:ONN327694 OXJ327693:OXJ327694 PHF327693:PHF327694 PRB327693:PRB327694 QAX327693:QAX327694 QKT327693:QKT327694 QUP327693:QUP327694 REL327693:REL327694 ROH327693:ROH327694 RYD327693:RYD327694 SHZ327693:SHZ327694 SRV327693:SRV327694 TBR327693:TBR327694 TLN327693:TLN327694 TVJ327693:TVJ327694 UFF327693:UFF327694 UPB327693:UPB327694 UYX327693:UYX327694 VIT327693:VIT327694 VSP327693:VSP327694 WCL327693:WCL327694 WMH327693:WMH327694 WWD327693:WWD327694 V393229:V393230 JR393229:JR393230 TN393229:TN393230 ADJ393229:ADJ393230 ANF393229:ANF393230 AXB393229:AXB393230 BGX393229:BGX393230 BQT393229:BQT393230 CAP393229:CAP393230 CKL393229:CKL393230 CUH393229:CUH393230 DED393229:DED393230 DNZ393229:DNZ393230 DXV393229:DXV393230 EHR393229:EHR393230 ERN393229:ERN393230 FBJ393229:FBJ393230 FLF393229:FLF393230 FVB393229:FVB393230 GEX393229:GEX393230 GOT393229:GOT393230 GYP393229:GYP393230 HIL393229:HIL393230 HSH393229:HSH393230 ICD393229:ICD393230 ILZ393229:ILZ393230 IVV393229:IVV393230 JFR393229:JFR393230 JPN393229:JPN393230 JZJ393229:JZJ393230 KJF393229:KJF393230 KTB393229:KTB393230 LCX393229:LCX393230 LMT393229:LMT393230 LWP393229:LWP393230 MGL393229:MGL393230 MQH393229:MQH393230 NAD393229:NAD393230 NJZ393229:NJZ393230 NTV393229:NTV393230 ODR393229:ODR393230 ONN393229:ONN393230 OXJ393229:OXJ393230 PHF393229:PHF393230 PRB393229:PRB393230 QAX393229:QAX393230 QKT393229:QKT393230 QUP393229:QUP393230 REL393229:REL393230 ROH393229:ROH393230 RYD393229:RYD393230 SHZ393229:SHZ393230 SRV393229:SRV393230 TBR393229:TBR393230 TLN393229:TLN393230 TVJ393229:TVJ393230 UFF393229:UFF393230 UPB393229:UPB393230 UYX393229:UYX393230 VIT393229:VIT393230 VSP393229:VSP393230 WCL393229:WCL393230 WMH393229:WMH393230 WWD393229:WWD393230 V458765:V458766 JR458765:JR458766 TN458765:TN458766 ADJ458765:ADJ458766 ANF458765:ANF458766 AXB458765:AXB458766 BGX458765:BGX458766 BQT458765:BQT458766 CAP458765:CAP458766 CKL458765:CKL458766 CUH458765:CUH458766 DED458765:DED458766 DNZ458765:DNZ458766 DXV458765:DXV458766 EHR458765:EHR458766 ERN458765:ERN458766 FBJ458765:FBJ458766 FLF458765:FLF458766 FVB458765:FVB458766 GEX458765:GEX458766 GOT458765:GOT458766 GYP458765:GYP458766 HIL458765:HIL458766 HSH458765:HSH458766 ICD458765:ICD458766 ILZ458765:ILZ458766 IVV458765:IVV458766 JFR458765:JFR458766 JPN458765:JPN458766 JZJ458765:JZJ458766 KJF458765:KJF458766 KTB458765:KTB458766 LCX458765:LCX458766 LMT458765:LMT458766 LWP458765:LWP458766 MGL458765:MGL458766 MQH458765:MQH458766 NAD458765:NAD458766 NJZ458765:NJZ458766 NTV458765:NTV458766 ODR458765:ODR458766 ONN458765:ONN458766 OXJ458765:OXJ458766 PHF458765:PHF458766 PRB458765:PRB458766 QAX458765:QAX458766 QKT458765:QKT458766 QUP458765:QUP458766 REL458765:REL458766 ROH458765:ROH458766 RYD458765:RYD458766 SHZ458765:SHZ458766 SRV458765:SRV458766 TBR458765:TBR458766 TLN458765:TLN458766 TVJ458765:TVJ458766 UFF458765:UFF458766 UPB458765:UPB458766 UYX458765:UYX458766 VIT458765:VIT458766 VSP458765:VSP458766 WCL458765:WCL458766 WMH458765:WMH458766 WWD458765:WWD458766 V524301:V524302 JR524301:JR524302 TN524301:TN524302 ADJ524301:ADJ524302 ANF524301:ANF524302 AXB524301:AXB524302 BGX524301:BGX524302 BQT524301:BQT524302 CAP524301:CAP524302 CKL524301:CKL524302 CUH524301:CUH524302 DED524301:DED524302 DNZ524301:DNZ524302 DXV524301:DXV524302 EHR524301:EHR524302 ERN524301:ERN524302 FBJ524301:FBJ524302 FLF524301:FLF524302 FVB524301:FVB524302 GEX524301:GEX524302 GOT524301:GOT524302 GYP524301:GYP524302 HIL524301:HIL524302 HSH524301:HSH524302 ICD524301:ICD524302 ILZ524301:ILZ524302 IVV524301:IVV524302 JFR524301:JFR524302 JPN524301:JPN524302 JZJ524301:JZJ524302 KJF524301:KJF524302 KTB524301:KTB524302 LCX524301:LCX524302 LMT524301:LMT524302 LWP524301:LWP524302 MGL524301:MGL524302 MQH524301:MQH524302 NAD524301:NAD524302 NJZ524301:NJZ524302 NTV524301:NTV524302 ODR524301:ODR524302 ONN524301:ONN524302 OXJ524301:OXJ524302 PHF524301:PHF524302 PRB524301:PRB524302 QAX524301:QAX524302 QKT524301:QKT524302 QUP524301:QUP524302 REL524301:REL524302 ROH524301:ROH524302 RYD524301:RYD524302 SHZ524301:SHZ524302 SRV524301:SRV524302 TBR524301:TBR524302 TLN524301:TLN524302 TVJ524301:TVJ524302 UFF524301:UFF524302 UPB524301:UPB524302 UYX524301:UYX524302 VIT524301:VIT524302 VSP524301:VSP524302 WCL524301:WCL524302 WMH524301:WMH524302 WWD524301:WWD524302 V589837:V589838 JR589837:JR589838 TN589837:TN589838 ADJ589837:ADJ589838 ANF589837:ANF589838 AXB589837:AXB589838 BGX589837:BGX589838 BQT589837:BQT589838 CAP589837:CAP589838 CKL589837:CKL589838 CUH589837:CUH589838 DED589837:DED589838 DNZ589837:DNZ589838 DXV589837:DXV589838 EHR589837:EHR589838 ERN589837:ERN589838 FBJ589837:FBJ589838 FLF589837:FLF589838 FVB589837:FVB589838 GEX589837:GEX589838 GOT589837:GOT589838 GYP589837:GYP589838 HIL589837:HIL589838 HSH589837:HSH589838 ICD589837:ICD589838 ILZ589837:ILZ589838 IVV589837:IVV589838 JFR589837:JFR589838 JPN589837:JPN589838 JZJ589837:JZJ589838 KJF589837:KJF589838 KTB589837:KTB589838 LCX589837:LCX589838 LMT589837:LMT589838 LWP589837:LWP589838 MGL589837:MGL589838 MQH589837:MQH589838 NAD589837:NAD589838 NJZ589837:NJZ589838 NTV589837:NTV589838 ODR589837:ODR589838 ONN589837:ONN589838 OXJ589837:OXJ589838 PHF589837:PHF589838 PRB589837:PRB589838 QAX589837:QAX589838 QKT589837:QKT589838 QUP589837:QUP589838 REL589837:REL589838 ROH589837:ROH589838 RYD589837:RYD589838 SHZ589837:SHZ589838 SRV589837:SRV589838 TBR589837:TBR589838 TLN589837:TLN589838 TVJ589837:TVJ589838 UFF589837:UFF589838 UPB589837:UPB589838 UYX589837:UYX589838 VIT589837:VIT589838 VSP589837:VSP589838 WCL589837:WCL589838 WMH589837:WMH589838 WWD589837:WWD589838 V655373:V655374 JR655373:JR655374 TN655373:TN655374 ADJ655373:ADJ655374 ANF655373:ANF655374 AXB655373:AXB655374 BGX655373:BGX655374 BQT655373:BQT655374 CAP655373:CAP655374 CKL655373:CKL655374 CUH655373:CUH655374 DED655373:DED655374 DNZ655373:DNZ655374 DXV655373:DXV655374 EHR655373:EHR655374 ERN655373:ERN655374 FBJ655373:FBJ655374 FLF655373:FLF655374 FVB655373:FVB655374 GEX655373:GEX655374 GOT655373:GOT655374 GYP655373:GYP655374 HIL655373:HIL655374 HSH655373:HSH655374 ICD655373:ICD655374 ILZ655373:ILZ655374 IVV655373:IVV655374 JFR655373:JFR655374 JPN655373:JPN655374 JZJ655373:JZJ655374 KJF655373:KJF655374 KTB655373:KTB655374 LCX655373:LCX655374 LMT655373:LMT655374 LWP655373:LWP655374 MGL655373:MGL655374 MQH655373:MQH655374 NAD655373:NAD655374 NJZ655373:NJZ655374 NTV655373:NTV655374 ODR655373:ODR655374 ONN655373:ONN655374 OXJ655373:OXJ655374 PHF655373:PHF655374 PRB655373:PRB655374 QAX655373:QAX655374 QKT655373:QKT655374 QUP655373:QUP655374 REL655373:REL655374 ROH655373:ROH655374 RYD655373:RYD655374 SHZ655373:SHZ655374 SRV655373:SRV655374 TBR655373:TBR655374 TLN655373:TLN655374 TVJ655373:TVJ655374 UFF655373:UFF655374 UPB655373:UPB655374 UYX655373:UYX655374 VIT655373:VIT655374 VSP655373:VSP655374 WCL655373:WCL655374 WMH655373:WMH655374 WWD655373:WWD655374 V720909:V720910 JR720909:JR720910 TN720909:TN720910 ADJ720909:ADJ720910 ANF720909:ANF720910 AXB720909:AXB720910 BGX720909:BGX720910 BQT720909:BQT720910 CAP720909:CAP720910 CKL720909:CKL720910 CUH720909:CUH720910 DED720909:DED720910 DNZ720909:DNZ720910 DXV720909:DXV720910 EHR720909:EHR720910 ERN720909:ERN720910 FBJ720909:FBJ720910 FLF720909:FLF720910 FVB720909:FVB720910 GEX720909:GEX720910 GOT720909:GOT720910 GYP720909:GYP720910 HIL720909:HIL720910 HSH720909:HSH720910 ICD720909:ICD720910 ILZ720909:ILZ720910 IVV720909:IVV720910 JFR720909:JFR720910 JPN720909:JPN720910 JZJ720909:JZJ720910 KJF720909:KJF720910 KTB720909:KTB720910 LCX720909:LCX720910 LMT720909:LMT720910 LWP720909:LWP720910 MGL720909:MGL720910 MQH720909:MQH720910 NAD720909:NAD720910 NJZ720909:NJZ720910 NTV720909:NTV720910 ODR720909:ODR720910 ONN720909:ONN720910 OXJ720909:OXJ720910 PHF720909:PHF720910 PRB720909:PRB720910 QAX720909:QAX720910 QKT720909:QKT720910 QUP720909:QUP720910 REL720909:REL720910 ROH720909:ROH720910 RYD720909:RYD720910 SHZ720909:SHZ720910 SRV720909:SRV720910 TBR720909:TBR720910 TLN720909:TLN720910 TVJ720909:TVJ720910 UFF720909:UFF720910 UPB720909:UPB720910 UYX720909:UYX720910 VIT720909:VIT720910 VSP720909:VSP720910 WCL720909:WCL720910 WMH720909:WMH720910 WWD720909:WWD720910 V786445:V786446 JR786445:JR786446 TN786445:TN786446 ADJ786445:ADJ786446 ANF786445:ANF786446 AXB786445:AXB786446 BGX786445:BGX786446 BQT786445:BQT786446 CAP786445:CAP786446 CKL786445:CKL786446 CUH786445:CUH786446 DED786445:DED786446 DNZ786445:DNZ786446 DXV786445:DXV786446 EHR786445:EHR786446 ERN786445:ERN786446 FBJ786445:FBJ786446 FLF786445:FLF786446 FVB786445:FVB786446 GEX786445:GEX786446 GOT786445:GOT786446 GYP786445:GYP786446 HIL786445:HIL786446 HSH786445:HSH786446 ICD786445:ICD786446 ILZ786445:ILZ786446 IVV786445:IVV786446 JFR786445:JFR786446 JPN786445:JPN786446 JZJ786445:JZJ786446 KJF786445:KJF786446 KTB786445:KTB786446 LCX786445:LCX786446 LMT786445:LMT786446 LWP786445:LWP786446 MGL786445:MGL786446 MQH786445:MQH786446 NAD786445:NAD786446 NJZ786445:NJZ786446 NTV786445:NTV786446 ODR786445:ODR786446 ONN786445:ONN786446 OXJ786445:OXJ786446 PHF786445:PHF786446 PRB786445:PRB786446 QAX786445:QAX786446 QKT786445:QKT786446 QUP786445:QUP786446 REL786445:REL786446 ROH786445:ROH786446 RYD786445:RYD786446 SHZ786445:SHZ786446 SRV786445:SRV786446 TBR786445:TBR786446 TLN786445:TLN786446 TVJ786445:TVJ786446 UFF786445:UFF786446 UPB786445:UPB786446 UYX786445:UYX786446 VIT786445:VIT786446 VSP786445:VSP786446 WCL786445:WCL786446 WMH786445:WMH786446 WWD786445:WWD786446 V851981:V851982 JR851981:JR851982 TN851981:TN851982 ADJ851981:ADJ851982 ANF851981:ANF851982 AXB851981:AXB851982 BGX851981:BGX851982 BQT851981:BQT851982 CAP851981:CAP851982 CKL851981:CKL851982 CUH851981:CUH851982 DED851981:DED851982 DNZ851981:DNZ851982 DXV851981:DXV851982 EHR851981:EHR851982 ERN851981:ERN851982 FBJ851981:FBJ851982 FLF851981:FLF851982 FVB851981:FVB851982 GEX851981:GEX851982 GOT851981:GOT851982 GYP851981:GYP851982 HIL851981:HIL851982 HSH851981:HSH851982 ICD851981:ICD851982 ILZ851981:ILZ851982 IVV851981:IVV851982 JFR851981:JFR851982 JPN851981:JPN851982 JZJ851981:JZJ851982 KJF851981:KJF851982 KTB851981:KTB851982 LCX851981:LCX851982 LMT851981:LMT851982 LWP851981:LWP851982 MGL851981:MGL851982 MQH851981:MQH851982 NAD851981:NAD851982 NJZ851981:NJZ851982 NTV851981:NTV851982 ODR851981:ODR851982 ONN851981:ONN851982 OXJ851981:OXJ851982 PHF851981:PHF851982 PRB851981:PRB851982 QAX851981:QAX851982 QKT851981:QKT851982 QUP851981:QUP851982 REL851981:REL851982 ROH851981:ROH851982 RYD851981:RYD851982 SHZ851981:SHZ851982 SRV851981:SRV851982 TBR851981:TBR851982 TLN851981:TLN851982 TVJ851981:TVJ851982 UFF851981:UFF851982 UPB851981:UPB851982 UYX851981:UYX851982 VIT851981:VIT851982 VSP851981:VSP851982 WCL851981:WCL851982 WMH851981:WMH851982 WWD851981:WWD851982 V917517:V917518 JR917517:JR917518 TN917517:TN917518 ADJ917517:ADJ917518 ANF917517:ANF917518 AXB917517:AXB917518 BGX917517:BGX917518 BQT917517:BQT917518 CAP917517:CAP917518 CKL917517:CKL917518 CUH917517:CUH917518 DED917517:DED917518 DNZ917517:DNZ917518 DXV917517:DXV917518 EHR917517:EHR917518 ERN917517:ERN917518 FBJ917517:FBJ917518 FLF917517:FLF917518 FVB917517:FVB917518 GEX917517:GEX917518 GOT917517:GOT917518 GYP917517:GYP917518 HIL917517:HIL917518 HSH917517:HSH917518 ICD917517:ICD917518 ILZ917517:ILZ917518 IVV917517:IVV917518 JFR917517:JFR917518 JPN917517:JPN917518 JZJ917517:JZJ917518 KJF917517:KJF917518 KTB917517:KTB917518 LCX917517:LCX917518 LMT917517:LMT917518 LWP917517:LWP917518 MGL917517:MGL917518 MQH917517:MQH917518 NAD917517:NAD917518 NJZ917517:NJZ917518 NTV917517:NTV917518 ODR917517:ODR917518 ONN917517:ONN917518 OXJ917517:OXJ917518 PHF917517:PHF917518 PRB917517:PRB917518 QAX917517:QAX917518 QKT917517:QKT917518 QUP917517:QUP917518 REL917517:REL917518 ROH917517:ROH917518 RYD917517:RYD917518 SHZ917517:SHZ917518 SRV917517:SRV917518 TBR917517:TBR917518 TLN917517:TLN917518 TVJ917517:TVJ917518 UFF917517:UFF917518 UPB917517:UPB917518 UYX917517:UYX917518 VIT917517:VIT917518 VSP917517:VSP917518 WCL917517:WCL917518 WMH917517:WMH917518 WWD917517:WWD917518 V983053:V983054 JR983053:JR983054 TN983053:TN983054 ADJ983053:ADJ983054 ANF983053:ANF983054 AXB983053:AXB983054 BGX983053:BGX983054 BQT983053:BQT983054 CAP983053:CAP983054 CKL983053:CKL983054 CUH983053:CUH983054 DED983053:DED983054 DNZ983053:DNZ983054 DXV983053:DXV983054 EHR983053:EHR983054 ERN983053:ERN983054 FBJ983053:FBJ983054 FLF983053:FLF983054 FVB983053:FVB983054 GEX983053:GEX983054 GOT983053:GOT983054 GYP983053:GYP983054 HIL983053:HIL983054 HSH983053:HSH983054 ICD983053:ICD983054 ILZ983053:ILZ983054 IVV983053:IVV983054 JFR983053:JFR983054 JPN983053:JPN983054 JZJ983053:JZJ983054 KJF983053:KJF983054 KTB983053:KTB983054 LCX983053:LCX983054 LMT983053:LMT983054 LWP983053:LWP983054 MGL983053:MGL983054 MQH983053:MQH983054 NAD983053:NAD983054 NJZ983053:NJZ983054 NTV983053:NTV983054 ODR983053:ODR983054 ONN983053:ONN983054 OXJ983053:OXJ983054 PHF983053:PHF983054 PRB983053:PRB983054 QAX983053:QAX983054 QKT983053:QKT983054 QUP983053:QUP983054 REL983053:REL983054 ROH983053:ROH983054 RYD983053:RYD983054 SHZ983053:SHZ983054 SRV983053:SRV983054 TBR983053:TBR983054 TLN983053:TLN983054 TVJ983053:TVJ983054 UFF983053:UFF983054 UPB983053:UPB983054 UYX983053:UYX983054 VIT983053:VIT983054 VSP983053:VSP983054 WCL983053:WCL983054 WMH983053:WMH983054 WWD983053:WWD983054 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V21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X25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X27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X65563 JT65563 TP65563 ADL65563 ANH65563 AXD65563 BGZ65563 BQV65563 CAR65563 CKN65563 CUJ65563 DEF65563 DOB65563 DXX65563 EHT65563 ERP65563 FBL65563 FLH65563 FVD65563 GEZ65563 GOV65563 GYR65563 HIN65563 HSJ65563 ICF65563 IMB65563 IVX65563 JFT65563 JPP65563 JZL65563 KJH65563 KTD65563 LCZ65563 LMV65563 LWR65563 MGN65563 MQJ65563 NAF65563 NKB65563 NTX65563 ODT65563 ONP65563 OXL65563 PHH65563 PRD65563 QAZ65563 QKV65563 QUR65563 REN65563 ROJ65563 RYF65563 SIB65563 SRX65563 TBT65563 TLP65563 TVL65563 UFH65563 UPD65563 UYZ65563 VIV65563 VSR65563 WCN65563 WMJ65563 WWF65563 X131099 JT131099 TP131099 ADL131099 ANH131099 AXD131099 BGZ131099 BQV131099 CAR131099 CKN131099 CUJ131099 DEF131099 DOB131099 DXX131099 EHT131099 ERP131099 FBL131099 FLH131099 FVD131099 GEZ131099 GOV131099 GYR131099 HIN131099 HSJ131099 ICF131099 IMB131099 IVX131099 JFT131099 JPP131099 JZL131099 KJH131099 KTD131099 LCZ131099 LMV131099 LWR131099 MGN131099 MQJ131099 NAF131099 NKB131099 NTX131099 ODT131099 ONP131099 OXL131099 PHH131099 PRD131099 QAZ131099 QKV131099 QUR131099 REN131099 ROJ131099 RYF131099 SIB131099 SRX131099 TBT131099 TLP131099 TVL131099 UFH131099 UPD131099 UYZ131099 VIV131099 VSR131099 WCN131099 WMJ131099 WWF131099 X196635 JT196635 TP196635 ADL196635 ANH196635 AXD196635 BGZ196635 BQV196635 CAR196635 CKN196635 CUJ196635 DEF196635 DOB196635 DXX196635 EHT196635 ERP196635 FBL196635 FLH196635 FVD196635 GEZ196635 GOV196635 GYR196635 HIN196635 HSJ196635 ICF196635 IMB196635 IVX196635 JFT196635 JPP196635 JZL196635 KJH196635 KTD196635 LCZ196635 LMV196635 LWR196635 MGN196635 MQJ196635 NAF196635 NKB196635 NTX196635 ODT196635 ONP196635 OXL196635 PHH196635 PRD196635 QAZ196635 QKV196635 QUR196635 REN196635 ROJ196635 RYF196635 SIB196635 SRX196635 TBT196635 TLP196635 TVL196635 UFH196635 UPD196635 UYZ196635 VIV196635 VSR196635 WCN196635 WMJ196635 WWF196635 X262171 JT262171 TP262171 ADL262171 ANH262171 AXD262171 BGZ262171 BQV262171 CAR262171 CKN262171 CUJ262171 DEF262171 DOB262171 DXX262171 EHT262171 ERP262171 FBL262171 FLH262171 FVD262171 GEZ262171 GOV262171 GYR262171 HIN262171 HSJ262171 ICF262171 IMB262171 IVX262171 JFT262171 JPP262171 JZL262171 KJH262171 KTD262171 LCZ262171 LMV262171 LWR262171 MGN262171 MQJ262171 NAF262171 NKB262171 NTX262171 ODT262171 ONP262171 OXL262171 PHH262171 PRD262171 QAZ262171 QKV262171 QUR262171 REN262171 ROJ262171 RYF262171 SIB262171 SRX262171 TBT262171 TLP262171 TVL262171 UFH262171 UPD262171 UYZ262171 VIV262171 VSR262171 WCN262171 WMJ262171 WWF262171 X327707 JT327707 TP327707 ADL327707 ANH327707 AXD327707 BGZ327707 BQV327707 CAR327707 CKN327707 CUJ327707 DEF327707 DOB327707 DXX327707 EHT327707 ERP327707 FBL327707 FLH327707 FVD327707 GEZ327707 GOV327707 GYR327707 HIN327707 HSJ327707 ICF327707 IMB327707 IVX327707 JFT327707 JPP327707 JZL327707 KJH327707 KTD327707 LCZ327707 LMV327707 LWR327707 MGN327707 MQJ327707 NAF327707 NKB327707 NTX327707 ODT327707 ONP327707 OXL327707 PHH327707 PRD327707 QAZ327707 QKV327707 QUR327707 REN327707 ROJ327707 RYF327707 SIB327707 SRX327707 TBT327707 TLP327707 TVL327707 UFH327707 UPD327707 UYZ327707 VIV327707 VSR327707 WCN327707 WMJ327707 WWF327707 X393243 JT393243 TP393243 ADL393243 ANH393243 AXD393243 BGZ393243 BQV393243 CAR393243 CKN393243 CUJ393243 DEF393243 DOB393243 DXX393243 EHT393243 ERP393243 FBL393243 FLH393243 FVD393243 GEZ393243 GOV393243 GYR393243 HIN393243 HSJ393243 ICF393243 IMB393243 IVX393243 JFT393243 JPP393243 JZL393243 KJH393243 KTD393243 LCZ393243 LMV393243 LWR393243 MGN393243 MQJ393243 NAF393243 NKB393243 NTX393243 ODT393243 ONP393243 OXL393243 PHH393243 PRD393243 QAZ393243 QKV393243 QUR393243 REN393243 ROJ393243 RYF393243 SIB393243 SRX393243 TBT393243 TLP393243 TVL393243 UFH393243 UPD393243 UYZ393243 VIV393243 VSR393243 WCN393243 WMJ393243 WWF393243 X458779 JT458779 TP458779 ADL458779 ANH458779 AXD458779 BGZ458779 BQV458779 CAR458779 CKN458779 CUJ458779 DEF458779 DOB458779 DXX458779 EHT458779 ERP458779 FBL458779 FLH458779 FVD458779 GEZ458779 GOV458779 GYR458779 HIN458779 HSJ458779 ICF458779 IMB458779 IVX458779 JFT458779 JPP458779 JZL458779 KJH458779 KTD458779 LCZ458779 LMV458779 LWR458779 MGN458779 MQJ458779 NAF458779 NKB458779 NTX458779 ODT458779 ONP458779 OXL458779 PHH458779 PRD458779 QAZ458779 QKV458779 QUR458779 REN458779 ROJ458779 RYF458779 SIB458779 SRX458779 TBT458779 TLP458779 TVL458779 UFH458779 UPD458779 UYZ458779 VIV458779 VSR458779 WCN458779 WMJ458779 WWF458779 X524315 JT524315 TP524315 ADL524315 ANH524315 AXD524315 BGZ524315 BQV524315 CAR524315 CKN524315 CUJ524315 DEF524315 DOB524315 DXX524315 EHT524315 ERP524315 FBL524315 FLH524315 FVD524315 GEZ524315 GOV524315 GYR524315 HIN524315 HSJ524315 ICF524315 IMB524315 IVX524315 JFT524315 JPP524315 JZL524315 KJH524315 KTD524315 LCZ524315 LMV524315 LWR524315 MGN524315 MQJ524315 NAF524315 NKB524315 NTX524315 ODT524315 ONP524315 OXL524315 PHH524315 PRD524315 QAZ524315 QKV524315 QUR524315 REN524315 ROJ524315 RYF524315 SIB524315 SRX524315 TBT524315 TLP524315 TVL524315 UFH524315 UPD524315 UYZ524315 VIV524315 VSR524315 WCN524315 WMJ524315 WWF524315 X589851 JT589851 TP589851 ADL589851 ANH589851 AXD589851 BGZ589851 BQV589851 CAR589851 CKN589851 CUJ589851 DEF589851 DOB589851 DXX589851 EHT589851 ERP589851 FBL589851 FLH589851 FVD589851 GEZ589851 GOV589851 GYR589851 HIN589851 HSJ589851 ICF589851 IMB589851 IVX589851 JFT589851 JPP589851 JZL589851 KJH589851 KTD589851 LCZ589851 LMV589851 LWR589851 MGN589851 MQJ589851 NAF589851 NKB589851 NTX589851 ODT589851 ONP589851 OXL589851 PHH589851 PRD589851 QAZ589851 QKV589851 QUR589851 REN589851 ROJ589851 RYF589851 SIB589851 SRX589851 TBT589851 TLP589851 TVL589851 UFH589851 UPD589851 UYZ589851 VIV589851 VSR589851 WCN589851 WMJ589851 WWF589851 X655387 JT655387 TP655387 ADL655387 ANH655387 AXD655387 BGZ655387 BQV655387 CAR655387 CKN655387 CUJ655387 DEF655387 DOB655387 DXX655387 EHT655387 ERP655387 FBL655387 FLH655387 FVD655387 GEZ655387 GOV655387 GYR655387 HIN655387 HSJ655387 ICF655387 IMB655387 IVX655387 JFT655387 JPP655387 JZL655387 KJH655387 KTD655387 LCZ655387 LMV655387 LWR655387 MGN655387 MQJ655387 NAF655387 NKB655387 NTX655387 ODT655387 ONP655387 OXL655387 PHH655387 PRD655387 QAZ655387 QKV655387 QUR655387 REN655387 ROJ655387 RYF655387 SIB655387 SRX655387 TBT655387 TLP655387 TVL655387 UFH655387 UPD655387 UYZ655387 VIV655387 VSR655387 WCN655387 WMJ655387 WWF655387 X720923 JT720923 TP720923 ADL720923 ANH720923 AXD720923 BGZ720923 BQV720923 CAR720923 CKN720923 CUJ720923 DEF720923 DOB720923 DXX720923 EHT720923 ERP720923 FBL720923 FLH720923 FVD720923 GEZ720923 GOV720923 GYR720923 HIN720923 HSJ720923 ICF720923 IMB720923 IVX720923 JFT720923 JPP720923 JZL720923 KJH720923 KTD720923 LCZ720923 LMV720923 LWR720923 MGN720923 MQJ720923 NAF720923 NKB720923 NTX720923 ODT720923 ONP720923 OXL720923 PHH720923 PRD720923 QAZ720923 QKV720923 QUR720923 REN720923 ROJ720923 RYF720923 SIB720923 SRX720923 TBT720923 TLP720923 TVL720923 UFH720923 UPD720923 UYZ720923 VIV720923 VSR720923 WCN720923 WMJ720923 WWF720923 X786459 JT786459 TP786459 ADL786459 ANH786459 AXD786459 BGZ786459 BQV786459 CAR786459 CKN786459 CUJ786459 DEF786459 DOB786459 DXX786459 EHT786459 ERP786459 FBL786459 FLH786459 FVD786459 GEZ786459 GOV786459 GYR786459 HIN786459 HSJ786459 ICF786459 IMB786459 IVX786459 JFT786459 JPP786459 JZL786459 KJH786459 KTD786459 LCZ786459 LMV786459 LWR786459 MGN786459 MQJ786459 NAF786459 NKB786459 NTX786459 ODT786459 ONP786459 OXL786459 PHH786459 PRD786459 QAZ786459 QKV786459 QUR786459 REN786459 ROJ786459 RYF786459 SIB786459 SRX786459 TBT786459 TLP786459 TVL786459 UFH786459 UPD786459 UYZ786459 VIV786459 VSR786459 WCN786459 WMJ786459 WWF786459 X851995 JT851995 TP851995 ADL851995 ANH851995 AXD851995 BGZ851995 BQV851995 CAR851995 CKN851995 CUJ851995 DEF851995 DOB851995 DXX851995 EHT851995 ERP851995 FBL851995 FLH851995 FVD851995 GEZ851995 GOV851995 GYR851995 HIN851995 HSJ851995 ICF851995 IMB851995 IVX851995 JFT851995 JPP851995 JZL851995 KJH851995 KTD851995 LCZ851995 LMV851995 LWR851995 MGN851995 MQJ851995 NAF851995 NKB851995 NTX851995 ODT851995 ONP851995 OXL851995 PHH851995 PRD851995 QAZ851995 QKV851995 QUR851995 REN851995 ROJ851995 RYF851995 SIB851995 SRX851995 TBT851995 TLP851995 TVL851995 UFH851995 UPD851995 UYZ851995 VIV851995 VSR851995 WCN851995 WMJ851995 WWF851995 X917531 JT917531 TP917531 ADL917531 ANH917531 AXD917531 BGZ917531 BQV917531 CAR917531 CKN917531 CUJ917531 DEF917531 DOB917531 DXX917531 EHT917531 ERP917531 FBL917531 FLH917531 FVD917531 GEZ917531 GOV917531 GYR917531 HIN917531 HSJ917531 ICF917531 IMB917531 IVX917531 JFT917531 JPP917531 JZL917531 KJH917531 KTD917531 LCZ917531 LMV917531 LWR917531 MGN917531 MQJ917531 NAF917531 NKB917531 NTX917531 ODT917531 ONP917531 OXL917531 PHH917531 PRD917531 QAZ917531 QKV917531 QUR917531 REN917531 ROJ917531 RYF917531 SIB917531 SRX917531 TBT917531 TLP917531 TVL917531 UFH917531 UPD917531 UYZ917531 VIV917531 VSR917531 WCN917531 WMJ917531 WWF917531 X983067 JT983067 TP983067 ADL983067 ANH983067 AXD983067 BGZ983067 BQV983067 CAR983067 CKN983067 CUJ983067 DEF983067 DOB983067 DXX983067 EHT983067 ERP983067 FBL983067 FLH983067 FVD983067 GEZ983067 GOV983067 GYR983067 HIN983067 HSJ983067 ICF983067 IMB983067 IVX983067 JFT983067 JPP983067 JZL983067 KJH983067 KTD983067 LCZ983067 LMV983067 LWR983067 MGN983067 MQJ983067 NAF983067 NKB983067 NTX983067 ODT983067 ONP983067 OXL983067 PHH983067 PRD983067 QAZ983067 QKV983067 QUR983067 REN983067 ROJ983067 RYF983067 SIB983067 SRX983067 TBT983067 TLP983067 TVL983067 UFH983067 UPD983067 UYZ983067 VIV983067 VSR983067 WCN983067 WMJ983067 WWF983067 V38:V42 JR38:JR42 TN38:TN42 ADJ38:ADJ42 ANF38:ANF42 AXB38:AXB42 BGX38:BGX42 BQT38:BQT42 CAP38:CAP42 CKL38:CKL42 CUH38:CUH42 DED38:DED42 DNZ38:DNZ42 DXV38:DXV42 EHR38:EHR42 ERN38:ERN42 FBJ38:FBJ42 FLF38:FLF42 FVB38:FVB42 GEX38:GEX42 GOT38:GOT42 GYP38:GYP42 HIL38:HIL42 HSH38:HSH42 ICD38:ICD42 ILZ38:ILZ42 IVV38:IVV42 JFR38:JFR42 JPN38:JPN42 JZJ38:JZJ42 KJF38:KJF42 KTB38:KTB42 LCX38:LCX42 LMT38:LMT42 LWP38:LWP42 MGL38:MGL42 MQH38:MQH42 NAD38:NAD42 NJZ38:NJZ42 NTV38:NTV42 ODR38:ODR42 ONN38:ONN42 OXJ38:OXJ42 PHF38:PHF42 PRB38:PRB42 QAX38:QAX42 QKT38:QKT42 QUP38:QUP42 REL38:REL42 ROH38:ROH42 RYD38:RYD42 SHZ38:SHZ42 SRV38:SRV42 TBR38:TBR42 TLN38:TLN42 TVJ38:TVJ42 UFF38:UFF42 UPB38:UPB42 UYX38:UYX42 VIT38:VIT42 VSP38:VSP42 WCL38:WCL42 WMH38:WMH42 WWD38:WWD42 V65574:V65578 JR65574:JR65578 TN65574:TN65578 ADJ65574:ADJ65578 ANF65574:ANF65578 AXB65574:AXB65578 BGX65574:BGX65578 BQT65574:BQT65578 CAP65574:CAP65578 CKL65574:CKL65578 CUH65574:CUH65578 DED65574:DED65578 DNZ65574:DNZ65578 DXV65574:DXV65578 EHR65574:EHR65578 ERN65574:ERN65578 FBJ65574:FBJ65578 FLF65574:FLF65578 FVB65574:FVB65578 GEX65574:GEX65578 GOT65574:GOT65578 GYP65574:GYP65578 HIL65574:HIL65578 HSH65574:HSH65578 ICD65574:ICD65578 ILZ65574:ILZ65578 IVV65574:IVV65578 JFR65574:JFR65578 JPN65574:JPN65578 JZJ65574:JZJ65578 KJF65574:KJF65578 KTB65574:KTB65578 LCX65574:LCX65578 LMT65574:LMT65578 LWP65574:LWP65578 MGL65574:MGL65578 MQH65574:MQH65578 NAD65574:NAD65578 NJZ65574:NJZ65578 NTV65574:NTV65578 ODR65574:ODR65578 ONN65574:ONN65578 OXJ65574:OXJ65578 PHF65574:PHF65578 PRB65574:PRB65578 QAX65574:QAX65578 QKT65574:QKT65578 QUP65574:QUP65578 REL65574:REL65578 ROH65574:ROH65578 RYD65574:RYD65578 SHZ65574:SHZ65578 SRV65574:SRV65578 TBR65574:TBR65578 TLN65574:TLN65578 TVJ65574:TVJ65578 UFF65574:UFF65578 UPB65574:UPB65578 UYX65574:UYX65578 VIT65574:VIT65578 VSP65574:VSP65578 WCL65574:WCL65578 WMH65574:WMH65578 WWD65574:WWD65578 V131110:V131114 JR131110:JR131114 TN131110:TN131114 ADJ131110:ADJ131114 ANF131110:ANF131114 AXB131110:AXB131114 BGX131110:BGX131114 BQT131110:BQT131114 CAP131110:CAP131114 CKL131110:CKL131114 CUH131110:CUH131114 DED131110:DED131114 DNZ131110:DNZ131114 DXV131110:DXV131114 EHR131110:EHR131114 ERN131110:ERN131114 FBJ131110:FBJ131114 FLF131110:FLF131114 FVB131110:FVB131114 GEX131110:GEX131114 GOT131110:GOT131114 GYP131110:GYP131114 HIL131110:HIL131114 HSH131110:HSH131114 ICD131110:ICD131114 ILZ131110:ILZ131114 IVV131110:IVV131114 JFR131110:JFR131114 JPN131110:JPN131114 JZJ131110:JZJ131114 KJF131110:KJF131114 KTB131110:KTB131114 LCX131110:LCX131114 LMT131110:LMT131114 LWP131110:LWP131114 MGL131110:MGL131114 MQH131110:MQH131114 NAD131110:NAD131114 NJZ131110:NJZ131114 NTV131110:NTV131114 ODR131110:ODR131114 ONN131110:ONN131114 OXJ131110:OXJ131114 PHF131110:PHF131114 PRB131110:PRB131114 QAX131110:QAX131114 QKT131110:QKT131114 QUP131110:QUP131114 REL131110:REL131114 ROH131110:ROH131114 RYD131110:RYD131114 SHZ131110:SHZ131114 SRV131110:SRV131114 TBR131110:TBR131114 TLN131110:TLN131114 TVJ131110:TVJ131114 UFF131110:UFF131114 UPB131110:UPB131114 UYX131110:UYX131114 VIT131110:VIT131114 VSP131110:VSP131114 WCL131110:WCL131114 WMH131110:WMH131114 WWD131110:WWD131114 V196646:V196650 JR196646:JR196650 TN196646:TN196650 ADJ196646:ADJ196650 ANF196646:ANF196650 AXB196646:AXB196650 BGX196646:BGX196650 BQT196646:BQT196650 CAP196646:CAP196650 CKL196646:CKL196650 CUH196646:CUH196650 DED196646:DED196650 DNZ196646:DNZ196650 DXV196646:DXV196650 EHR196646:EHR196650 ERN196646:ERN196650 FBJ196646:FBJ196650 FLF196646:FLF196650 FVB196646:FVB196650 GEX196646:GEX196650 GOT196646:GOT196650 GYP196646:GYP196650 HIL196646:HIL196650 HSH196646:HSH196650 ICD196646:ICD196650 ILZ196646:ILZ196650 IVV196646:IVV196650 JFR196646:JFR196650 JPN196646:JPN196650 JZJ196646:JZJ196650 KJF196646:KJF196650 KTB196646:KTB196650 LCX196646:LCX196650 LMT196646:LMT196650 LWP196646:LWP196650 MGL196646:MGL196650 MQH196646:MQH196650 NAD196646:NAD196650 NJZ196646:NJZ196650 NTV196646:NTV196650 ODR196646:ODR196650 ONN196646:ONN196650 OXJ196646:OXJ196650 PHF196646:PHF196650 PRB196646:PRB196650 QAX196646:QAX196650 QKT196646:QKT196650 QUP196646:QUP196650 REL196646:REL196650 ROH196646:ROH196650 RYD196646:RYD196650 SHZ196646:SHZ196650 SRV196646:SRV196650 TBR196646:TBR196650 TLN196646:TLN196650 TVJ196646:TVJ196650 UFF196646:UFF196650 UPB196646:UPB196650 UYX196646:UYX196650 VIT196646:VIT196650 VSP196646:VSP196650 WCL196646:WCL196650 WMH196646:WMH196650 WWD196646:WWD196650 V262182:V262186 JR262182:JR262186 TN262182:TN262186 ADJ262182:ADJ262186 ANF262182:ANF262186 AXB262182:AXB262186 BGX262182:BGX262186 BQT262182:BQT262186 CAP262182:CAP262186 CKL262182:CKL262186 CUH262182:CUH262186 DED262182:DED262186 DNZ262182:DNZ262186 DXV262182:DXV262186 EHR262182:EHR262186 ERN262182:ERN262186 FBJ262182:FBJ262186 FLF262182:FLF262186 FVB262182:FVB262186 GEX262182:GEX262186 GOT262182:GOT262186 GYP262182:GYP262186 HIL262182:HIL262186 HSH262182:HSH262186 ICD262182:ICD262186 ILZ262182:ILZ262186 IVV262182:IVV262186 JFR262182:JFR262186 JPN262182:JPN262186 JZJ262182:JZJ262186 KJF262182:KJF262186 KTB262182:KTB262186 LCX262182:LCX262186 LMT262182:LMT262186 LWP262182:LWP262186 MGL262182:MGL262186 MQH262182:MQH262186 NAD262182:NAD262186 NJZ262182:NJZ262186 NTV262182:NTV262186 ODR262182:ODR262186 ONN262182:ONN262186 OXJ262182:OXJ262186 PHF262182:PHF262186 PRB262182:PRB262186 QAX262182:QAX262186 QKT262182:QKT262186 QUP262182:QUP262186 REL262182:REL262186 ROH262182:ROH262186 RYD262182:RYD262186 SHZ262182:SHZ262186 SRV262182:SRV262186 TBR262182:TBR262186 TLN262182:TLN262186 TVJ262182:TVJ262186 UFF262182:UFF262186 UPB262182:UPB262186 UYX262182:UYX262186 VIT262182:VIT262186 VSP262182:VSP262186 WCL262182:WCL262186 WMH262182:WMH262186 WWD262182:WWD262186 V327718:V327722 JR327718:JR327722 TN327718:TN327722 ADJ327718:ADJ327722 ANF327718:ANF327722 AXB327718:AXB327722 BGX327718:BGX327722 BQT327718:BQT327722 CAP327718:CAP327722 CKL327718:CKL327722 CUH327718:CUH327722 DED327718:DED327722 DNZ327718:DNZ327722 DXV327718:DXV327722 EHR327718:EHR327722 ERN327718:ERN327722 FBJ327718:FBJ327722 FLF327718:FLF327722 FVB327718:FVB327722 GEX327718:GEX327722 GOT327718:GOT327722 GYP327718:GYP327722 HIL327718:HIL327722 HSH327718:HSH327722 ICD327718:ICD327722 ILZ327718:ILZ327722 IVV327718:IVV327722 JFR327718:JFR327722 JPN327718:JPN327722 JZJ327718:JZJ327722 KJF327718:KJF327722 KTB327718:KTB327722 LCX327718:LCX327722 LMT327718:LMT327722 LWP327718:LWP327722 MGL327718:MGL327722 MQH327718:MQH327722 NAD327718:NAD327722 NJZ327718:NJZ327722 NTV327718:NTV327722 ODR327718:ODR327722 ONN327718:ONN327722 OXJ327718:OXJ327722 PHF327718:PHF327722 PRB327718:PRB327722 QAX327718:QAX327722 QKT327718:QKT327722 QUP327718:QUP327722 REL327718:REL327722 ROH327718:ROH327722 RYD327718:RYD327722 SHZ327718:SHZ327722 SRV327718:SRV327722 TBR327718:TBR327722 TLN327718:TLN327722 TVJ327718:TVJ327722 UFF327718:UFF327722 UPB327718:UPB327722 UYX327718:UYX327722 VIT327718:VIT327722 VSP327718:VSP327722 WCL327718:WCL327722 WMH327718:WMH327722 WWD327718:WWD327722 V393254:V393258 JR393254:JR393258 TN393254:TN393258 ADJ393254:ADJ393258 ANF393254:ANF393258 AXB393254:AXB393258 BGX393254:BGX393258 BQT393254:BQT393258 CAP393254:CAP393258 CKL393254:CKL393258 CUH393254:CUH393258 DED393254:DED393258 DNZ393254:DNZ393258 DXV393254:DXV393258 EHR393254:EHR393258 ERN393254:ERN393258 FBJ393254:FBJ393258 FLF393254:FLF393258 FVB393254:FVB393258 GEX393254:GEX393258 GOT393254:GOT393258 GYP393254:GYP393258 HIL393254:HIL393258 HSH393254:HSH393258 ICD393254:ICD393258 ILZ393254:ILZ393258 IVV393254:IVV393258 JFR393254:JFR393258 JPN393254:JPN393258 JZJ393254:JZJ393258 KJF393254:KJF393258 KTB393254:KTB393258 LCX393254:LCX393258 LMT393254:LMT393258 LWP393254:LWP393258 MGL393254:MGL393258 MQH393254:MQH393258 NAD393254:NAD393258 NJZ393254:NJZ393258 NTV393254:NTV393258 ODR393254:ODR393258 ONN393254:ONN393258 OXJ393254:OXJ393258 PHF393254:PHF393258 PRB393254:PRB393258 QAX393254:QAX393258 QKT393254:QKT393258 QUP393254:QUP393258 REL393254:REL393258 ROH393254:ROH393258 RYD393254:RYD393258 SHZ393254:SHZ393258 SRV393254:SRV393258 TBR393254:TBR393258 TLN393254:TLN393258 TVJ393254:TVJ393258 UFF393254:UFF393258 UPB393254:UPB393258 UYX393254:UYX393258 VIT393254:VIT393258 VSP393254:VSP393258 WCL393254:WCL393258 WMH393254:WMH393258 WWD393254:WWD393258 V458790:V458794 JR458790:JR458794 TN458790:TN458794 ADJ458790:ADJ458794 ANF458790:ANF458794 AXB458790:AXB458794 BGX458790:BGX458794 BQT458790:BQT458794 CAP458790:CAP458794 CKL458790:CKL458794 CUH458790:CUH458794 DED458790:DED458794 DNZ458790:DNZ458794 DXV458790:DXV458794 EHR458790:EHR458794 ERN458790:ERN458794 FBJ458790:FBJ458794 FLF458790:FLF458794 FVB458790:FVB458794 GEX458790:GEX458794 GOT458790:GOT458794 GYP458790:GYP458794 HIL458790:HIL458794 HSH458790:HSH458794 ICD458790:ICD458794 ILZ458790:ILZ458794 IVV458790:IVV458794 JFR458790:JFR458794 JPN458790:JPN458794 JZJ458790:JZJ458794 KJF458790:KJF458794 KTB458790:KTB458794 LCX458790:LCX458794 LMT458790:LMT458794 LWP458790:LWP458794 MGL458790:MGL458794 MQH458790:MQH458794 NAD458790:NAD458794 NJZ458790:NJZ458794 NTV458790:NTV458794 ODR458790:ODR458794 ONN458790:ONN458794 OXJ458790:OXJ458794 PHF458790:PHF458794 PRB458790:PRB458794 QAX458790:QAX458794 QKT458790:QKT458794 QUP458790:QUP458794 REL458790:REL458794 ROH458790:ROH458794 RYD458790:RYD458794 SHZ458790:SHZ458794 SRV458790:SRV458794 TBR458790:TBR458794 TLN458790:TLN458794 TVJ458790:TVJ458794 UFF458790:UFF458794 UPB458790:UPB458794 UYX458790:UYX458794 VIT458790:VIT458794 VSP458790:VSP458794 WCL458790:WCL458794 WMH458790:WMH458794 WWD458790:WWD458794 V524326:V524330 JR524326:JR524330 TN524326:TN524330 ADJ524326:ADJ524330 ANF524326:ANF524330 AXB524326:AXB524330 BGX524326:BGX524330 BQT524326:BQT524330 CAP524326:CAP524330 CKL524326:CKL524330 CUH524326:CUH524330 DED524326:DED524330 DNZ524326:DNZ524330 DXV524326:DXV524330 EHR524326:EHR524330 ERN524326:ERN524330 FBJ524326:FBJ524330 FLF524326:FLF524330 FVB524326:FVB524330 GEX524326:GEX524330 GOT524326:GOT524330 GYP524326:GYP524330 HIL524326:HIL524330 HSH524326:HSH524330 ICD524326:ICD524330 ILZ524326:ILZ524330 IVV524326:IVV524330 JFR524326:JFR524330 JPN524326:JPN524330 JZJ524326:JZJ524330 KJF524326:KJF524330 KTB524326:KTB524330 LCX524326:LCX524330 LMT524326:LMT524330 LWP524326:LWP524330 MGL524326:MGL524330 MQH524326:MQH524330 NAD524326:NAD524330 NJZ524326:NJZ524330 NTV524326:NTV524330 ODR524326:ODR524330 ONN524326:ONN524330 OXJ524326:OXJ524330 PHF524326:PHF524330 PRB524326:PRB524330 QAX524326:QAX524330 QKT524326:QKT524330 QUP524326:QUP524330 REL524326:REL524330 ROH524326:ROH524330 RYD524326:RYD524330 SHZ524326:SHZ524330 SRV524326:SRV524330 TBR524326:TBR524330 TLN524326:TLN524330 TVJ524326:TVJ524330 UFF524326:UFF524330 UPB524326:UPB524330 UYX524326:UYX524330 VIT524326:VIT524330 VSP524326:VSP524330 WCL524326:WCL524330 WMH524326:WMH524330 WWD524326:WWD524330 V589862:V589866 JR589862:JR589866 TN589862:TN589866 ADJ589862:ADJ589866 ANF589862:ANF589866 AXB589862:AXB589866 BGX589862:BGX589866 BQT589862:BQT589866 CAP589862:CAP589866 CKL589862:CKL589866 CUH589862:CUH589866 DED589862:DED589866 DNZ589862:DNZ589866 DXV589862:DXV589866 EHR589862:EHR589866 ERN589862:ERN589866 FBJ589862:FBJ589866 FLF589862:FLF589866 FVB589862:FVB589866 GEX589862:GEX589866 GOT589862:GOT589866 GYP589862:GYP589866 HIL589862:HIL589866 HSH589862:HSH589866 ICD589862:ICD589866 ILZ589862:ILZ589866 IVV589862:IVV589866 JFR589862:JFR589866 JPN589862:JPN589866 JZJ589862:JZJ589866 KJF589862:KJF589866 KTB589862:KTB589866 LCX589862:LCX589866 LMT589862:LMT589866 LWP589862:LWP589866 MGL589862:MGL589866 MQH589862:MQH589866 NAD589862:NAD589866 NJZ589862:NJZ589866 NTV589862:NTV589866 ODR589862:ODR589866 ONN589862:ONN589866 OXJ589862:OXJ589866 PHF589862:PHF589866 PRB589862:PRB589866 QAX589862:QAX589866 QKT589862:QKT589866 QUP589862:QUP589866 REL589862:REL589866 ROH589862:ROH589866 RYD589862:RYD589866 SHZ589862:SHZ589866 SRV589862:SRV589866 TBR589862:TBR589866 TLN589862:TLN589866 TVJ589862:TVJ589866 UFF589862:UFF589866 UPB589862:UPB589866 UYX589862:UYX589866 VIT589862:VIT589866 VSP589862:VSP589866 WCL589862:WCL589866 WMH589862:WMH589866 WWD589862:WWD589866 V655398:V655402 JR655398:JR655402 TN655398:TN655402 ADJ655398:ADJ655402 ANF655398:ANF655402 AXB655398:AXB655402 BGX655398:BGX655402 BQT655398:BQT655402 CAP655398:CAP655402 CKL655398:CKL655402 CUH655398:CUH655402 DED655398:DED655402 DNZ655398:DNZ655402 DXV655398:DXV655402 EHR655398:EHR655402 ERN655398:ERN655402 FBJ655398:FBJ655402 FLF655398:FLF655402 FVB655398:FVB655402 GEX655398:GEX655402 GOT655398:GOT655402 GYP655398:GYP655402 HIL655398:HIL655402 HSH655398:HSH655402 ICD655398:ICD655402 ILZ655398:ILZ655402 IVV655398:IVV655402 JFR655398:JFR655402 JPN655398:JPN655402 JZJ655398:JZJ655402 KJF655398:KJF655402 KTB655398:KTB655402 LCX655398:LCX655402 LMT655398:LMT655402 LWP655398:LWP655402 MGL655398:MGL655402 MQH655398:MQH655402 NAD655398:NAD655402 NJZ655398:NJZ655402 NTV655398:NTV655402 ODR655398:ODR655402 ONN655398:ONN655402 OXJ655398:OXJ655402 PHF655398:PHF655402 PRB655398:PRB655402 QAX655398:QAX655402 QKT655398:QKT655402 QUP655398:QUP655402 REL655398:REL655402 ROH655398:ROH655402 RYD655398:RYD655402 SHZ655398:SHZ655402 SRV655398:SRV655402 TBR655398:TBR655402 TLN655398:TLN655402 TVJ655398:TVJ655402 UFF655398:UFF655402 UPB655398:UPB655402 UYX655398:UYX655402 VIT655398:VIT655402 VSP655398:VSP655402 WCL655398:WCL655402 WMH655398:WMH655402 WWD655398:WWD655402 V720934:V720938 JR720934:JR720938 TN720934:TN720938 ADJ720934:ADJ720938 ANF720934:ANF720938 AXB720934:AXB720938 BGX720934:BGX720938 BQT720934:BQT720938 CAP720934:CAP720938 CKL720934:CKL720938 CUH720934:CUH720938 DED720934:DED720938 DNZ720934:DNZ720938 DXV720934:DXV720938 EHR720934:EHR720938 ERN720934:ERN720938 FBJ720934:FBJ720938 FLF720934:FLF720938 FVB720934:FVB720938 GEX720934:GEX720938 GOT720934:GOT720938 GYP720934:GYP720938 HIL720934:HIL720938 HSH720934:HSH720938 ICD720934:ICD720938 ILZ720934:ILZ720938 IVV720934:IVV720938 JFR720934:JFR720938 JPN720934:JPN720938 JZJ720934:JZJ720938 KJF720934:KJF720938 KTB720934:KTB720938 LCX720934:LCX720938 LMT720934:LMT720938 LWP720934:LWP720938 MGL720934:MGL720938 MQH720934:MQH720938 NAD720934:NAD720938 NJZ720934:NJZ720938 NTV720934:NTV720938 ODR720934:ODR720938 ONN720934:ONN720938 OXJ720934:OXJ720938 PHF720934:PHF720938 PRB720934:PRB720938 QAX720934:QAX720938 QKT720934:QKT720938 QUP720934:QUP720938 REL720934:REL720938 ROH720934:ROH720938 RYD720934:RYD720938 SHZ720934:SHZ720938 SRV720934:SRV720938 TBR720934:TBR720938 TLN720934:TLN720938 TVJ720934:TVJ720938 UFF720934:UFF720938 UPB720934:UPB720938 UYX720934:UYX720938 VIT720934:VIT720938 VSP720934:VSP720938 WCL720934:WCL720938 WMH720934:WMH720938 WWD720934:WWD720938 V786470:V786474 JR786470:JR786474 TN786470:TN786474 ADJ786470:ADJ786474 ANF786470:ANF786474 AXB786470:AXB786474 BGX786470:BGX786474 BQT786470:BQT786474 CAP786470:CAP786474 CKL786470:CKL786474 CUH786470:CUH786474 DED786470:DED786474 DNZ786470:DNZ786474 DXV786470:DXV786474 EHR786470:EHR786474 ERN786470:ERN786474 FBJ786470:FBJ786474 FLF786470:FLF786474 FVB786470:FVB786474 GEX786470:GEX786474 GOT786470:GOT786474 GYP786470:GYP786474 HIL786470:HIL786474 HSH786470:HSH786474 ICD786470:ICD786474 ILZ786470:ILZ786474 IVV786470:IVV786474 JFR786470:JFR786474 JPN786470:JPN786474 JZJ786470:JZJ786474 KJF786470:KJF786474 KTB786470:KTB786474 LCX786470:LCX786474 LMT786470:LMT786474 LWP786470:LWP786474 MGL786470:MGL786474 MQH786470:MQH786474 NAD786470:NAD786474 NJZ786470:NJZ786474 NTV786470:NTV786474 ODR786470:ODR786474 ONN786470:ONN786474 OXJ786470:OXJ786474 PHF786470:PHF786474 PRB786470:PRB786474 QAX786470:QAX786474 QKT786470:QKT786474 QUP786470:QUP786474 REL786470:REL786474 ROH786470:ROH786474 RYD786470:RYD786474 SHZ786470:SHZ786474 SRV786470:SRV786474 TBR786470:TBR786474 TLN786470:TLN786474 TVJ786470:TVJ786474 UFF786470:UFF786474 UPB786470:UPB786474 UYX786470:UYX786474 VIT786470:VIT786474 VSP786470:VSP786474 WCL786470:WCL786474 WMH786470:WMH786474 WWD786470:WWD786474 V852006:V852010 JR852006:JR852010 TN852006:TN852010 ADJ852006:ADJ852010 ANF852006:ANF852010 AXB852006:AXB852010 BGX852006:BGX852010 BQT852006:BQT852010 CAP852006:CAP852010 CKL852006:CKL852010 CUH852006:CUH852010 DED852006:DED852010 DNZ852006:DNZ852010 DXV852006:DXV852010 EHR852006:EHR852010 ERN852006:ERN852010 FBJ852006:FBJ852010 FLF852006:FLF852010 FVB852006:FVB852010 GEX852006:GEX852010 GOT852006:GOT852010 GYP852006:GYP852010 HIL852006:HIL852010 HSH852006:HSH852010 ICD852006:ICD852010 ILZ852006:ILZ852010 IVV852006:IVV852010 JFR852006:JFR852010 JPN852006:JPN852010 JZJ852006:JZJ852010 KJF852006:KJF852010 KTB852006:KTB852010 LCX852006:LCX852010 LMT852006:LMT852010 LWP852006:LWP852010 MGL852006:MGL852010 MQH852006:MQH852010 NAD852006:NAD852010 NJZ852006:NJZ852010 NTV852006:NTV852010 ODR852006:ODR852010 ONN852006:ONN852010 OXJ852006:OXJ852010 PHF852006:PHF852010 PRB852006:PRB852010 QAX852006:QAX852010 QKT852006:QKT852010 QUP852006:QUP852010 REL852006:REL852010 ROH852006:ROH852010 RYD852006:RYD852010 SHZ852006:SHZ852010 SRV852006:SRV852010 TBR852006:TBR852010 TLN852006:TLN852010 TVJ852006:TVJ852010 UFF852006:UFF852010 UPB852006:UPB852010 UYX852006:UYX852010 VIT852006:VIT852010 VSP852006:VSP852010 WCL852006:WCL852010 WMH852006:WMH852010 WWD852006:WWD852010 V917542:V917546 JR917542:JR917546 TN917542:TN917546 ADJ917542:ADJ917546 ANF917542:ANF917546 AXB917542:AXB917546 BGX917542:BGX917546 BQT917542:BQT917546 CAP917542:CAP917546 CKL917542:CKL917546 CUH917542:CUH917546 DED917542:DED917546 DNZ917542:DNZ917546 DXV917542:DXV917546 EHR917542:EHR917546 ERN917542:ERN917546 FBJ917542:FBJ917546 FLF917542:FLF917546 FVB917542:FVB917546 GEX917542:GEX917546 GOT917542:GOT917546 GYP917542:GYP917546 HIL917542:HIL917546 HSH917542:HSH917546 ICD917542:ICD917546 ILZ917542:ILZ917546 IVV917542:IVV917546 JFR917542:JFR917546 JPN917542:JPN917546 JZJ917542:JZJ917546 KJF917542:KJF917546 KTB917542:KTB917546 LCX917542:LCX917546 LMT917542:LMT917546 LWP917542:LWP917546 MGL917542:MGL917546 MQH917542:MQH917546 NAD917542:NAD917546 NJZ917542:NJZ917546 NTV917542:NTV917546 ODR917542:ODR917546 ONN917542:ONN917546 OXJ917542:OXJ917546 PHF917542:PHF917546 PRB917542:PRB917546 QAX917542:QAX917546 QKT917542:QKT917546 QUP917542:QUP917546 REL917542:REL917546 ROH917542:ROH917546 RYD917542:RYD917546 SHZ917542:SHZ917546 SRV917542:SRV917546 TBR917542:TBR917546 TLN917542:TLN917546 TVJ917542:TVJ917546 UFF917542:UFF917546 UPB917542:UPB917546 UYX917542:UYX917546 VIT917542:VIT917546 VSP917542:VSP917546 WCL917542:WCL917546 WMH917542:WMH917546 WWD917542:WWD917546 V983078:V983082 JR983078:JR983082 TN983078:TN983082 ADJ983078:ADJ983082 ANF983078:ANF983082 AXB983078:AXB983082 BGX983078:BGX983082 BQT983078:BQT983082 CAP983078:CAP983082 CKL983078:CKL983082 CUH983078:CUH983082 DED983078:DED983082 DNZ983078:DNZ983082 DXV983078:DXV983082 EHR983078:EHR983082 ERN983078:ERN983082 FBJ983078:FBJ983082 FLF983078:FLF983082 FVB983078:FVB983082 GEX983078:GEX983082 GOT983078:GOT983082 GYP983078:GYP983082 HIL983078:HIL983082 HSH983078:HSH983082 ICD983078:ICD983082 ILZ983078:ILZ983082 IVV983078:IVV983082 JFR983078:JFR983082 JPN983078:JPN983082 JZJ983078:JZJ983082 KJF983078:KJF983082 KTB983078:KTB983082 LCX983078:LCX983082 LMT983078:LMT983082 LWP983078:LWP983082 MGL983078:MGL983082 MQH983078:MQH983082 NAD983078:NAD983082 NJZ983078:NJZ983082 NTV983078:NTV983082 ODR983078:ODR983082 ONN983078:ONN983082 OXJ983078:OXJ983082 PHF983078:PHF983082 PRB983078:PRB983082 QAX983078:QAX983082 QKT983078:QKT983082 QUP983078:QUP983082 REL983078:REL983082 ROH983078:ROH983082 RYD983078:RYD983082 SHZ983078:SHZ983082 SRV983078:SRV983082 TBR983078:TBR983082 TLN983078:TLN983082 TVJ983078:TVJ983082 UFF983078:UFF983082 UPB983078:UPB983082 UYX983078:UYX983082 VIT983078:VIT983082 VSP983078:VSP983082 WCL983078:WCL983082 WMH983078:WMH983082 WWD983078:WWD983082 X38:X42 JT38:JT42 TP38:TP42 ADL38:ADL42 ANH38:ANH42 AXD38:AXD42 BGZ38:BGZ42 BQV38:BQV42 CAR38:CAR42 CKN38:CKN42 CUJ38:CUJ42 DEF38:DEF42 DOB38:DOB42 DXX38:DXX42 EHT38:EHT42 ERP38:ERP42 FBL38:FBL42 FLH38:FLH42 FVD38:FVD42 GEZ38:GEZ42 GOV38:GOV42 GYR38:GYR42 HIN38:HIN42 HSJ38:HSJ42 ICF38:ICF42 IMB38:IMB42 IVX38:IVX42 JFT38:JFT42 JPP38:JPP42 JZL38:JZL42 KJH38:KJH42 KTD38:KTD42 LCZ38:LCZ42 LMV38:LMV42 LWR38:LWR42 MGN38:MGN42 MQJ38:MQJ42 NAF38:NAF42 NKB38:NKB42 NTX38:NTX42 ODT38:ODT42 ONP38:ONP42 OXL38:OXL42 PHH38:PHH42 PRD38:PRD42 QAZ38:QAZ42 QKV38:QKV42 QUR38:QUR42 REN38:REN42 ROJ38:ROJ42 RYF38:RYF42 SIB38:SIB42 SRX38:SRX42 TBT38:TBT42 TLP38:TLP42 TVL38:TVL42 UFH38:UFH42 UPD38:UPD42 UYZ38:UYZ42 VIV38:VIV42 VSR38:VSR42 WCN38:WCN42 WMJ38:WMJ42 WWF38:WWF42 X65574:X65578 JT65574:JT65578 TP65574:TP65578 ADL65574:ADL65578 ANH65574:ANH65578 AXD65574:AXD65578 BGZ65574:BGZ65578 BQV65574:BQV65578 CAR65574:CAR65578 CKN65574:CKN65578 CUJ65574:CUJ65578 DEF65574:DEF65578 DOB65574:DOB65578 DXX65574:DXX65578 EHT65574:EHT65578 ERP65574:ERP65578 FBL65574:FBL65578 FLH65574:FLH65578 FVD65574:FVD65578 GEZ65574:GEZ65578 GOV65574:GOV65578 GYR65574:GYR65578 HIN65574:HIN65578 HSJ65574:HSJ65578 ICF65574:ICF65578 IMB65574:IMB65578 IVX65574:IVX65578 JFT65574:JFT65578 JPP65574:JPP65578 JZL65574:JZL65578 KJH65574:KJH65578 KTD65574:KTD65578 LCZ65574:LCZ65578 LMV65574:LMV65578 LWR65574:LWR65578 MGN65574:MGN65578 MQJ65574:MQJ65578 NAF65574:NAF65578 NKB65574:NKB65578 NTX65574:NTX65578 ODT65574:ODT65578 ONP65574:ONP65578 OXL65574:OXL65578 PHH65574:PHH65578 PRD65574:PRD65578 QAZ65574:QAZ65578 QKV65574:QKV65578 QUR65574:QUR65578 REN65574:REN65578 ROJ65574:ROJ65578 RYF65574:RYF65578 SIB65574:SIB65578 SRX65574:SRX65578 TBT65574:TBT65578 TLP65574:TLP65578 TVL65574:TVL65578 UFH65574:UFH65578 UPD65574:UPD65578 UYZ65574:UYZ65578 VIV65574:VIV65578 VSR65574:VSR65578 WCN65574:WCN65578 WMJ65574:WMJ65578 WWF65574:WWF65578 X131110:X131114 JT131110:JT131114 TP131110:TP131114 ADL131110:ADL131114 ANH131110:ANH131114 AXD131110:AXD131114 BGZ131110:BGZ131114 BQV131110:BQV131114 CAR131110:CAR131114 CKN131110:CKN131114 CUJ131110:CUJ131114 DEF131110:DEF131114 DOB131110:DOB131114 DXX131110:DXX131114 EHT131110:EHT131114 ERP131110:ERP131114 FBL131110:FBL131114 FLH131110:FLH131114 FVD131110:FVD131114 GEZ131110:GEZ131114 GOV131110:GOV131114 GYR131110:GYR131114 HIN131110:HIN131114 HSJ131110:HSJ131114 ICF131110:ICF131114 IMB131110:IMB131114 IVX131110:IVX131114 JFT131110:JFT131114 JPP131110:JPP131114 JZL131110:JZL131114 KJH131110:KJH131114 KTD131110:KTD131114 LCZ131110:LCZ131114 LMV131110:LMV131114 LWR131110:LWR131114 MGN131110:MGN131114 MQJ131110:MQJ131114 NAF131110:NAF131114 NKB131110:NKB131114 NTX131110:NTX131114 ODT131110:ODT131114 ONP131110:ONP131114 OXL131110:OXL131114 PHH131110:PHH131114 PRD131110:PRD131114 QAZ131110:QAZ131114 QKV131110:QKV131114 QUR131110:QUR131114 REN131110:REN131114 ROJ131110:ROJ131114 RYF131110:RYF131114 SIB131110:SIB131114 SRX131110:SRX131114 TBT131110:TBT131114 TLP131110:TLP131114 TVL131110:TVL131114 UFH131110:UFH131114 UPD131110:UPD131114 UYZ131110:UYZ131114 VIV131110:VIV131114 VSR131110:VSR131114 WCN131110:WCN131114 WMJ131110:WMJ131114 WWF131110:WWF131114 X196646:X196650 JT196646:JT196650 TP196646:TP196650 ADL196646:ADL196650 ANH196646:ANH196650 AXD196646:AXD196650 BGZ196646:BGZ196650 BQV196646:BQV196650 CAR196646:CAR196650 CKN196646:CKN196650 CUJ196646:CUJ196650 DEF196646:DEF196650 DOB196646:DOB196650 DXX196646:DXX196650 EHT196646:EHT196650 ERP196646:ERP196650 FBL196646:FBL196650 FLH196646:FLH196650 FVD196646:FVD196650 GEZ196646:GEZ196650 GOV196646:GOV196650 GYR196646:GYR196650 HIN196646:HIN196650 HSJ196646:HSJ196650 ICF196646:ICF196650 IMB196646:IMB196650 IVX196646:IVX196650 JFT196646:JFT196650 JPP196646:JPP196650 JZL196646:JZL196650 KJH196646:KJH196650 KTD196646:KTD196650 LCZ196646:LCZ196650 LMV196646:LMV196650 LWR196646:LWR196650 MGN196646:MGN196650 MQJ196646:MQJ196650 NAF196646:NAF196650 NKB196646:NKB196650 NTX196646:NTX196650 ODT196646:ODT196650 ONP196646:ONP196650 OXL196646:OXL196650 PHH196646:PHH196650 PRD196646:PRD196650 QAZ196646:QAZ196650 QKV196646:QKV196650 QUR196646:QUR196650 REN196646:REN196650 ROJ196646:ROJ196650 RYF196646:RYF196650 SIB196646:SIB196650 SRX196646:SRX196650 TBT196646:TBT196650 TLP196646:TLP196650 TVL196646:TVL196650 UFH196646:UFH196650 UPD196646:UPD196650 UYZ196646:UYZ196650 VIV196646:VIV196650 VSR196646:VSR196650 WCN196646:WCN196650 WMJ196646:WMJ196650 WWF196646:WWF196650 X262182:X262186 JT262182:JT262186 TP262182:TP262186 ADL262182:ADL262186 ANH262182:ANH262186 AXD262182:AXD262186 BGZ262182:BGZ262186 BQV262182:BQV262186 CAR262182:CAR262186 CKN262182:CKN262186 CUJ262182:CUJ262186 DEF262182:DEF262186 DOB262182:DOB262186 DXX262182:DXX262186 EHT262182:EHT262186 ERP262182:ERP262186 FBL262182:FBL262186 FLH262182:FLH262186 FVD262182:FVD262186 GEZ262182:GEZ262186 GOV262182:GOV262186 GYR262182:GYR262186 HIN262182:HIN262186 HSJ262182:HSJ262186 ICF262182:ICF262186 IMB262182:IMB262186 IVX262182:IVX262186 JFT262182:JFT262186 JPP262182:JPP262186 JZL262182:JZL262186 KJH262182:KJH262186 KTD262182:KTD262186 LCZ262182:LCZ262186 LMV262182:LMV262186 LWR262182:LWR262186 MGN262182:MGN262186 MQJ262182:MQJ262186 NAF262182:NAF262186 NKB262182:NKB262186 NTX262182:NTX262186 ODT262182:ODT262186 ONP262182:ONP262186 OXL262182:OXL262186 PHH262182:PHH262186 PRD262182:PRD262186 QAZ262182:QAZ262186 QKV262182:QKV262186 QUR262182:QUR262186 REN262182:REN262186 ROJ262182:ROJ262186 RYF262182:RYF262186 SIB262182:SIB262186 SRX262182:SRX262186 TBT262182:TBT262186 TLP262182:TLP262186 TVL262182:TVL262186 UFH262182:UFH262186 UPD262182:UPD262186 UYZ262182:UYZ262186 VIV262182:VIV262186 VSR262182:VSR262186 WCN262182:WCN262186 WMJ262182:WMJ262186 WWF262182:WWF262186 X327718:X327722 JT327718:JT327722 TP327718:TP327722 ADL327718:ADL327722 ANH327718:ANH327722 AXD327718:AXD327722 BGZ327718:BGZ327722 BQV327718:BQV327722 CAR327718:CAR327722 CKN327718:CKN327722 CUJ327718:CUJ327722 DEF327718:DEF327722 DOB327718:DOB327722 DXX327718:DXX327722 EHT327718:EHT327722 ERP327718:ERP327722 FBL327718:FBL327722 FLH327718:FLH327722 FVD327718:FVD327722 GEZ327718:GEZ327722 GOV327718:GOV327722 GYR327718:GYR327722 HIN327718:HIN327722 HSJ327718:HSJ327722 ICF327718:ICF327722 IMB327718:IMB327722 IVX327718:IVX327722 JFT327718:JFT327722 JPP327718:JPP327722 JZL327718:JZL327722 KJH327718:KJH327722 KTD327718:KTD327722 LCZ327718:LCZ327722 LMV327718:LMV327722 LWR327718:LWR327722 MGN327718:MGN327722 MQJ327718:MQJ327722 NAF327718:NAF327722 NKB327718:NKB327722 NTX327718:NTX327722 ODT327718:ODT327722 ONP327718:ONP327722 OXL327718:OXL327722 PHH327718:PHH327722 PRD327718:PRD327722 QAZ327718:QAZ327722 QKV327718:QKV327722 QUR327718:QUR327722 REN327718:REN327722 ROJ327718:ROJ327722 RYF327718:RYF327722 SIB327718:SIB327722 SRX327718:SRX327722 TBT327718:TBT327722 TLP327718:TLP327722 TVL327718:TVL327722 UFH327718:UFH327722 UPD327718:UPD327722 UYZ327718:UYZ327722 VIV327718:VIV327722 VSR327718:VSR327722 WCN327718:WCN327722 WMJ327718:WMJ327722 WWF327718:WWF327722 X393254:X393258 JT393254:JT393258 TP393254:TP393258 ADL393254:ADL393258 ANH393254:ANH393258 AXD393254:AXD393258 BGZ393254:BGZ393258 BQV393254:BQV393258 CAR393254:CAR393258 CKN393254:CKN393258 CUJ393254:CUJ393258 DEF393254:DEF393258 DOB393254:DOB393258 DXX393254:DXX393258 EHT393254:EHT393258 ERP393254:ERP393258 FBL393254:FBL393258 FLH393254:FLH393258 FVD393254:FVD393258 GEZ393254:GEZ393258 GOV393254:GOV393258 GYR393254:GYR393258 HIN393254:HIN393258 HSJ393254:HSJ393258 ICF393254:ICF393258 IMB393254:IMB393258 IVX393254:IVX393258 JFT393254:JFT393258 JPP393254:JPP393258 JZL393254:JZL393258 KJH393254:KJH393258 KTD393254:KTD393258 LCZ393254:LCZ393258 LMV393254:LMV393258 LWR393254:LWR393258 MGN393254:MGN393258 MQJ393254:MQJ393258 NAF393254:NAF393258 NKB393254:NKB393258 NTX393254:NTX393258 ODT393254:ODT393258 ONP393254:ONP393258 OXL393254:OXL393258 PHH393254:PHH393258 PRD393254:PRD393258 QAZ393254:QAZ393258 QKV393254:QKV393258 QUR393254:QUR393258 REN393254:REN393258 ROJ393254:ROJ393258 RYF393254:RYF393258 SIB393254:SIB393258 SRX393254:SRX393258 TBT393254:TBT393258 TLP393254:TLP393258 TVL393254:TVL393258 UFH393254:UFH393258 UPD393254:UPD393258 UYZ393254:UYZ393258 VIV393254:VIV393258 VSR393254:VSR393258 WCN393254:WCN393258 WMJ393254:WMJ393258 WWF393254:WWF393258 X458790:X458794 JT458790:JT458794 TP458790:TP458794 ADL458790:ADL458794 ANH458790:ANH458794 AXD458790:AXD458794 BGZ458790:BGZ458794 BQV458790:BQV458794 CAR458790:CAR458794 CKN458790:CKN458794 CUJ458790:CUJ458794 DEF458790:DEF458794 DOB458790:DOB458794 DXX458790:DXX458794 EHT458790:EHT458794 ERP458790:ERP458794 FBL458790:FBL458794 FLH458790:FLH458794 FVD458790:FVD458794 GEZ458790:GEZ458794 GOV458790:GOV458794 GYR458790:GYR458794 HIN458790:HIN458794 HSJ458790:HSJ458794 ICF458790:ICF458794 IMB458790:IMB458794 IVX458790:IVX458794 JFT458790:JFT458794 JPP458790:JPP458794 JZL458790:JZL458794 KJH458790:KJH458794 KTD458790:KTD458794 LCZ458790:LCZ458794 LMV458790:LMV458794 LWR458790:LWR458794 MGN458790:MGN458794 MQJ458790:MQJ458794 NAF458790:NAF458794 NKB458790:NKB458794 NTX458790:NTX458794 ODT458790:ODT458794 ONP458790:ONP458794 OXL458790:OXL458794 PHH458790:PHH458794 PRD458790:PRD458794 QAZ458790:QAZ458794 QKV458790:QKV458794 QUR458790:QUR458794 REN458790:REN458794 ROJ458790:ROJ458794 RYF458790:RYF458794 SIB458790:SIB458794 SRX458790:SRX458794 TBT458790:TBT458794 TLP458790:TLP458794 TVL458790:TVL458794 UFH458790:UFH458794 UPD458790:UPD458794 UYZ458790:UYZ458794 VIV458790:VIV458794 VSR458790:VSR458794 WCN458790:WCN458794 WMJ458790:WMJ458794 WWF458790:WWF458794 X524326:X524330 JT524326:JT524330 TP524326:TP524330 ADL524326:ADL524330 ANH524326:ANH524330 AXD524326:AXD524330 BGZ524326:BGZ524330 BQV524326:BQV524330 CAR524326:CAR524330 CKN524326:CKN524330 CUJ524326:CUJ524330 DEF524326:DEF524330 DOB524326:DOB524330 DXX524326:DXX524330 EHT524326:EHT524330 ERP524326:ERP524330 FBL524326:FBL524330 FLH524326:FLH524330 FVD524326:FVD524330 GEZ524326:GEZ524330 GOV524326:GOV524330 GYR524326:GYR524330 HIN524326:HIN524330 HSJ524326:HSJ524330 ICF524326:ICF524330 IMB524326:IMB524330 IVX524326:IVX524330 JFT524326:JFT524330 JPP524326:JPP524330 JZL524326:JZL524330 KJH524326:KJH524330 KTD524326:KTD524330 LCZ524326:LCZ524330 LMV524326:LMV524330 LWR524326:LWR524330 MGN524326:MGN524330 MQJ524326:MQJ524330 NAF524326:NAF524330 NKB524326:NKB524330 NTX524326:NTX524330 ODT524326:ODT524330 ONP524326:ONP524330 OXL524326:OXL524330 PHH524326:PHH524330 PRD524326:PRD524330 QAZ524326:QAZ524330 QKV524326:QKV524330 QUR524326:QUR524330 REN524326:REN524330 ROJ524326:ROJ524330 RYF524326:RYF524330 SIB524326:SIB524330 SRX524326:SRX524330 TBT524326:TBT524330 TLP524326:TLP524330 TVL524326:TVL524330 UFH524326:UFH524330 UPD524326:UPD524330 UYZ524326:UYZ524330 VIV524326:VIV524330 VSR524326:VSR524330 WCN524326:WCN524330 WMJ524326:WMJ524330 WWF524326:WWF524330 X589862:X589866 JT589862:JT589866 TP589862:TP589866 ADL589862:ADL589866 ANH589862:ANH589866 AXD589862:AXD589866 BGZ589862:BGZ589866 BQV589862:BQV589866 CAR589862:CAR589866 CKN589862:CKN589866 CUJ589862:CUJ589866 DEF589862:DEF589866 DOB589862:DOB589866 DXX589862:DXX589866 EHT589862:EHT589866 ERP589862:ERP589866 FBL589862:FBL589866 FLH589862:FLH589866 FVD589862:FVD589866 GEZ589862:GEZ589866 GOV589862:GOV589866 GYR589862:GYR589866 HIN589862:HIN589866 HSJ589862:HSJ589866 ICF589862:ICF589866 IMB589862:IMB589866 IVX589862:IVX589866 JFT589862:JFT589866 JPP589862:JPP589866 JZL589862:JZL589866 KJH589862:KJH589866 KTD589862:KTD589866 LCZ589862:LCZ589866 LMV589862:LMV589866 LWR589862:LWR589866 MGN589862:MGN589866 MQJ589862:MQJ589866 NAF589862:NAF589866 NKB589862:NKB589866 NTX589862:NTX589866 ODT589862:ODT589866 ONP589862:ONP589866 OXL589862:OXL589866 PHH589862:PHH589866 PRD589862:PRD589866 QAZ589862:QAZ589866 QKV589862:QKV589866 QUR589862:QUR589866 REN589862:REN589866 ROJ589862:ROJ589866 RYF589862:RYF589866 SIB589862:SIB589866 SRX589862:SRX589866 TBT589862:TBT589866 TLP589862:TLP589866 TVL589862:TVL589866 UFH589862:UFH589866 UPD589862:UPD589866 UYZ589862:UYZ589866 VIV589862:VIV589866 VSR589862:VSR589866 WCN589862:WCN589866 WMJ589862:WMJ589866 WWF589862:WWF589866 X655398:X655402 JT655398:JT655402 TP655398:TP655402 ADL655398:ADL655402 ANH655398:ANH655402 AXD655398:AXD655402 BGZ655398:BGZ655402 BQV655398:BQV655402 CAR655398:CAR655402 CKN655398:CKN655402 CUJ655398:CUJ655402 DEF655398:DEF655402 DOB655398:DOB655402 DXX655398:DXX655402 EHT655398:EHT655402 ERP655398:ERP655402 FBL655398:FBL655402 FLH655398:FLH655402 FVD655398:FVD655402 GEZ655398:GEZ655402 GOV655398:GOV655402 GYR655398:GYR655402 HIN655398:HIN655402 HSJ655398:HSJ655402 ICF655398:ICF655402 IMB655398:IMB655402 IVX655398:IVX655402 JFT655398:JFT655402 JPP655398:JPP655402 JZL655398:JZL655402 KJH655398:KJH655402 KTD655398:KTD655402 LCZ655398:LCZ655402 LMV655398:LMV655402 LWR655398:LWR655402 MGN655398:MGN655402 MQJ655398:MQJ655402 NAF655398:NAF655402 NKB655398:NKB655402 NTX655398:NTX655402 ODT655398:ODT655402 ONP655398:ONP655402 OXL655398:OXL655402 PHH655398:PHH655402 PRD655398:PRD655402 QAZ655398:QAZ655402 QKV655398:QKV655402 QUR655398:QUR655402 REN655398:REN655402 ROJ655398:ROJ655402 RYF655398:RYF655402 SIB655398:SIB655402 SRX655398:SRX655402 TBT655398:TBT655402 TLP655398:TLP655402 TVL655398:TVL655402 UFH655398:UFH655402 UPD655398:UPD655402 UYZ655398:UYZ655402 VIV655398:VIV655402 VSR655398:VSR655402 WCN655398:WCN655402 WMJ655398:WMJ655402 WWF655398:WWF655402 X720934:X720938 JT720934:JT720938 TP720934:TP720938 ADL720934:ADL720938 ANH720934:ANH720938 AXD720934:AXD720938 BGZ720934:BGZ720938 BQV720934:BQV720938 CAR720934:CAR720938 CKN720934:CKN720938 CUJ720934:CUJ720938 DEF720934:DEF720938 DOB720934:DOB720938 DXX720934:DXX720938 EHT720934:EHT720938 ERP720934:ERP720938 FBL720934:FBL720938 FLH720934:FLH720938 FVD720934:FVD720938 GEZ720934:GEZ720938 GOV720934:GOV720938 GYR720934:GYR720938 HIN720934:HIN720938 HSJ720934:HSJ720938 ICF720934:ICF720938 IMB720934:IMB720938 IVX720934:IVX720938 JFT720934:JFT720938 JPP720934:JPP720938 JZL720934:JZL720938 KJH720934:KJH720938 KTD720934:KTD720938 LCZ720934:LCZ720938 LMV720934:LMV720938 LWR720934:LWR720938 MGN720934:MGN720938 MQJ720934:MQJ720938 NAF720934:NAF720938 NKB720934:NKB720938 NTX720934:NTX720938 ODT720934:ODT720938 ONP720934:ONP720938 OXL720934:OXL720938 PHH720934:PHH720938 PRD720934:PRD720938 QAZ720934:QAZ720938 QKV720934:QKV720938 QUR720934:QUR720938 REN720934:REN720938 ROJ720934:ROJ720938 RYF720934:RYF720938 SIB720934:SIB720938 SRX720934:SRX720938 TBT720934:TBT720938 TLP720934:TLP720938 TVL720934:TVL720938 UFH720934:UFH720938 UPD720934:UPD720938 UYZ720934:UYZ720938 VIV720934:VIV720938 VSR720934:VSR720938 WCN720934:WCN720938 WMJ720934:WMJ720938 WWF720934:WWF720938 X786470:X786474 JT786470:JT786474 TP786470:TP786474 ADL786470:ADL786474 ANH786470:ANH786474 AXD786470:AXD786474 BGZ786470:BGZ786474 BQV786470:BQV786474 CAR786470:CAR786474 CKN786470:CKN786474 CUJ786470:CUJ786474 DEF786470:DEF786474 DOB786470:DOB786474 DXX786470:DXX786474 EHT786470:EHT786474 ERP786470:ERP786474 FBL786470:FBL786474 FLH786470:FLH786474 FVD786470:FVD786474 GEZ786470:GEZ786474 GOV786470:GOV786474 GYR786470:GYR786474 HIN786470:HIN786474 HSJ786470:HSJ786474 ICF786470:ICF786474 IMB786470:IMB786474 IVX786470:IVX786474 JFT786470:JFT786474 JPP786470:JPP786474 JZL786470:JZL786474 KJH786470:KJH786474 KTD786470:KTD786474 LCZ786470:LCZ786474 LMV786470:LMV786474 LWR786470:LWR786474 MGN786470:MGN786474 MQJ786470:MQJ786474 NAF786470:NAF786474 NKB786470:NKB786474 NTX786470:NTX786474 ODT786470:ODT786474 ONP786470:ONP786474 OXL786470:OXL786474 PHH786470:PHH786474 PRD786470:PRD786474 QAZ786470:QAZ786474 QKV786470:QKV786474 QUR786470:QUR786474 REN786470:REN786474 ROJ786470:ROJ786474 RYF786470:RYF786474 SIB786470:SIB786474 SRX786470:SRX786474 TBT786470:TBT786474 TLP786470:TLP786474 TVL786470:TVL786474 UFH786470:UFH786474 UPD786470:UPD786474 UYZ786470:UYZ786474 VIV786470:VIV786474 VSR786470:VSR786474 WCN786470:WCN786474 WMJ786470:WMJ786474 WWF786470:WWF786474 X852006:X852010 JT852006:JT852010 TP852006:TP852010 ADL852006:ADL852010 ANH852006:ANH852010 AXD852006:AXD852010 BGZ852006:BGZ852010 BQV852006:BQV852010 CAR852006:CAR852010 CKN852006:CKN852010 CUJ852006:CUJ852010 DEF852006:DEF852010 DOB852006:DOB852010 DXX852006:DXX852010 EHT852006:EHT852010 ERP852006:ERP852010 FBL852006:FBL852010 FLH852006:FLH852010 FVD852006:FVD852010 GEZ852006:GEZ852010 GOV852006:GOV852010 GYR852006:GYR852010 HIN852006:HIN852010 HSJ852006:HSJ852010 ICF852006:ICF852010 IMB852006:IMB852010 IVX852006:IVX852010 JFT852006:JFT852010 JPP852006:JPP852010 JZL852006:JZL852010 KJH852006:KJH852010 KTD852006:KTD852010 LCZ852006:LCZ852010 LMV852006:LMV852010 LWR852006:LWR852010 MGN852006:MGN852010 MQJ852006:MQJ852010 NAF852006:NAF852010 NKB852006:NKB852010 NTX852006:NTX852010 ODT852006:ODT852010 ONP852006:ONP852010 OXL852006:OXL852010 PHH852006:PHH852010 PRD852006:PRD852010 QAZ852006:QAZ852010 QKV852006:QKV852010 QUR852006:QUR852010 REN852006:REN852010 ROJ852006:ROJ852010 RYF852006:RYF852010 SIB852006:SIB852010 SRX852006:SRX852010 TBT852006:TBT852010 TLP852006:TLP852010 TVL852006:TVL852010 UFH852006:UFH852010 UPD852006:UPD852010 UYZ852006:UYZ852010 VIV852006:VIV852010 VSR852006:VSR852010 WCN852006:WCN852010 WMJ852006:WMJ852010 WWF852006:WWF852010 X917542:X917546 JT917542:JT917546 TP917542:TP917546 ADL917542:ADL917546 ANH917542:ANH917546 AXD917542:AXD917546 BGZ917542:BGZ917546 BQV917542:BQV917546 CAR917542:CAR917546 CKN917542:CKN917546 CUJ917542:CUJ917546 DEF917542:DEF917546 DOB917542:DOB917546 DXX917542:DXX917546 EHT917542:EHT917546 ERP917542:ERP917546 FBL917542:FBL917546 FLH917542:FLH917546 FVD917542:FVD917546 GEZ917542:GEZ917546 GOV917542:GOV917546 GYR917542:GYR917546 HIN917542:HIN917546 HSJ917542:HSJ917546 ICF917542:ICF917546 IMB917542:IMB917546 IVX917542:IVX917546 JFT917542:JFT917546 JPP917542:JPP917546 JZL917542:JZL917546 KJH917542:KJH917546 KTD917542:KTD917546 LCZ917542:LCZ917546 LMV917542:LMV917546 LWR917542:LWR917546 MGN917542:MGN917546 MQJ917542:MQJ917546 NAF917542:NAF917546 NKB917542:NKB917546 NTX917542:NTX917546 ODT917542:ODT917546 ONP917542:ONP917546 OXL917542:OXL917546 PHH917542:PHH917546 PRD917542:PRD917546 QAZ917542:QAZ917546 QKV917542:QKV917546 QUR917542:QUR917546 REN917542:REN917546 ROJ917542:ROJ917546 RYF917542:RYF917546 SIB917542:SIB917546 SRX917542:SRX917546 TBT917542:TBT917546 TLP917542:TLP917546 TVL917542:TVL917546 UFH917542:UFH917546 UPD917542:UPD917546 UYZ917542:UYZ917546 VIV917542:VIV917546 VSR917542:VSR917546 WCN917542:WCN917546 WMJ917542:WMJ917546 WWF917542:WWF917546 X983078:X983082 JT983078:JT983082 TP983078:TP983082 ADL983078:ADL983082 ANH983078:ANH983082 AXD983078:AXD983082 BGZ983078:BGZ983082 BQV983078:BQV983082 CAR983078:CAR983082 CKN983078:CKN983082 CUJ983078:CUJ983082 DEF983078:DEF983082 DOB983078:DOB983082 DXX983078:DXX983082 EHT983078:EHT983082 ERP983078:ERP983082 FBL983078:FBL983082 FLH983078:FLH983082 FVD983078:FVD983082 GEZ983078:GEZ983082 GOV983078:GOV983082 GYR983078:GYR983082 HIN983078:HIN983082 HSJ983078:HSJ983082 ICF983078:ICF983082 IMB983078:IMB983082 IVX983078:IVX983082 JFT983078:JFT983082 JPP983078:JPP983082 JZL983078:JZL983082 KJH983078:KJH983082 KTD983078:KTD983082 LCZ983078:LCZ983082 LMV983078:LMV983082 LWR983078:LWR983082 MGN983078:MGN983082 MQJ983078:MQJ983082 NAF983078:NAF983082 NKB983078:NKB983082 NTX983078:NTX983082 ODT983078:ODT983082 ONP983078:ONP983082 OXL983078:OXL983082 PHH983078:PHH983082 PRD983078:PRD983082 QAZ983078:QAZ983082 QKV983078:QKV983082 QUR983078:QUR983082 REN983078:REN983082 ROJ983078:ROJ983082 RYF983078:RYF983082 SIB983078:SIB983082 SRX983078:SRX983082 TBT983078:TBT983082 TLP983078:TLP983082 TVL983078:TVL983082 UFH983078:UFH983082 UPD983078:UPD983082 UYZ983078:UYZ983082 VIV983078:VIV983082 VSR983078:VSR983082 WCN983078:WCN983082 WMJ983078:WMJ983082 WWF983078:WWF983082 V46:V48 JR46:JR48 TN46:TN48 ADJ46:ADJ48 ANF46:ANF48 AXB46:AXB48 BGX46:BGX48 BQT46:BQT48 CAP46:CAP48 CKL46:CKL48 CUH46:CUH48 DED46:DED48 DNZ46:DNZ48 DXV46:DXV48 EHR46:EHR48 ERN46:ERN48 FBJ46:FBJ48 FLF46:FLF48 FVB46:FVB48 GEX46:GEX48 GOT46:GOT48 GYP46:GYP48 HIL46:HIL48 HSH46:HSH48 ICD46:ICD48 ILZ46:ILZ48 IVV46:IVV48 JFR46:JFR48 JPN46:JPN48 JZJ46:JZJ48 KJF46:KJF48 KTB46:KTB48 LCX46:LCX48 LMT46:LMT48 LWP46:LWP48 MGL46:MGL48 MQH46:MQH48 NAD46:NAD48 NJZ46:NJZ48 NTV46:NTV48 ODR46:ODR48 ONN46:ONN48 OXJ46:OXJ48 PHF46:PHF48 PRB46:PRB48 QAX46:QAX48 QKT46:QKT48 QUP46:QUP48 REL46:REL48 ROH46:ROH48 RYD46:RYD48 SHZ46:SHZ48 SRV46:SRV48 TBR46:TBR48 TLN46:TLN48 TVJ46:TVJ48 UFF46:UFF48 UPB46:UPB48 UYX46:UYX48 VIT46:VIT48 VSP46:VSP48 WCL46:WCL48 WMH46:WMH48 WWD46:WWD48 V65582:V65584 JR65582:JR65584 TN65582:TN65584 ADJ65582:ADJ65584 ANF65582:ANF65584 AXB65582:AXB65584 BGX65582:BGX65584 BQT65582:BQT65584 CAP65582:CAP65584 CKL65582:CKL65584 CUH65582:CUH65584 DED65582:DED65584 DNZ65582:DNZ65584 DXV65582:DXV65584 EHR65582:EHR65584 ERN65582:ERN65584 FBJ65582:FBJ65584 FLF65582:FLF65584 FVB65582:FVB65584 GEX65582:GEX65584 GOT65582:GOT65584 GYP65582:GYP65584 HIL65582:HIL65584 HSH65582:HSH65584 ICD65582:ICD65584 ILZ65582:ILZ65584 IVV65582:IVV65584 JFR65582:JFR65584 JPN65582:JPN65584 JZJ65582:JZJ65584 KJF65582:KJF65584 KTB65582:KTB65584 LCX65582:LCX65584 LMT65582:LMT65584 LWP65582:LWP65584 MGL65582:MGL65584 MQH65582:MQH65584 NAD65582:NAD65584 NJZ65582:NJZ65584 NTV65582:NTV65584 ODR65582:ODR65584 ONN65582:ONN65584 OXJ65582:OXJ65584 PHF65582:PHF65584 PRB65582:PRB65584 QAX65582:QAX65584 QKT65582:QKT65584 QUP65582:QUP65584 REL65582:REL65584 ROH65582:ROH65584 RYD65582:RYD65584 SHZ65582:SHZ65584 SRV65582:SRV65584 TBR65582:TBR65584 TLN65582:TLN65584 TVJ65582:TVJ65584 UFF65582:UFF65584 UPB65582:UPB65584 UYX65582:UYX65584 VIT65582:VIT65584 VSP65582:VSP65584 WCL65582:WCL65584 WMH65582:WMH65584 WWD65582:WWD65584 V131118:V131120 JR131118:JR131120 TN131118:TN131120 ADJ131118:ADJ131120 ANF131118:ANF131120 AXB131118:AXB131120 BGX131118:BGX131120 BQT131118:BQT131120 CAP131118:CAP131120 CKL131118:CKL131120 CUH131118:CUH131120 DED131118:DED131120 DNZ131118:DNZ131120 DXV131118:DXV131120 EHR131118:EHR131120 ERN131118:ERN131120 FBJ131118:FBJ131120 FLF131118:FLF131120 FVB131118:FVB131120 GEX131118:GEX131120 GOT131118:GOT131120 GYP131118:GYP131120 HIL131118:HIL131120 HSH131118:HSH131120 ICD131118:ICD131120 ILZ131118:ILZ131120 IVV131118:IVV131120 JFR131118:JFR131120 JPN131118:JPN131120 JZJ131118:JZJ131120 KJF131118:KJF131120 KTB131118:KTB131120 LCX131118:LCX131120 LMT131118:LMT131120 LWP131118:LWP131120 MGL131118:MGL131120 MQH131118:MQH131120 NAD131118:NAD131120 NJZ131118:NJZ131120 NTV131118:NTV131120 ODR131118:ODR131120 ONN131118:ONN131120 OXJ131118:OXJ131120 PHF131118:PHF131120 PRB131118:PRB131120 QAX131118:QAX131120 QKT131118:QKT131120 QUP131118:QUP131120 REL131118:REL131120 ROH131118:ROH131120 RYD131118:RYD131120 SHZ131118:SHZ131120 SRV131118:SRV131120 TBR131118:TBR131120 TLN131118:TLN131120 TVJ131118:TVJ131120 UFF131118:UFF131120 UPB131118:UPB131120 UYX131118:UYX131120 VIT131118:VIT131120 VSP131118:VSP131120 WCL131118:WCL131120 WMH131118:WMH131120 WWD131118:WWD131120 V196654:V196656 JR196654:JR196656 TN196654:TN196656 ADJ196654:ADJ196656 ANF196654:ANF196656 AXB196654:AXB196656 BGX196654:BGX196656 BQT196654:BQT196656 CAP196654:CAP196656 CKL196654:CKL196656 CUH196654:CUH196656 DED196654:DED196656 DNZ196654:DNZ196656 DXV196654:DXV196656 EHR196654:EHR196656 ERN196654:ERN196656 FBJ196654:FBJ196656 FLF196654:FLF196656 FVB196654:FVB196656 GEX196654:GEX196656 GOT196654:GOT196656 GYP196654:GYP196656 HIL196654:HIL196656 HSH196654:HSH196656 ICD196654:ICD196656 ILZ196654:ILZ196656 IVV196654:IVV196656 JFR196654:JFR196656 JPN196654:JPN196656 JZJ196654:JZJ196656 KJF196654:KJF196656 KTB196654:KTB196656 LCX196654:LCX196656 LMT196654:LMT196656 LWP196654:LWP196656 MGL196654:MGL196656 MQH196654:MQH196656 NAD196654:NAD196656 NJZ196654:NJZ196656 NTV196654:NTV196656 ODR196654:ODR196656 ONN196654:ONN196656 OXJ196654:OXJ196656 PHF196654:PHF196656 PRB196654:PRB196656 QAX196654:QAX196656 QKT196654:QKT196656 QUP196654:QUP196656 REL196654:REL196656 ROH196654:ROH196656 RYD196654:RYD196656 SHZ196654:SHZ196656 SRV196654:SRV196656 TBR196654:TBR196656 TLN196654:TLN196656 TVJ196654:TVJ196656 UFF196654:UFF196656 UPB196654:UPB196656 UYX196654:UYX196656 VIT196654:VIT196656 VSP196654:VSP196656 WCL196654:WCL196656 WMH196654:WMH196656 WWD196654:WWD196656 V262190:V262192 JR262190:JR262192 TN262190:TN262192 ADJ262190:ADJ262192 ANF262190:ANF262192 AXB262190:AXB262192 BGX262190:BGX262192 BQT262190:BQT262192 CAP262190:CAP262192 CKL262190:CKL262192 CUH262190:CUH262192 DED262190:DED262192 DNZ262190:DNZ262192 DXV262190:DXV262192 EHR262190:EHR262192 ERN262190:ERN262192 FBJ262190:FBJ262192 FLF262190:FLF262192 FVB262190:FVB262192 GEX262190:GEX262192 GOT262190:GOT262192 GYP262190:GYP262192 HIL262190:HIL262192 HSH262190:HSH262192 ICD262190:ICD262192 ILZ262190:ILZ262192 IVV262190:IVV262192 JFR262190:JFR262192 JPN262190:JPN262192 JZJ262190:JZJ262192 KJF262190:KJF262192 KTB262190:KTB262192 LCX262190:LCX262192 LMT262190:LMT262192 LWP262190:LWP262192 MGL262190:MGL262192 MQH262190:MQH262192 NAD262190:NAD262192 NJZ262190:NJZ262192 NTV262190:NTV262192 ODR262190:ODR262192 ONN262190:ONN262192 OXJ262190:OXJ262192 PHF262190:PHF262192 PRB262190:PRB262192 QAX262190:QAX262192 QKT262190:QKT262192 QUP262190:QUP262192 REL262190:REL262192 ROH262190:ROH262192 RYD262190:RYD262192 SHZ262190:SHZ262192 SRV262190:SRV262192 TBR262190:TBR262192 TLN262190:TLN262192 TVJ262190:TVJ262192 UFF262190:UFF262192 UPB262190:UPB262192 UYX262190:UYX262192 VIT262190:VIT262192 VSP262190:VSP262192 WCL262190:WCL262192 WMH262190:WMH262192 WWD262190:WWD262192 V327726:V327728 JR327726:JR327728 TN327726:TN327728 ADJ327726:ADJ327728 ANF327726:ANF327728 AXB327726:AXB327728 BGX327726:BGX327728 BQT327726:BQT327728 CAP327726:CAP327728 CKL327726:CKL327728 CUH327726:CUH327728 DED327726:DED327728 DNZ327726:DNZ327728 DXV327726:DXV327728 EHR327726:EHR327728 ERN327726:ERN327728 FBJ327726:FBJ327728 FLF327726:FLF327728 FVB327726:FVB327728 GEX327726:GEX327728 GOT327726:GOT327728 GYP327726:GYP327728 HIL327726:HIL327728 HSH327726:HSH327728 ICD327726:ICD327728 ILZ327726:ILZ327728 IVV327726:IVV327728 JFR327726:JFR327728 JPN327726:JPN327728 JZJ327726:JZJ327728 KJF327726:KJF327728 KTB327726:KTB327728 LCX327726:LCX327728 LMT327726:LMT327728 LWP327726:LWP327728 MGL327726:MGL327728 MQH327726:MQH327728 NAD327726:NAD327728 NJZ327726:NJZ327728 NTV327726:NTV327728 ODR327726:ODR327728 ONN327726:ONN327728 OXJ327726:OXJ327728 PHF327726:PHF327728 PRB327726:PRB327728 QAX327726:QAX327728 QKT327726:QKT327728 QUP327726:QUP327728 REL327726:REL327728 ROH327726:ROH327728 RYD327726:RYD327728 SHZ327726:SHZ327728 SRV327726:SRV327728 TBR327726:TBR327728 TLN327726:TLN327728 TVJ327726:TVJ327728 UFF327726:UFF327728 UPB327726:UPB327728 UYX327726:UYX327728 VIT327726:VIT327728 VSP327726:VSP327728 WCL327726:WCL327728 WMH327726:WMH327728 WWD327726:WWD327728 V393262:V393264 JR393262:JR393264 TN393262:TN393264 ADJ393262:ADJ393264 ANF393262:ANF393264 AXB393262:AXB393264 BGX393262:BGX393264 BQT393262:BQT393264 CAP393262:CAP393264 CKL393262:CKL393264 CUH393262:CUH393264 DED393262:DED393264 DNZ393262:DNZ393264 DXV393262:DXV393264 EHR393262:EHR393264 ERN393262:ERN393264 FBJ393262:FBJ393264 FLF393262:FLF393264 FVB393262:FVB393264 GEX393262:GEX393264 GOT393262:GOT393264 GYP393262:GYP393264 HIL393262:HIL393264 HSH393262:HSH393264 ICD393262:ICD393264 ILZ393262:ILZ393264 IVV393262:IVV393264 JFR393262:JFR393264 JPN393262:JPN393264 JZJ393262:JZJ393264 KJF393262:KJF393264 KTB393262:KTB393264 LCX393262:LCX393264 LMT393262:LMT393264 LWP393262:LWP393264 MGL393262:MGL393264 MQH393262:MQH393264 NAD393262:NAD393264 NJZ393262:NJZ393264 NTV393262:NTV393264 ODR393262:ODR393264 ONN393262:ONN393264 OXJ393262:OXJ393264 PHF393262:PHF393264 PRB393262:PRB393264 QAX393262:QAX393264 QKT393262:QKT393264 QUP393262:QUP393264 REL393262:REL393264 ROH393262:ROH393264 RYD393262:RYD393264 SHZ393262:SHZ393264 SRV393262:SRV393264 TBR393262:TBR393264 TLN393262:TLN393264 TVJ393262:TVJ393264 UFF393262:UFF393264 UPB393262:UPB393264 UYX393262:UYX393264 VIT393262:VIT393264 VSP393262:VSP393264 WCL393262:WCL393264 WMH393262:WMH393264 WWD393262:WWD393264 V458798:V458800 JR458798:JR458800 TN458798:TN458800 ADJ458798:ADJ458800 ANF458798:ANF458800 AXB458798:AXB458800 BGX458798:BGX458800 BQT458798:BQT458800 CAP458798:CAP458800 CKL458798:CKL458800 CUH458798:CUH458800 DED458798:DED458800 DNZ458798:DNZ458800 DXV458798:DXV458800 EHR458798:EHR458800 ERN458798:ERN458800 FBJ458798:FBJ458800 FLF458798:FLF458800 FVB458798:FVB458800 GEX458798:GEX458800 GOT458798:GOT458800 GYP458798:GYP458800 HIL458798:HIL458800 HSH458798:HSH458800 ICD458798:ICD458800 ILZ458798:ILZ458800 IVV458798:IVV458800 JFR458798:JFR458800 JPN458798:JPN458800 JZJ458798:JZJ458800 KJF458798:KJF458800 KTB458798:KTB458800 LCX458798:LCX458800 LMT458798:LMT458800 LWP458798:LWP458800 MGL458798:MGL458800 MQH458798:MQH458800 NAD458798:NAD458800 NJZ458798:NJZ458800 NTV458798:NTV458800 ODR458798:ODR458800 ONN458798:ONN458800 OXJ458798:OXJ458800 PHF458798:PHF458800 PRB458798:PRB458800 QAX458798:QAX458800 QKT458798:QKT458800 QUP458798:QUP458800 REL458798:REL458800 ROH458798:ROH458800 RYD458798:RYD458800 SHZ458798:SHZ458800 SRV458798:SRV458800 TBR458798:TBR458800 TLN458798:TLN458800 TVJ458798:TVJ458800 UFF458798:UFF458800 UPB458798:UPB458800 UYX458798:UYX458800 VIT458798:VIT458800 VSP458798:VSP458800 WCL458798:WCL458800 WMH458798:WMH458800 WWD458798:WWD458800 V524334:V524336 JR524334:JR524336 TN524334:TN524336 ADJ524334:ADJ524336 ANF524334:ANF524336 AXB524334:AXB524336 BGX524334:BGX524336 BQT524334:BQT524336 CAP524334:CAP524336 CKL524334:CKL524336 CUH524334:CUH524336 DED524334:DED524336 DNZ524334:DNZ524336 DXV524334:DXV524336 EHR524334:EHR524336 ERN524334:ERN524336 FBJ524334:FBJ524336 FLF524334:FLF524336 FVB524334:FVB524336 GEX524334:GEX524336 GOT524334:GOT524336 GYP524334:GYP524336 HIL524334:HIL524336 HSH524334:HSH524336 ICD524334:ICD524336 ILZ524334:ILZ524336 IVV524334:IVV524336 JFR524334:JFR524336 JPN524334:JPN524336 JZJ524334:JZJ524336 KJF524334:KJF524336 KTB524334:KTB524336 LCX524334:LCX524336 LMT524334:LMT524336 LWP524334:LWP524336 MGL524334:MGL524336 MQH524334:MQH524336 NAD524334:NAD524336 NJZ524334:NJZ524336 NTV524334:NTV524336 ODR524334:ODR524336 ONN524334:ONN524336 OXJ524334:OXJ524336 PHF524334:PHF524336 PRB524334:PRB524336 QAX524334:QAX524336 QKT524334:QKT524336 QUP524334:QUP524336 REL524334:REL524336 ROH524334:ROH524336 RYD524334:RYD524336 SHZ524334:SHZ524336 SRV524334:SRV524336 TBR524334:TBR524336 TLN524334:TLN524336 TVJ524334:TVJ524336 UFF524334:UFF524336 UPB524334:UPB524336 UYX524334:UYX524336 VIT524334:VIT524336 VSP524334:VSP524336 WCL524334:WCL524336 WMH524334:WMH524336 WWD524334:WWD524336 V589870:V589872 JR589870:JR589872 TN589870:TN589872 ADJ589870:ADJ589872 ANF589870:ANF589872 AXB589870:AXB589872 BGX589870:BGX589872 BQT589870:BQT589872 CAP589870:CAP589872 CKL589870:CKL589872 CUH589870:CUH589872 DED589870:DED589872 DNZ589870:DNZ589872 DXV589870:DXV589872 EHR589870:EHR589872 ERN589870:ERN589872 FBJ589870:FBJ589872 FLF589870:FLF589872 FVB589870:FVB589872 GEX589870:GEX589872 GOT589870:GOT589872 GYP589870:GYP589872 HIL589870:HIL589872 HSH589870:HSH589872 ICD589870:ICD589872 ILZ589870:ILZ589872 IVV589870:IVV589872 JFR589870:JFR589872 JPN589870:JPN589872 JZJ589870:JZJ589872 KJF589870:KJF589872 KTB589870:KTB589872 LCX589870:LCX589872 LMT589870:LMT589872 LWP589870:LWP589872 MGL589870:MGL589872 MQH589870:MQH589872 NAD589870:NAD589872 NJZ589870:NJZ589872 NTV589870:NTV589872 ODR589870:ODR589872 ONN589870:ONN589872 OXJ589870:OXJ589872 PHF589870:PHF589872 PRB589870:PRB589872 QAX589870:QAX589872 QKT589870:QKT589872 QUP589870:QUP589872 REL589870:REL589872 ROH589870:ROH589872 RYD589870:RYD589872 SHZ589870:SHZ589872 SRV589870:SRV589872 TBR589870:TBR589872 TLN589870:TLN589872 TVJ589870:TVJ589872 UFF589870:UFF589872 UPB589870:UPB589872 UYX589870:UYX589872 VIT589870:VIT589872 VSP589870:VSP589872 WCL589870:WCL589872 WMH589870:WMH589872 WWD589870:WWD589872 V655406:V655408 JR655406:JR655408 TN655406:TN655408 ADJ655406:ADJ655408 ANF655406:ANF655408 AXB655406:AXB655408 BGX655406:BGX655408 BQT655406:BQT655408 CAP655406:CAP655408 CKL655406:CKL655408 CUH655406:CUH655408 DED655406:DED655408 DNZ655406:DNZ655408 DXV655406:DXV655408 EHR655406:EHR655408 ERN655406:ERN655408 FBJ655406:FBJ655408 FLF655406:FLF655408 FVB655406:FVB655408 GEX655406:GEX655408 GOT655406:GOT655408 GYP655406:GYP655408 HIL655406:HIL655408 HSH655406:HSH655408 ICD655406:ICD655408 ILZ655406:ILZ655408 IVV655406:IVV655408 JFR655406:JFR655408 JPN655406:JPN655408 JZJ655406:JZJ655408 KJF655406:KJF655408 KTB655406:KTB655408 LCX655406:LCX655408 LMT655406:LMT655408 LWP655406:LWP655408 MGL655406:MGL655408 MQH655406:MQH655408 NAD655406:NAD655408 NJZ655406:NJZ655408 NTV655406:NTV655408 ODR655406:ODR655408 ONN655406:ONN655408 OXJ655406:OXJ655408 PHF655406:PHF655408 PRB655406:PRB655408 QAX655406:QAX655408 QKT655406:QKT655408 QUP655406:QUP655408 REL655406:REL655408 ROH655406:ROH655408 RYD655406:RYD655408 SHZ655406:SHZ655408 SRV655406:SRV655408 TBR655406:TBR655408 TLN655406:TLN655408 TVJ655406:TVJ655408 UFF655406:UFF655408 UPB655406:UPB655408 UYX655406:UYX655408 VIT655406:VIT655408 VSP655406:VSP655408 WCL655406:WCL655408 WMH655406:WMH655408 WWD655406:WWD655408 V720942:V720944 JR720942:JR720944 TN720942:TN720944 ADJ720942:ADJ720944 ANF720942:ANF720944 AXB720942:AXB720944 BGX720942:BGX720944 BQT720942:BQT720944 CAP720942:CAP720944 CKL720942:CKL720944 CUH720942:CUH720944 DED720942:DED720944 DNZ720942:DNZ720944 DXV720942:DXV720944 EHR720942:EHR720944 ERN720942:ERN720944 FBJ720942:FBJ720944 FLF720942:FLF720944 FVB720942:FVB720944 GEX720942:GEX720944 GOT720942:GOT720944 GYP720942:GYP720944 HIL720942:HIL720944 HSH720942:HSH720944 ICD720942:ICD720944 ILZ720942:ILZ720944 IVV720942:IVV720944 JFR720942:JFR720944 JPN720942:JPN720944 JZJ720942:JZJ720944 KJF720942:KJF720944 KTB720942:KTB720944 LCX720942:LCX720944 LMT720942:LMT720944 LWP720942:LWP720944 MGL720942:MGL720944 MQH720942:MQH720944 NAD720942:NAD720944 NJZ720942:NJZ720944 NTV720942:NTV720944 ODR720942:ODR720944 ONN720942:ONN720944 OXJ720942:OXJ720944 PHF720942:PHF720944 PRB720942:PRB720944 QAX720942:QAX720944 QKT720942:QKT720944 QUP720942:QUP720944 REL720942:REL720944 ROH720942:ROH720944 RYD720942:RYD720944 SHZ720942:SHZ720944 SRV720942:SRV720944 TBR720942:TBR720944 TLN720942:TLN720944 TVJ720942:TVJ720944 UFF720942:UFF720944 UPB720942:UPB720944 UYX720942:UYX720944 VIT720942:VIT720944 VSP720942:VSP720944 WCL720942:WCL720944 WMH720942:WMH720944 WWD720942:WWD720944 V786478:V786480 JR786478:JR786480 TN786478:TN786480 ADJ786478:ADJ786480 ANF786478:ANF786480 AXB786478:AXB786480 BGX786478:BGX786480 BQT786478:BQT786480 CAP786478:CAP786480 CKL786478:CKL786480 CUH786478:CUH786480 DED786478:DED786480 DNZ786478:DNZ786480 DXV786478:DXV786480 EHR786478:EHR786480 ERN786478:ERN786480 FBJ786478:FBJ786480 FLF786478:FLF786480 FVB786478:FVB786480 GEX786478:GEX786480 GOT786478:GOT786480 GYP786478:GYP786480 HIL786478:HIL786480 HSH786478:HSH786480 ICD786478:ICD786480 ILZ786478:ILZ786480 IVV786478:IVV786480 JFR786478:JFR786480 JPN786478:JPN786480 JZJ786478:JZJ786480 KJF786478:KJF786480 KTB786478:KTB786480 LCX786478:LCX786480 LMT786478:LMT786480 LWP786478:LWP786480 MGL786478:MGL786480 MQH786478:MQH786480 NAD786478:NAD786480 NJZ786478:NJZ786480 NTV786478:NTV786480 ODR786478:ODR786480 ONN786478:ONN786480 OXJ786478:OXJ786480 PHF786478:PHF786480 PRB786478:PRB786480 QAX786478:QAX786480 QKT786478:QKT786480 QUP786478:QUP786480 REL786478:REL786480 ROH786478:ROH786480 RYD786478:RYD786480 SHZ786478:SHZ786480 SRV786478:SRV786480 TBR786478:TBR786480 TLN786478:TLN786480 TVJ786478:TVJ786480 UFF786478:UFF786480 UPB786478:UPB786480 UYX786478:UYX786480 VIT786478:VIT786480 VSP786478:VSP786480 WCL786478:WCL786480 WMH786478:WMH786480 WWD786478:WWD786480 V852014:V852016 JR852014:JR852016 TN852014:TN852016 ADJ852014:ADJ852016 ANF852014:ANF852016 AXB852014:AXB852016 BGX852014:BGX852016 BQT852014:BQT852016 CAP852014:CAP852016 CKL852014:CKL852016 CUH852014:CUH852016 DED852014:DED852016 DNZ852014:DNZ852016 DXV852014:DXV852016 EHR852014:EHR852016 ERN852014:ERN852016 FBJ852014:FBJ852016 FLF852014:FLF852016 FVB852014:FVB852016 GEX852014:GEX852016 GOT852014:GOT852016 GYP852014:GYP852016 HIL852014:HIL852016 HSH852014:HSH852016 ICD852014:ICD852016 ILZ852014:ILZ852016 IVV852014:IVV852016 JFR852014:JFR852016 JPN852014:JPN852016 JZJ852014:JZJ852016 KJF852014:KJF852016 KTB852014:KTB852016 LCX852014:LCX852016 LMT852014:LMT852016 LWP852014:LWP852016 MGL852014:MGL852016 MQH852014:MQH852016 NAD852014:NAD852016 NJZ852014:NJZ852016 NTV852014:NTV852016 ODR852014:ODR852016 ONN852014:ONN852016 OXJ852014:OXJ852016 PHF852014:PHF852016 PRB852014:PRB852016 QAX852014:QAX852016 QKT852014:QKT852016 QUP852014:QUP852016 REL852014:REL852016 ROH852014:ROH852016 RYD852014:RYD852016 SHZ852014:SHZ852016 SRV852014:SRV852016 TBR852014:TBR852016 TLN852014:TLN852016 TVJ852014:TVJ852016 UFF852014:UFF852016 UPB852014:UPB852016 UYX852014:UYX852016 VIT852014:VIT852016 VSP852014:VSP852016 WCL852014:WCL852016 WMH852014:WMH852016 WWD852014:WWD852016 V917550:V917552 JR917550:JR917552 TN917550:TN917552 ADJ917550:ADJ917552 ANF917550:ANF917552 AXB917550:AXB917552 BGX917550:BGX917552 BQT917550:BQT917552 CAP917550:CAP917552 CKL917550:CKL917552 CUH917550:CUH917552 DED917550:DED917552 DNZ917550:DNZ917552 DXV917550:DXV917552 EHR917550:EHR917552 ERN917550:ERN917552 FBJ917550:FBJ917552 FLF917550:FLF917552 FVB917550:FVB917552 GEX917550:GEX917552 GOT917550:GOT917552 GYP917550:GYP917552 HIL917550:HIL917552 HSH917550:HSH917552 ICD917550:ICD917552 ILZ917550:ILZ917552 IVV917550:IVV917552 JFR917550:JFR917552 JPN917550:JPN917552 JZJ917550:JZJ917552 KJF917550:KJF917552 KTB917550:KTB917552 LCX917550:LCX917552 LMT917550:LMT917552 LWP917550:LWP917552 MGL917550:MGL917552 MQH917550:MQH917552 NAD917550:NAD917552 NJZ917550:NJZ917552 NTV917550:NTV917552 ODR917550:ODR917552 ONN917550:ONN917552 OXJ917550:OXJ917552 PHF917550:PHF917552 PRB917550:PRB917552 QAX917550:QAX917552 QKT917550:QKT917552 QUP917550:QUP917552 REL917550:REL917552 ROH917550:ROH917552 RYD917550:RYD917552 SHZ917550:SHZ917552 SRV917550:SRV917552 TBR917550:TBR917552 TLN917550:TLN917552 TVJ917550:TVJ917552 UFF917550:UFF917552 UPB917550:UPB917552 UYX917550:UYX917552 VIT917550:VIT917552 VSP917550:VSP917552 WCL917550:WCL917552 WMH917550:WMH917552 WWD917550:WWD917552 V983086:V983088 JR983086:JR983088 TN983086:TN983088 ADJ983086:ADJ983088 ANF983086:ANF983088 AXB983086:AXB983088 BGX983086:BGX983088 BQT983086:BQT983088 CAP983086:CAP983088 CKL983086:CKL983088 CUH983086:CUH983088 DED983086:DED983088 DNZ983086:DNZ983088 DXV983086:DXV983088 EHR983086:EHR983088 ERN983086:ERN983088 FBJ983086:FBJ983088 FLF983086:FLF983088 FVB983086:FVB983088 GEX983086:GEX983088 GOT983086:GOT983088 GYP983086:GYP983088 HIL983086:HIL983088 HSH983086:HSH983088 ICD983086:ICD983088 ILZ983086:ILZ983088 IVV983086:IVV983088 JFR983086:JFR983088 JPN983086:JPN983088 JZJ983086:JZJ983088 KJF983086:KJF983088 KTB983086:KTB983088 LCX983086:LCX983088 LMT983086:LMT983088 LWP983086:LWP983088 MGL983086:MGL983088 MQH983086:MQH983088 NAD983086:NAD983088 NJZ983086:NJZ983088 NTV983086:NTV983088 ODR983086:ODR983088 ONN983086:ONN983088 OXJ983086:OXJ983088 PHF983086:PHF983088 PRB983086:PRB983088 QAX983086:QAX983088 QKT983086:QKT983088 QUP983086:QUP983088 REL983086:REL983088 ROH983086:ROH983088 RYD983086:RYD983088 SHZ983086:SHZ983088 SRV983086:SRV983088 TBR983086:TBR983088 TLN983086:TLN983088 TVJ983086:TVJ983088 UFF983086:UFF983088 UPB983086:UPB983088 UYX983086:UYX983088 VIT983086:VIT983088 VSP983086:VSP983088 WCL983086:WCL983088 WMH983086:WMH983088 WWD983086:WWD983088 X46:X48 JT46:JT48 TP46:TP48 ADL46:ADL48 ANH46:ANH48 AXD46:AXD48 BGZ46:BGZ48 BQV46:BQV48 CAR46:CAR48 CKN46:CKN48 CUJ46:CUJ48 DEF46:DEF48 DOB46:DOB48 DXX46:DXX48 EHT46:EHT48 ERP46:ERP48 FBL46:FBL48 FLH46:FLH48 FVD46:FVD48 GEZ46:GEZ48 GOV46:GOV48 GYR46:GYR48 HIN46:HIN48 HSJ46:HSJ48 ICF46:ICF48 IMB46:IMB48 IVX46:IVX48 JFT46:JFT48 JPP46:JPP48 JZL46:JZL48 KJH46:KJH48 KTD46:KTD48 LCZ46:LCZ48 LMV46:LMV48 LWR46:LWR48 MGN46:MGN48 MQJ46:MQJ48 NAF46:NAF48 NKB46:NKB48 NTX46:NTX48 ODT46:ODT48 ONP46:ONP48 OXL46:OXL48 PHH46:PHH48 PRD46:PRD48 QAZ46:QAZ48 QKV46:QKV48 QUR46:QUR48 REN46:REN48 ROJ46:ROJ48 RYF46:RYF48 SIB46:SIB48 SRX46:SRX48 TBT46:TBT48 TLP46:TLP48 TVL46:TVL48 UFH46:UFH48 UPD46:UPD48 UYZ46:UYZ48 VIV46:VIV48 VSR46:VSR48 WCN46:WCN48 WMJ46:WMJ48 WWF46:WWF48 X65582:X65584 JT65582:JT65584 TP65582:TP65584 ADL65582:ADL65584 ANH65582:ANH65584 AXD65582:AXD65584 BGZ65582:BGZ65584 BQV65582:BQV65584 CAR65582:CAR65584 CKN65582:CKN65584 CUJ65582:CUJ65584 DEF65582:DEF65584 DOB65582:DOB65584 DXX65582:DXX65584 EHT65582:EHT65584 ERP65582:ERP65584 FBL65582:FBL65584 FLH65582:FLH65584 FVD65582:FVD65584 GEZ65582:GEZ65584 GOV65582:GOV65584 GYR65582:GYR65584 HIN65582:HIN65584 HSJ65582:HSJ65584 ICF65582:ICF65584 IMB65582:IMB65584 IVX65582:IVX65584 JFT65582:JFT65584 JPP65582:JPP65584 JZL65582:JZL65584 KJH65582:KJH65584 KTD65582:KTD65584 LCZ65582:LCZ65584 LMV65582:LMV65584 LWR65582:LWR65584 MGN65582:MGN65584 MQJ65582:MQJ65584 NAF65582:NAF65584 NKB65582:NKB65584 NTX65582:NTX65584 ODT65582:ODT65584 ONP65582:ONP65584 OXL65582:OXL65584 PHH65582:PHH65584 PRD65582:PRD65584 QAZ65582:QAZ65584 QKV65582:QKV65584 QUR65582:QUR65584 REN65582:REN65584 ROJ65582:ROJ65584 RYF65582:RYF65584 SIB65582:SIB65584 SRX65582:SRX65584 TBT65582:TBT65584 TLP65582:TLP65584 TVL65582:TVL65584 UFH65582:UFH65584 UPD65582:UPD65584 UYZ65582:UYZ65584 VIV65582:VIV65584 VSR65582:VSR65584 WCN65582:WCN65584 WMJ65582:WMJ65584 WWF65582:WWF65584 X131118:X131120 JT131118:JT131120 TP131118:TP131120 ADL131118:ADL131120 ANH131118:ANH131120 AXD131118:AXD131120 BGZ131118:BGZ131120 BQV131118:BQV131120 CAR131118:CAR131120 CKN131118:CKN131120 CUJ131118:CUJ131120 DEF131118:DEF131120 DOB131118:DOB131120 DXX131118:DXX131120 EHT131118:EHT131120 ERP131118:ERP131120 FBL131118:FBL131120 FLH131118:FLH131120 FVD131118:FVD131120 GEZ131118:GEZ131120 GOV131118:GOV131120 GYR131118:GYR131120 HIN131118:HIN131120 HSJ131118:HSJ131120 ICF131118:ICF131120 IMB131118:IMB131120 IVX131118:IVX131120 JFT131118:JFT131120 JPP131118:JPP131120 JZL131118:JZL131120 KJH131118:KJH131120 KTD131118:KTD131120 LCZ131118:LCZ131120 LMV131118:LMV131120 LWR131118:LWR131120 MGN131118:MGN131120 MQJ131118:MQJ131120 NAF131118:NAF131120 NKB131118:NKB131120 NTX131118:NTX131120 ODT131118:ODT131120 ONP131118:ONP131120 OXL131118:OXL131120 PHH131118:PHH131120 PRD131118:PRD131120 QAZ131118:QAZ131120 QKV131118:QKV131120 QUR131118:QUR131120 REN131118:REN131120 ROJ131118:ROJ131120 RYF131118:RYF131120 SIB131118:SIB131120 SRX131118:SRX131120 TBT131118:TBT131120 TLP131118:TLP131120 TVL131118:TVL131120 UFH131118:UFH131120 UPD131118:UPD131120 UYZ131118:UYZ131120 VIV131118:VIV131120 VSR131118:VSR131120 WCN131118:WCN131120 WMJ131118:WMJ131120 WWF131118:WWF131120 X196654:X196656 JT196654:JT196656 TP196654:TP196656 ADL196654:ADL196656 ANH196654:ANH196656 AXD196654:AXD196656 BGZ196654:BGZ196656 BQV196654:BQV196656 CAR196654:CAR196656 CKN196654:CKN196656 CUJ196654:CUJ196656 DEF196654:DEF196656 DOB196654:DOB196656 DXX196654:DXX196656 EHT196654:EHT196656 ERP196654:ERP196656 FBL196654:FBL196656 FLH196654:FLH196656 FVD196654:FVD196656 GEZ196654:GEZ196656 GOV196654:GOV196656 GYR196654:GYR196656 HIN196654:HIN196656 HSJ196654:HSJ196656 ICF196654:ICF196656 IMB196654:IMB196656 IVX196654:IVX196656 JFT196654:JFT196656 JPP196654:JPP196656 JZL196654:JZL196656 KJH196654:KJH196656 KTD196654:KTD196656 LCZ196654:LCZ196656 LMV196654:LMV196656 LWR196654:LWR196656 MGN196654:MGN196656 MQJ196654:MQJ196656 NAF196654:NAF196656 NKB196654:NKB196656 NTX196654:NTX196656 ODT196654:ODT196656 ONP196654:ONP196656 OXL196654:OXL196656 PHH196654:PHH196656 PRD196654:PRD196656 QAZ196654:QAZ196656 QKV196654:QKV196656 QUR196654:QUR196656 REN196654:REN196656 ROJ196654:ROJ196656 RYF196654:RYF196656 SIB196654:SIB196656 SRX196654:SRX196656 TBT196654:TBT196656 TLP196654:TLP196656 TVL196654:TVL196656 UFH196654:UFH196656 UPD196654:UPD196656 UYZ196654:UYZ196656 VIV196654:VIV196656 VSR196654:VSR196656 WCN196654:WCN196656 WMJ196654:WMJ196656 WWF196654:WWF196656 X262190:X262192 JT262190:JT262192 TP262190:TP262192 ADL262190:ADL262192 ANH262190:ANH262192 AXD262190:AXD262192 BGZ262190:BGZ262192 BQV262190:BQV262192 CAR262190:CAR262192 CKN262190:CKN262192 CUJ262190:CUJ262192 DEF262190:DEF262192 DOB262190:DOB262192 DXX262190:DXX262192 EHT262190:EHT262192 ERP262190:ERP262192 FBL262190:FBL262192 FLH262190:FLH262192 FVD262190:FVD262192 GEZ262190:GEZ262192 GOV262190:GOV262192 GYR262190:GYR262192 HIN262190:HIN262192 HSJ262190:HSJ262192 ICF262190:ICF262192 IMB262190:IMB262192 IVX262190:IVX262192 JFT262190:JFT262192 JPP262190:JPP262192 JZL262190:JZL262192 KJH262190:KJH262192 KTD262190:KTD262192 LCZ262190:LCZ262192 LMV262190:LMV262192 LWR262190:LWR262192 MGN262190:MGN262192 MQJ262190:MQJ262192 NAF262190:NAF262192 NKB262190:NKB262192 NTX262190:NTX262192 ODT262190:ODT262192 ONP262190:ONP262192 OXL262190:OXL262192 PHH262190:PHH262192 PRD262190:PRD262192 QAZ262190:QAZ262192 QKV262190:QKV262192 QUR262190:QUR262192 REN262190:REN262192 ROJ262190:ROJ262192 RYF262190:RYF262192 SIB262190:SIB262192 SRX262190:SRX262192 TBT262190:TBT262192 TLP262190:TLP262192 TVL262190:TVL262192 UFH262190:UFH262192 UPD262190:UPD262192 UYZ262190:UYZ262192 VIV262190:VIV262192 VSR262190:VSR262192 WCN262190:WCN262192 WMJ262190:WMJ262192 WWF262190:WWF262192 X327726:X327728 JT327726:JT327728 TP327726:TP327728 ADL327726:ADL327728 ANH327726:ANH327728 AXD327726:AXD327728 BGZ327726:BGZ327728 BQV327726:BQV327728 CAR327726:CAR327728 CKN327726:CKN327728 CUJ327726:CUJ327728 DEF327726:DEF327728 DOB327726:DOB327728 DXX327726:DXX327728 EHT327726:EHT327728 ERP327726:ERP327728 FBL327726:FBL327728 FLH327726:FLH327728 FVD327726:FVD327728 GEZ327726:GEZ327728 GOV327726:GOV327728 GYR327726:GYR327728 HIN327726:HIN327728 HSJ327726:HSJ327728 ICF327726:ICF327728 IMB327726:IMB327728 IVX327726:IVX327728 JFT327726:JFT327728 JPP327726:JPP327728 JZL327726:JZL327728 KJH327726:KJH327728 KTD327726:KTD327728 LCZ327726:LCZ327728 LMV327726:LMV327728 LWR327726:LWR327728 MGN327726:MGN327728 MQJ327726:MQJ327728 NAF327726:NAF327728 NKB327726:NKB327728 NTX327726:NTX327728 ODT327726:ODT327728 ONP327726:ONP327728 OXL327726:OXL327728 PHH327726:PHH327728 PRD327726:PRD327728 QAZ327726:QAZ327728 QKV327726:QKV327728 QUR327726:QUR327728 REN327726:REN327728 ROJ327726:ROJ327728 RYF327726:RYF327728 SIB327726:SIB327728 SRX327726:SRX327728 TBT327726:TBT327728 TLP327726:TLP327728 TVL327726:TVL327728 UFH327726:UFH327728 UPD327726:UPD327728 UYZ327726:UYZ327728 VIV327726:VIV327728 VSR327726:VSR327728 WCN327726:WCN327728 WMJ327726:WMJ327728 WWF327726:WWF327728 X393262:X393264 JT393262:JT393264 TP393262:TP393264 ADL393262:ADL393264 ANH393262:ANH393264 AXD393262:AXD393264 BGZ393262:BGZ393264 BQV393262:BQV393264 CAR393262:CAR393264 CKN393262:CKN393264 CUJ393262:CUJ393264 DEF393262:DEF393264 DOB393262:DOB393264 DXX393262:DXX393264 EHT393262:EHT393264 ERP393262:ERP393264 FBL393262:FBL393264 FLH393262:FLH393264 FVD393262:FVD393264 GEZ393262:GEZ393264 GOV393262:GOV393264 GYR393262:GYR393264 HIN393262:HIN393264 HSJ393262:HSJ393264 ICF393262:ICF393264 IMB393262:IMB393264 IVX393262:IVX393264 JFT393262:JFT393264 JPP393262:JPP393264 JZL393262:JZL393264 KJH393262:KJH393264 KTD393262:KTD393264 LCZ393262:LCZ393264 LMV393262:LMV393264 LWR393262:LWR393264 MGN393262:MGN393264 MQJ393262:MQJ393264 NAF393262:NAF393264 NKB393262:NKB393264 NTX393262:NTX393264 ODT393262:ODT393264 ONP393262:ONP393264 OXL393262:OXL393264 PHH393262:PHH393264 PRD393262:PRD393264 QAZ393262:QAZ393264 QKV393262:QKV393264 QUR393262:QUR393264 REN393262:REN393264 ROJ393262:ROJ393264 RYF393262:RYF393264 SIB393262:SIB393264 SRX393262:SRX393264 TBT393262:TBT393264 TLP393262:TLP393264 TVL393262:TVL393264 UFH393262:UFH393264 UPD393262:UPD393264 UYZ393262:UYZ393264 VIV393262:VIV393264 VSR393262:VSR393264 WCN393262:WCN393264 WMJ393262:WMJ393264 WWF393262:WWF393264 X458798:X458800 JT458798:JT458800 TP458798:TP458800 ADL458798:ADL458800 ANH458798:ANH458800 AXD458798:AXD458800 BGZ458798:BGZ458800 BQV458798:BQV458800 CAR458798:CAR458800 CKN458798:CKN458800 CUJ458798:CUJ458800 DEF458798:DEF458800 DOB458798:DOB458800 DXX458798:DXX458800 EHT458798:EHT458800 ERP458798:ERP458800 FBL458798:FBL458800 FLH458798:FLH458800 FVD458798:FVD458800 GEZ458798:GEZ458800 GOV458798:GOV458800 GYR458798:GYR458800 HIN458798:HIN458800 HSJ458798:HSJ458800 ICF458798:ICF458800 IMB458798:IMB458800 IVX458798:IVX458800 JFT458798:JFT458800 JPP458798:JPP458800 JZL458798:JZL458800 KJH458798:KJH458800 KTD458798:KTD458800 LCZ458798:LCZ458800 LMV458798:LMV458800 LWR458798:LWR458800 MGN458798:MGN458800 MQJ458798:MQJ458800 NAF458798:NAF458800 NKB458798:NKB458800 NTX458798:NTX458800 ODT458798:ODT458800 ONP458798:ONP458800 OXL458798:OXL458800 PHH458798:PHH458800 PRD458798:PRD458800 QAZ458798:QAZ458800 QKV458798:QKV458800 QUR458798:QUR458800 REN458798:REN458800 ROJ458798:ROJ458800 RYF458798:RYF458800 SIB458798:SIB458800 SRX458798:SRX458800 TBT458798:TBT458800 TLP458798:TLP458800 TVL458798:TVL458800 UFH458798:UFH458800 UPD458798:UPD458800 UYZ458798:UYZ458800 VIV458798:VIV458800 VSR458798:VSR458800 WCN458798:WCN458800 WMJ458798:WMJ458800 WWF458798:WWF458800 X524334:X524336 JT524334:JT524336 TP524334:TP524336 ADL524334:ADL524336 ANH524334:ANH524336 AXD524334:AXD524336 BGZ524334:BGZ524336 BQV524334:BQV524336 CAR524334:CAR524336 CKN524334:CKN524336 CUJ524334:CUJ524336 DEF524334:DEF524336 DOB524334:DOB524336 DXX524334:DXX524336 EHT524334:EHT524336 ERP524334:ERP524336 FBL524334:FBL524336 FLH524334:FLH524336 FVD524334:FVD524336 GEZ524334:GEZ524336 GOV524334:GOV524336 GYR524334:GYR524336 HIN524334:HIN524336 HSJ524334:HSJ524336 ICF524334:ICF524336 IMB524334:IMB524336 IVX524334:IVX524336 JFT524334:JFT524336 JPP524334:JPP524336 JZL524334:JZL524336 KJH524334:KJH524336 KTD524334:KTD524336 LCZ524334:LCZ524336 LMV524334:LMV524336 LWR524334:LWR524336 MGN524334:MGN524336 MQJ524334:MQJ524336 NAF524334:NAF524336 NKB524334:NKB524336 NTX524334:NTX524336 ODT524334:ODT524336 ONP524334:ONP524336 OXL524334:OXL524336 PHH524334:PHH524336 PRD524334:PRD524336 QAZ524334:QAZ524336 QKV524334:QKV524336 QUR524334:QUR524336 REN524334:REN524336 ROJ524334:ROJ524336 RYF524334:RYF524336 SIB524334:SIB524336 SRX524334:SRX524336 TBT524334:TBT524336 TLP524334:TLP524336 TVL524334:TVL524336 UFH524334:UFH524336 UPD524334:UPD524336 UYZ524334:UYZ524336 VIV524334:VIV524336 VSR524334:VSR524336 WCN524334:WCN524336 WMJ524334:WMJ524336 WWF524334:WWF524336 X589870:X589872 JT589870:JT589872 TP589870:TP589872 ADL589870:ADL589872 ANH589870:ANH589872 AXD589870:AXD589872 BGZ589870:BGZ589872 BQV589870:BQV589872 CAR589870:CAR589872 CKN589870:CKN589872 CUJ589870:CUJ589872 DEF589870:DEF589872 DOB589870:DOB589872 DXX589870:DXX589872 EHT589870:EHT589872 ERP589870:ERP589872 FBL589870:FBL589872 FLH589870:FLH589872 FVD589870:FVD589872 GEZ589870:GEZ589872 GOV589870:GOV589872 GYR589870:GYR589872 HIN589870:HIN589872 HSJ589870:HSJ589872 ICF589870:ICF589872 IMB589870:IMB589872 IVX589870:IVX589872 JFT589870:JFT589872 JPP589870:JPP589872 JZL589870:JZL589872 KJH589870:KJH589872 KTD589870:KTD589872 LCZ589870:LCZ589872 LMV589870:LMV589872 LWR589870:LWR589872 MGN589870:MGN589872 MQJ589870:MQJ589872 NAF589870:NAF589872 NKB589870:NKB589872 NTX589870:NTX589872 ODT589870:ODT589872 ONP589870:ONP589872 OXL589870:OXL589872 PHH589870:PHH589872 PRD589870:PRD589872 QAZ589870:QAZ589872 QKV589870:QKV589872 QUR589870:QUR589872 REN589870:REN589872 ROJ589870:ROJ589872 RYF589870:RYF589872 SIB589870:SIB589872 SRX589870:SRX589872 TBT589870:TBT589872 TLP589870:TLP589872 TVL589870:TVL589872 UFH589870:UFH589872 UPD589870:UPD589872 UYZ589870:UYZ589872 VIV589870:VIV589872 VSR589870:VSR589872 WCN589870:WCN589872 WMJ589870:WMJ589872 WWF589870:WWF589872 X655406:X655408 JT655406:JT655408 TP655406:TP655408 ADL655406:ADL655408 ANH655406:ANH655408 AXD655406:AXD655408 BGZ655406:BGZ655408 BQV655406:BQV655408 CAR655406:CAR655408 CKN655406:CKN655408 CUJ655406:CUJ655408 DEF655406:DEF655408 DOB655406:DOB655408 DXX655406:DXX655408 EHT655406:EHT655408 ERP655406:ERP655408 FBL655406:FBL655408 FLH655406:FLH655408 FVD655406:FVD655408 GEZ655406:GEZ655408 GOV655406:GOV655408 GYR655406:GYR655408 HIN655406:HIN655408 HSJ655406:HSJ655408 ICF655406:ICF655408 IMB655406:IMB655408 IVX655406:IVX655408 JFT655406:JFT655408 JPP655406:JPP655408 JZL655406:JZL655408 KJH655406:KJH655408 KTD655406:KTD655408 LCZ655406:LCZ655408 LMV655406:LMV655408 LWR655406:LWR655408 MGN655406:MGN655408 MQJ655406:MQJ655408 NAF655406:NAF655408 NKB655406:NKB655408 NTX655406:NTX655408 ODT655406:ODT655408 ONP655406:ONP655408 OXL655406:OXL655408 PHH655406:PHH655408 PRD655406:PRD655408 QAZ655406:QAZ655408 QKV655406:QKV655408 QUR655406:QUR655408 REN655406:REN655408 ROJ655406:ROJ655408 RYF655406:RYF655408 SIB655406:SIB655408 SRX655406:SRX655408 TBT655406:TBT655408 TLP655406:TLP655408 TVL655406:TVL655408 UFH655406:UFH655408 UPD655406:UPD655408 UYZ655406:UYZ655408 VIV655406:VIV655408 VSR655406:VSR655408 WCN655406:WCN655408 WMJ655406:WMJ655408 WWF655406:WWF655408 X720942:X720944 JT720942:JT720944 TP720942:TP720944 ADL720942:ADL720944 ANH720942:ANH720944 AXD720942:AXD720944 BGZ720942:BGZ720944 BQV720942:BQV720944 CAR720942:CAR720944 CKN720942:CKN720944 CUJ720942:CUJ720944 DEF720942:DEF720944 DOB720942:DOB720944 DXX720942:DXX720944 EHT720942:EHT720944 ERP720942:ERP720944 FBL720942:FBL720944 FLH720942:FLH720944 FVD720942:FVD720944 GEZ720942:GEZ720944 GOV720942:GOV720944 GYR720942:GYR720944 HIN720942:HIN720944 HSJ720942:HSJ720944 ICF720942:ICF720944 IMB720942:IMB720944 IVX720942:IVX720944 JFT720942:JFT720944 JPP720942:JPP720944 JZL720942:JZL720944 KJH720942:KJH720944 KTD720942:KTD720944 LCZ720942:LCZ720944 LMV720942:LMV720944 LWR720942:LWR720944 MGN720942:MGN720944 MQJ720942:MQJ720944 NAF720942:NAF720944 NKB720942:NKB720944 NTX720942:NTX720944 ODT720942:ODT720944 ONP720942:ONP720944 OXL720942:OXL720944 PHH720942:PHH720944 PRD720942:PRD720944 QAZ720942:QAZ720944 QKV720942:QKV720944 QUR720942:QUR720944 REN720942:REN720944 ROJ720942:ROJ720944 RYF720942:RYF720944 SIB720942:SIB720944 SRX720942:SRX720944 TBT720942:TBT720944 TLP720942:TLP720944 TVL720942:TVL720944 UFH720942:UFH720944 UPD720942:UPD720944 UYZ720942:UYZ720944 VIV720942:VIV720944 VSR720942:VSR720944 WCN720942:WCN720944 WMJ720942:WMJ720944 WWF720942:WWF720944 X786478:X786480 JT786478:JT786480 TP786478:TP786480 ADL786478:ADL786480 ANH786478:ANH786480 AXD786478:AXD786480 BGZ786478:BGZ786480 BQV786478:BQV786480 CAR786478:CAR786480 CKN786478:CKN786480 CUJ786478:CUJ786480 DEF786478:DEF786480 DOB786478:DOB786480 DXX786478:DXX786480 EHT786478:EHT786480 ERP786478:ERP786480 FBL786478:FBL786480 FLH786478:FLH786480 FVD786478:FVD786480 GEZ786478:GEZ786480 GOV786478:GOV786480 GYR786478:GYR786480 HIN786478:HIN786480 HSJ786478:HSJ786480 ICF786478:ICF786480 IMB786478:IMB786480 IVX786478:IVX786480 JFT786478:JFT786480 JPP786478:JPP786480 JZL786478:JZL786480 KJH786478:KJH786480 KTD786478:KTD786480 LCZ786478:LCZ786480 LMV786478:LMV786480 LWR786478:LWR786480 MGN786478:MGN786480 MQJ786478:MQJ786480 NAF786478:NAF786480 NKB786478:NKB786480 NTX786478:NTX786480 ODT786478:ODT786480 ONP786478:ONP786480 OXL786478:OXL786480 PHH786478:PHH786480 PRD786478:PRD786480 QAZ786478:QAZ786480 QKV786478:QKV786480 QUR786478:QUR786480 REN786478:REN786480 ROJ786478:ROJ786480 RYF786478:RYF786480 SIB786478:SIB786480 SRX786478:SRX786480 TBT786478:TBT786480 TLP786478:TLP786480 TVL786478:TVL786480 UFH786478:UFH786480 UPD786478:UPD786480 UYZ786478:UYZ786480 VIV786478:VIV786480 VSR786478:VSR786480 WCN786478:WCN786480 WMJ786478:WMJ786480 WWF786478:WWF786480 X852014:X852016 JT852014:JT852016 TP852014:TP852016 ADL852014:ADL852016 ANH852014:ANH852016 AXD852014:AXD852016 BGZ852014:BGZ852016 BQV852014:BQV852016 CAR852014:CAR852016 CKN852014:CKN852016 CUJ852014:CUJ852016 DEF852014:DEF852016 DOB852014:DOB852016 DXX852014:DXX852016 EHT852014:EHT852016 ERP852014:ERP852016 FBL852014:FBL852016 FLH852014:FLH852016 FVD852014:FVD852016 GEZ852014:GEZ852016 GOV852014:GOV852016 GYR852014:GYR852016 HIN852014:HIN852016 HSJ852014:HSJ852016 ICF852014:ICF852016 IMB852014:IMB852016 IVX852014:IVX852016 JFT852014:JFT852016 JPP852014:JPP852016 JZL852014:JZL852016 KJH852014:KJH852016 KTD852014:KTD852016 LCZ852014:LCZ852016 LMV852014:LMV852016 LWR852014:LWR852016 MGN852014:MGN852016 MQJ852014:MQJ852016 NAF852014:NAF852016 NKB852014:NKB852016 NTX852014:NTX852016 ODT852014:ODT852016 ONP852014:ONP852016 OXL852014:OXL852016 PHH852014:PHH852016 PRD852014:PRD852016 QAZ852014:QAZ852016 QKV852014:QKV852016 QUR852014:QUR852016 REN852014:REN852016 ROJ852014:ROJ852016 RYF852014:RYF852016 SIB852014:SIB852016 SRX852014:SRX852016 TBT852014:TBT852016 TLP852014:TLP852016 TVL852014:TVL852016 UFH852014:UFH852016 UPD852014:UPD852016 UYZ852014:UYZ852016 VIV852014:VIV852016 VSR852014:VSR852016 WCN852014:WCN852016 WMJ852014:WMJ852016 WWF852014:WWF852016 X917550:X917552 JT917550:JT917552 TP917550:TP917552 ADL917550:ADL917552 ANH917550:ANH917552 AXD917550:AXD917552 BGZ917550:BGZ917552 BQV917550:BQV917552 CAR917550:CAR917552 CKN917550:CKN917552 CUJ917550:CUJ917552 DEF917550:DEF917552 DOB917550:DOB917552 DXX917550:DXX917552 EHT917550:EHT917552 ERP917550:ERP917552 FBL917550:FBL917552 FLH917550:FLH917552 FVD917550:FVD917552 GEZ917550:GEZ917552 GOV917550:GOV917552 GYR917550:GYR917552 HIN917550:HIN917552 HSJ917550:HSJ917552 ICF917550:ICF917552 IMB917550:IMB917552 IVX917550:IVX917552 JFT917550:JFT917552 JPP917550:JPP917552 JZL917550:JZL917552 KJH917550:KJH917552 KTD917550:KTD917552 LCZ917550:LCZ917552 LMV917550:LMV917552 LWR917550:LWR917552 MGN917550:MGN917552 MQJ917550:MQJ917552 NAF917550:NAF917552 NKB917550:NKB917552 NTX917550:NTX917552 ODT917550:ODT917552 ONP917550:ONP917552 OXL917550:OXL917552 PHH917550:PHH917552 PRD917550:PRD917552 QAZ917550:QAZ917552 QKV917550:QKV917552 QUR917550:QUR917552 REN917550:REN917552 ROJ917550:ROJ917552 RYF917550:RYF917552 SIB917550:SIB917552 SRX917550:SRX917552 TBT917550:TBT917552 TLP917550:TLP917552 TVL917550:TVL917552 UFH917550:UFH917552 UPD917550:UPD917552 UYZ917550:UYZ917552 VIV917550:VIV917552 VSR917550:VSR917552 WCN917550:WCN917552 WMJ917550:WMJ917552 WWF917550:WWF917552 X983086:X983088 JT983086:JT983088 TP983086:TP983088 ADL983086:ADL983088 ANH983086:ANH983088 AXD983086:AXD983088 BGZ983086:BGZ983088 BQV983086:BQV983088 CAR983086:CAR983088 CKN983086:CKN983088 CUJ983086:CUJ983088 DEF983086:DEF983088 DOB983086:DOB983088 DXX983086:DXX983088 EHT983086:EHT983088 ERP983086:ERP983088 FBL983086:FBL983088 FLH983086:FLH983088 FVD983086:FVD983088 GEZ983086:GEZ983088 GOV983086:GOV983088 GYR983086:GYR983088 HIN983086:HIN983088 HSJ983086:HSJ983088 ICF983086:ICF983088 IMB983086:IMB983088 IVX983086:IVX983088 JFT983086:JFT983088 JPP983086:JPP983088 JZL983086:JZL983088 KJH983086:KJH983088 KTD983086:KTD983088 LCZ983086:LCZ983088 LMV983086:LMV983088 LWR983086:LWR983088 MGN983086:MGN983088 MQJ983086:MQJ983088 NAF983086:NAF983088 NKB983086:NKB983088 NTX983086:NTX983088 ODT983086:ODT983088 ONP983086:ONP983088 OXL983086:OXL983088 PHH983086:PHH983088 PRD983086:PRD983088 QAZ983086:QAZ983088 QKV983086:QKV983088 QUR983086:QUR983088 REN983086:REN983088 ROJ983086:ROJ983088 RYF983086:RYF983088 SIB983086:SIB983088 SRX983086:SRX983088 TBT983086:TBT983088 TLP983086:TLP983088 TVL983086:TVL983088 UFH983086:UFH983088 UPD983086:UPD983088 UYZ983086:UYZ983088 VIV983086:VIV983088 VSR983086:VSR983088 WCN983086:WCN983088 WMJ983086:WMJ983088 WWF983086:WWF983088 V58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V65594 JR65594 TN65594 ADJ65594 ANF65594 AXB65594 BGX65594 BQT65594 CAP65594 CKL65594 CUH65594 DED65594 DNZ65594 DXV65594 EHR65594 ERN65594 FBJ65594 FLF65594 FVB65594 GEX65594 GOT65594 GYP65594 HIL65594 HSH65594 ICD65594 ILZ65594 IVV65594 JFR65594 JPN65594 JZJ65594 KJF65594 KTB65594 LCX65594 LMT65594 LWP65594 MGL65594 MQH65594 NAD65594 NJZ65594 NTV65594 ODR65594 ONN65594 OXJ65594 PHF65594 PRB65594 QAX65594 QKT65594 QUP65594 REL65594 ROH65594 RYD65594 SHZ65594 SRV65594 TBR65594 TLN65594 TVJ65594 UFF65594 UPB65594 UYX65594 VIT65594 VSP65594 WCL65594 WMH65594 WWD65594 V131130 JR131130 TN131130 ADJ131130 ANF131130 AXB131130 BGX131130 BQT131130 CAP131130 CKL131130 CUH131130 DED131130 DNZ131130 DXV131130 EHR131130 ERN131130 FBJ131130 FLF131130 FVB131130 GEX131130 GOT131130 GYP131130 HIL131130 HSH131130 ICD131130 ILZ131130 IVV131130 JFR131130 JPN131130 JZJ131130 KJF131130 KTB131130 LCX131130 LMT131130 LWP131130 MGL131130 MQH131130 NAD131130 NJZ131130 NTV131130 ODR131130 ONN131130 OXJ131130 PHF131130 PRB131130 QAX131130 QKT131130 QUP131130 REL131130 ROH131130 RYD131130 SHZ131130 SRV131130 TBR131130 TLN131130 TVJ131130 UFF131130 UPB131130 UYX131130 VIT131130 VSP131130 WCL131130 WMH131130 WWD131130 V196666 JR196666 TN196666 ADJ196666 ANF196666 AXB196666 BGX196666 BQT196666 CAP196666 CKL196666 CUH196666 DED196666 DNZ196666 DXV196666 EHR196666 ERN196666 FBJ196666 FLF196666 FVB196666 GEX196666 GOT196666 GYP196666 HIL196666 HSH196666 ICD196666 ILZ196666 IVV196666 JFR196666 JPN196666 JZJ196666 KJF196666 KTB196666 LCX196666 LMT196666 LWP196666 MGL196666 MQH196666 NAD196666 NJZ196666 NTV196666 ODR196666 ONN196666 OXJ196666 PHF196666 PRB196666 QAX196666 QKT196666 QUP196666 REL196666 ROH196666 RYD196666 SHZ196666 SRV196666 TBR196666 TLN196666 TVJ196666 UFF196666 UPB196666 UYX196666 VIT196666 VSP196666 WCL196666 WMH196666 WWD196666 V262202 JR262202 TN262202 ADJ262202 ANF262202 AXB262202 BGX262202 BQT262202 CAP262202 CKL262202 CUH262202 DED262202 DNZ262202 DXV262202 EHR262202 ERN262202 FBJ262202 FLF262202 FVB262202 GEX262202 GOT262202 GYP262202 HIL262202 HSH262202 ICD262202 ILZ262202 IVV262202 JFR262202 JPN262202 JZJ262202 KJF262202 KTB262202 LCX262202 LMT262202 LWP262202 MGL262202 MQH262202 NAD262202 NJZ262202 NTV262202 ODR262202 ONN262202 OXJ262202 PHF262202 PRB262202 QAX262202 QKT262202 QUP262202 REL262202 ROH262202 RYD262202 SHZ262202 SRV262202 TBR262202 TLN262202 TVJ262202 UFF262202 UPB262202 UYX262202 VIT262202 VSP262202 WCL262202 WMH262202 WWD262202 V327738 JR327738 TN327738 ADJ327738 ANF327738 AXB327738 BGX327738 BQT327738 CAP327738 CKL327738 CUH327738 DED327738 DNZ327738 DXV327738 EHR327738 ERN327738 FBJ327738 FLF327738 FVB327738 GEX327738 GOT327738 GYP327738 HIL327738 HSH327738 ICD327738 ILZ327738 IVV327738 JFR327738 JPN327738 JZJ327738 KJF327738 KTB327738 LCX327738 LMT327738 LWP327738 MGL327738 MQH327738 NAD327738 NJZ327738 NTV327738 ODR327738 ONN327738 OXJ327738 PHF327738 PRB327738 QAX327738 QKT327738 QUP327738 REL327738 ROH327738 RYD327738 SHZ327738 SRV327738 TBR327738 TLN327738 TVJ327738 UFF327738 UPB327738 UYX327738 VIT327738 VSP327738 WCL327738 WMH327738 WWD327738 V393274 JR393274 TN393274 ADJ393274 ANF393274 AXB393274 BGX393274 BQT393274 CAP393274 CKL393274 CUH393274 DED393274 DNZ393274 DXV393274 EHR393274 ERN393274 FBJ393274 FLF393274 FVB393274 GEX393274 GOT393274 GYP393274 HIL393274 HSH393274 ICD393274 ILZ393274 IVV393274 JFR393274 JPN393274 JZJ393274 KJF393274 KTB393274 LCX393274 LMT393274 LWP393274 MGL393274 MQH393274 NAD393274 NJZ393274 NTV393274 ODR393274 ONN393274 OXJ393274 PHF393274 PRB393274 QAX393274 QKT393274 QUP393274 REL393274 ROH393274 RYD393274 SHZ393274 SRV393274 TBR393274 TLN393274 TVJ393274 UFF393274 UPB393274 UYX393274 VIT393274 VSP393274 WCL393274 WMH393274 WWD393274 V458810 JR458810 TN458810 ADJ458810 ANF458810 AXB458810 BGX458810 BQT458810 CAP458810 CKL458810 CUH458810 DED458810 DNZ458810 DXV458810 EHR458810 ERN458810 FBJ458810 FLF458810 FVB458810 GEX458810 GOT458810 GYP458810 HIL458810 HSH458810 ICD458810 ILZ458810 IVV458810 JFR458810 JPN458810 JZJ458810 KJF458810 KTB458810 LCX458810 LMT458810 LWP458810 MGL458810 MQH458810 NAD458810 NJZ458810 NTV458810 ODR458810 ONN458810 OXJ458810 PHF458810 PRB458810 QAX458810 QKT458810 QUP458810 REL458810 ROH458810 RYD458810 SHZ458810 SRV458810 TBR458810 TLN458810 TVJ458810 UFF458810 UPB458810 UYX458810 VIT458810 VSP458810 WCL458810 WMH458810 WWD458810 V524346 JR524346 TN524346 ADJ524346 ANF524346 AXB524346 BGX524346 BQT524346 CAP524346 CKL524346 CUH524346 DED524346 DNZ524346 DXV524346 EHR524346 ERN524346 FBJ524346 FLF524346 FVB524346 GEX524346 GOT524346 GYP524346 HIL524346 HSH524346 ICD524346 ILZ524346 IVV524346 JFR524346 JPN524346 JZJ524346 KJF524346 KTB524346 LCX524346 LMT524346 LWP524346 MGL524346 MQH524346 NAD524346 NJZ524346 NTV524346 ODR524346 ONN524346 OXJ524346 PHF524346 PRB524346 QAX524346 QKT524346 QUP524346 REL524346 ROH524346 RYD524346 SHZ524346 SRV524346 TBR524346 TLN524346 TVJ524346 UFF524346 UPB524346 UYX524346 VIT524346 VSP524346 WCL524346 WMH524346 WWD524346 V589882 JR589882 TN589882 ADJ589882 ANF589882 AXB589882 BGX589882 BQT589882 CAP589882 CKL589882 CUH589882 DED589882 DNZ589882 DXV589882 EHR589882 ERN589882 FBJ589882 FLF589882 FVB589882 GEX589882 GOT589882 GYP589882 HIL589882 HSH589882 ICD589882 ILZ589882 IVV589882 JFR589882 JPN589882 JZJ589882 KJF589882 KTB589882 LCX589882 LMT589882 LWP589882 MGL589882 MQH589882 NAD589882 NJZ589882 NTV589882 ODR589882 ONN589882 OXJ589882 PHF589882 PRB589882 QAX589882 QKT589882 QUP589882 REL589882 ROH589882 RYD589882 SHZ589882 SRV589882 TBR589882 TLN589882 TVJ589882 UFF589882 UPB589882 UYX589882 VIT589882 VSP589882 WCL589882 WMH589882 WWD589882 V655418 JR655418 TN655418 ADJ655418 ANF655418 AXB655418 BGX655418 BQT655418 CAP655418 CKL655418 CUH655418 DED655418 DNZ655418 DXV655418 EHR655418 ERN655418 FBJ655418 FLF655418 FVB655418 GEX655418 GOT655418 GYP655418 HIL655418 HSH655418 ICD655418 ILZ655418 IVV655418 JFR655418 JPN655418 JZJ655418 KJF655418 KTB655418 LCX655418 LMT655418 LWP655418 MGL655418 MQH655418 NAD655418 NJZ655418 NTV655418 ODR655418 ONN655418 OXJ655418 PHF655418 PRB655418 QAX655418 QKT655418 QUP655418 REL655418 ROH655418 RYD655418 SHZ655418 SRV655418 TBR655418 TLN655418 TVJ655418 UFF655418 UPB655418 UYX655418 VIT655418 VSP655418 WCL655418 WMH655418 WWD655418 V720954 JR720954 TN720954 ADJ720954 ANF720954 AXB720954 BGX720954 BQT720954 CAP720954 CKL720954 CUH720954 DED720954 DNZ720954 DXV720954 EHR720954 ERN720954 FBJ720954 FLF720954 FVB720954 GEX720954 GOT720954 GYP720954 HIL720954 HSH720954 ICD720954 ILZ720954 IVV720954 JFR720954 JPN720954 JZJ720954 KJF720954 KTB720954 LCX720954 LMT720954 LWP720954 MGL720954 MQH720954 NAD720954 NJZ720954 NTV720954 ODR720954 ONN720954 OXJ720954 PHF720954 PRB720954 QAX720954 QKT720954 QUP720954 REL720954 ROH720954 RYD720954 SHZ720954 SRV720954 TBR720954 TLN720954 TVJ720954 UFF720954 UPB720954 UYX720954 VIT720954 VSP720954 WCL720954 WMH720954 WWD720954 V786490 JR786490 TN786490 ADJ786490 ANF786490 AXB786490 BGX786490 BQT786490 CAP786490 CKL786490 CUH786490 DED786490 DNZ786490 DXV786490 EHR786490 ERN786490 FBJ786490 FLF786490 FVB786490 GEX786490 GOT786490 GYP786490 HIL786490 HSH786490 ICD786490 ILZ786490 IVV786490 JFR786490 JPN786490 JZJ786490 KJF786490 KTB786490 LCX786490 LMT786490 LWP786490 MGL786490 MQH786490 NAD786490 NJZ786490 NTV786490 ODR786490 ONN786490 OXJ786490 PHF786490 PRB786490 QAX786490 QKT786490 QUP786490 REL786490 ROH786490 RYD786490 SHZ786490 SRV786490 TBR786490 TLN786490 TVJ786490 UFF786490 UPB786490 UYX786490 VIT786490 VSP786490 WCL786490 WMH786490 WWD786490 V852026 JR852026 TN852026 ADJ852026 ANF852026 AXB852026 BGX852026 BQT852026 CAP852026 CKL852026 CUH852026 DED852026 DNZ852026 DXV852026 EHR852026 ERN852026 FBJ852026 FLF852026 FVB852026 GEX852026 GOT852026 GYP852026 HIL852026 HSH852026 ICD852026 ILZ852026 IVV852026 JFR852026 JPN852026 JZJ852026 KJF852026 KTB852026 LCX852026 LMT852026 LWP852026 MGL852026 MQH852026 NAD852026 NJZ852026 NTV852026 ODR852026 ONN852026 OXJ852026 PHF852026 PRB852026 QAX852026 QKT852026 QUP852026 REL852026 ROH852026 RYD852026 SHZ852026 SRV852026 TBR852026 TLN852026 TVJ852026 UFF852026 UPB852026 UYX852026 VIT852026 VSP852026 WCL852026 WMH852026 WWD852026 V917562 JR917562 TN917562 ADJ917562 ANF917562 AXB917562 BGX917562 BQT917562 CAP917562 CKL917562 CUH917562 DED917562 DNZ917562 DXV917562 EHR917562 ERN917562 FBJ917562 FLF917562 FVB917562 GEX917562 GOT917562 GYP917562 HIL917562 HSH917562 ICD917562 ILZ917562 IVV917562 JFR917562 JPN917562 JZJ917562 KJF917562 KTB917562 LCX917562 LMT917562 LWP917562 MGL917562 MQH917562 NAD917562 NJZ917562 NTV917562 ODR917562 ONN917562 OXJ917562 PHF917562 PRB917562 QAX917562 QKT917562 QUP917562 REL917562 ROH917562 RYD917562 SHZ917562 SRV917562 TBR917562 TLN917562 TVJ917562 UFF917562 UPB917562 UYX917562 VIT917562 VSP917562 WCL917562 WMH917562 WWD917562 V983098 JR983098 TN983098 ADJ983098 ANF983098 AXB983098 BGX983098 BQT983098 CAP983098 CKL983098 CUH983098 DED983098 DNZ983098 DXV983098 EHR983098 ERN983098 FBJ983098 FLF983098 FVB983098 GEX983098 GOT983098 GYP983098 HIL983098 HSH983098 ICD983098 ILZ983098 IVV983098 JFR983098 JPN983098 JZJ983098 KJF983098 KTB983098 LCX983098 LMT983098 LWP983098 MGL983098 MQH983098 NAD983098 NJZ983098 NTV983098 ODR983098 ONN983098 OXJ983098 PHF983098 PRB983098 QAX983098 QKT983098 QUP983098 REL983098 ROH983098 RYD983098 SHZ983098 SRV983098 TBR983098 TLN983098 TVJ983098 UFF983098 UPB983098 UYX983098 VIT983098 VSP983098 WCL983098 WMH983098 WWD983098 X58 JT58 TP58 ADL58 ANH58 AXD58 BGZ58 BQV58 CAR58 CKN58 CUJ58 DEF58 DOB58 DXX58 EHT58 ERP58 FBL58 FLH58 FVD58 GEZ58 GOV58 GYR58 HIN58 HSJ58 ICF58 IMB58 IVX58 JFT58 JPP58 JZL58 KJH58 KTD58 LCZ58 LMV58 LWR58 MGN58 MQJ58 NAF58 NKB58 NTX58 ODT58 ONP58 OXL58 PHH58 PRD58 QAZ58 QKV58 QUR58 REN58 ROJ58 RYF58 SIB58 SRX58 TBT58 TLP58 TVL58 UFH58 UPD58 UYZ58 VIV58 VSR58 WCN58 WMJ58 WWF58 X65594 JT65594 TP65594 ADL65594 ANH65594 AXD65594 BGZ65594 BQV65594 CAR65594 CKN65594 CUJ65594 DEF65594 DOB65594 DXX65594 EHT65594 ERP65594 FBL65594 FLH65594 FVD65594 GEZ65594 GOV65594 GYR65594 HIN65594 HSJ65594 ICF65594 IMB65594 IVX65594 JFT65594 JPP65594 JZL65594 KJH65594 KTD65594 LCZ65594 LMV65594 LWR65594 MGN65594 MQJ65594 NAF65594 NKB65594 NTX65594 ODT65594 ONP65594 OXL65594 PHH65594 PRD65594 QAZ65594 QKV65594 QUR65594 REN65594 ROJ65594 RYF65594 SIB65594 SRX65594 TBT65594 TLP65594 TVL65594 UFH65594 UPD65594 UYZ65594 VIV65594 VSR65594 WCN65594 WMJ65594 WWF65594 X131130 JT131130 TP131130 ADL131130 ANH131130 AXD131130 BGZ131130 BQV131130 CAR131130 CKN131130 CUJ131130 DEF131130 DOB131130 DXX131130 EHT131130 ERP131130 FBL131130 FLH131130 FVD131130 GEZ131130 GOV131130 GYR131130 HIN131130 HSJ131130 ICF131130 IMB131130 IVX131130 JFT131130 JPP131130 JZL131130 KJH131130 KTD131130 LCZ131130 LMV131130 LWR131130 MGN131130 MQJ131130 NAF131130 NKB131130 NTX131130 ODT131130 ONP131130 OXL131130 PHH131130 PRD131130 QAZ131130 QKV131130 QUR131130 REN131130 ROJ131130 RYF131130 SIB131130 SRX131130 TBT131130 TLP131130 TVL131130 UFH131130 UPD131130 UYZ131130 VIV131130 VSR131130 WCN131130 WMJ131130 WWF131130 X196666 JT196666 TP196666 ADL196666 ANH196666 AXD196666 BGZ196666 BQV196666 CAR196666 CKN196666 CUJ196666 DEF196666 DOB196666 DXX196666 EHT196666 ERP196666 FBL196666 FLH196666 FVD196666 GEZ196666 GOV196666 GYR196666 HIN196666 HSJ196666 ICF196666 IMB196666 IVX196666 JFT196666 JPP196666 JZL196666 KJH196666 KTD196666 LCZ196666 LMV196666 LWR196666 MGN196666 MQJ196666 NAF196666 NKB196666 NTX196666 ODT196666 ONP196666 OXL196666 PHH196666 PRD196666 QAZ196666 QKV196666 QUR196666 REN196666 ROJ196666 RYF196666 SIB196666 SRX196666 TBT196666 TLP196666 TVL196666 UFH196666 UPD196666 UYZ196666 VIV196666 VSR196666 WCN196666 WMJ196666 WWF196666 X262202 JT262202 TP262202 ADL262202 ANH262202 AXD262202 BGZ262202 BQV262202 CAR262202 CKN262202 CUJ262202 DEF262202 DOB262202 DXX262202 EHT262202 ERP262202 FBL262202 FLH262202 FVD262202 GEZ262202 GOV262202 GYR262202 HIN262202 HSJ262202 ICF262202 IMB262202 IVX262202 JFT262202 JPP262202 JZL262202 KJH262202 KTD262202 LCZ262202 LMV262202 LWR262202 MGN262202 MQJ262202 NAF262202 NKB262202 NTX262202 ODT262202 ONP262202 OXL262202 PHH262202 PRD262202 QAZ262202 QKV262202 QUR262202 REN262202 ROJ262202 RYF262202 SIB262202 SRX262202 TBT262202 TLP262202 TVL262202 UFH262202 UPD262202 UYZ262202 VIV262202 VSR262202 WCN262202 WMJ262202 WWF262202 X327738 JT327738 TP327738 ADL327738 ANH327738 AXD327738 BGZ327738 BQV327738 CAR327738 CKN327738 CUJ327738 DEF327738 DOB327738 DXX327738 EHT327738 ERP327738 FBL327738 FLH327738 FVD327738 GEZ327738 GOV327738 GYR327738 HIN327738 HSJ327738 ICF327738 IMB327738 IVX327738 JFT327738 JPP327738 JZL327738 KJH327738 KTD327738 LCZ327738 LMV327738 LWR327738 MGN327738 MQJ327738 NAF327738 NKB327738 NTX327738 ODT327738 ONP327738 OXL327738 PHH327738 PRD327738 QAZ327738 QKV327738 QUR327738 REN327738 ROJ327738 RYF327738 SIB327738 SRX327738 TBT327738 TLP327738 TVL327738 UFH327738 UPD327738 UYZ327738 VIV327738 VSR327738 WCN327738 WMJ327738 WWF327738 X393274 JT393274 TP393274 ADL393274 ANH393274 AXD393274 BGZ393274 BQV393274 CAR393274 CKN393274 CUJ393274 DEF393274 DOB393274 DXX393274 EHT393274 ERP393274 FBL393274 FLH393274 FVD393274 GEZ393274 GOV393274 GYR393274 HIN393274 HSJ393274 ICF393274 IMB393274 IVX393274 JFT393274 JPP393274 JZL393274 KJH393274 KTD393274 LCZ393274 LMV393274 LWR393274 MGN393274 MQJ393274 NAF393274 NKB393274 NTX393274 ODT393274 ONP393274 OXL393274 PHH393274 PRD393274 QAZ393274 QKV393274 QUR393274 REN393274 ROJ393274 RYF393274 SIB393274 SRX393274 TBT393274 TLP393274 TVL393274 UFH393274 UPD393274 UYZ393274 VIV393274 VSR393274 WCN393274 WMJ393274 WWF393274 X458810 JT458810 TP458810 ADL458810 ANH458810 AXD458810 BGZ458810 BQV458810 CAR458810 CKN458810 CUJ458810 DEF458810 DOB458810 DXX458810 EHT458810 ERP458810 FBL458810 FLH458810 FVD458810 GEZ458810 GOV458810 GYR458810 HIN458810 HSJ458810 ICF458810 IMB458810 IVX458810 JFT458810 JPP458810 JZL458810 KJH458810 KTD458810 LCZ458810 LMV458810 LWR458810 MGN458810 MQJ458810 NAF458810 NKB458810 NTX458810 ODT458810 ONP458810 OXL458810 PHH458810 PRD458810 QAZ458810 QKV458810 QUR458810 REN458810 ROJ458810 RYF458810 SIB458810 SRX458810 TBT458810 TLP458810 TVL458810 UFH458810 UPD458810 UYZ458810 VIV458810 VSR458810 WCN458810 WMJ458810 WWF458810 X524346 JT524346 TP524346 ADL524346 ANH524346 AXD524346 BGZ524346 BQV524346 CAR524346 CKN524346 CUJ524346 DEF524346 DOB524346 DXX524346 EHT524346 ERP524346 FBL524346 FLH524346 FVD524346 GEZ524346 GOV524346 GYR524346 HIN524346 HSJ524346 ICF524346 IMB524346 IVX524346 JFT524346 JPP524346 JZL524346 KJH524346 KTD524346 LCZ524346 LMV524346 LWR524346 MGN524346 MQJ524346 NAF524346 NKB524346 NTX524346 ODT524346 ONP524346 OXL524346 PHH524346 PRD524346 QAZ524346 QKV524346 QUR524346 REN524346 ROJ524346 RYF524346 SIB524346 SRX524346 TBT524346 TLP524346 TVL524346 UFH524346 UPD524346 UYZ524346 VIV524346 VSR524346 WCN524346 WMJ524346 WWF524346 X589882 JT589882 TP589882 ADL589882 ANH589882 AXD589882 BGZ589882 BQV589882 CAR589882 CKN589882 CUJ589882 DEF589882 DOB589882 DXX589882 EHT589882 ERP589882 FBL589882 FLH589882 FVD589882 GEZ589882 GOV589882 GYR589882 HIN589882 HSJ589882 ICF589882 IMB589882 IVX589882 JFT589882 JPP589882 JZL589882 KJH589882 KTD589882 LCZ589882 LMV589882 LWR589882 MGN589882 MQJ589882 NAF589882 NKB589882 NTX589882 ODT589882 ONP589882 OXL589882 PHH589882 PRD589882 QAZ589882 QKV589882 QUR589882 REN589882 ROJ589882 RYF589882 SIB589882 SRX589882 TBT589882 TLP589882 TVL589882 UFH589882 UPD589882 UYZ589882 VIV589882 VSR589882 WCN589882 WMJ589882 WWF589882 X655418 JT655418 TP655418 ADL655418 ANH655418 AXD655418 BGZ655418 BQV655418 CAR655418 CKN655418 CUJ655418 DEF655418 DOB655418 DXX655418 EHT655418 ERP655418 FBL655418 FLH655418 FVD655418 GEZ655418 GOV655418 GYR655418 HIN655418 HSJ655418 ICF655418 IMB655418 IVX655418 JFT655418 JPP655418 JZL655418 KJH655418 KTD655418 LCZ655418 LMV655418 LWR655418 MGN655418 MQJ655418 NAF655418 NKB655418 NTX655418 ODT655418 ONP655418 OXL655418 PHH655418 PRD655418 QAZ655418 QKV655418 QUR655418 REN655418 ROJ655418 RYF655418 SIB655418 SRX655418 TBT655418 TLP655418 TVL655418 UFH655418 UPD655418 UYZ655418 VIV655418 VSR655418 WCN655418 WMJ655418 WWF655418 X720954 JT720954 TP720954 ADL720954 ANH720954 AXD720954 BGZ720954 BQV720954 CAR720954 CKN720954 CUJ720954 DEF720954 DOB720954 DXX720954 EHT720954 ERP720954 FBL720954 FLH720954 FVD720954 GEZ720954 GOV720954 GYR720954 HIN720954 HSJ720954 ICF720954 IMB720954 IVX720954 JFT720954 JPP720954 JZL720954 KJH720954 KTD720954 LCZ720954 LMV720954 LWR720954 MGN720954 MQJ720954 NAF720954 NKB720954 NTX720954 ODT720954 ONP720954 OXL720954 PHH720954 PRD720954 QAZ720954 QKV720954 QUR720954 REN720954 ROJ720954 RYF720954 SIB720954 SRX720954 TBT720954 TLP720954 TVL720954 UFH720954 UPD720954 UYZ720954 VIV720954 VSR720954 WCN720954 WMJ720954 WWF720954 X786490 JT786490 TP786490 ADL786490 ANH786490 AXD786490 BGZ786490 BQV786490 CAR786490 CKN786490 CUJ786490 DEF786490 DOB786490 DXX786490 EHT786490 ERP786490 FBL786490 FLH786490 FVD786490 GEZ786490 GOV786490 GYR786490 HIN786490 HSJ786490 ICF786490 IMB786490 IVX786490 JFT786490 JPP786490 JZL786490 KJH786490 KTD786490 LCZ786490 LMV786490 LWR786490 MGN786490 MQJ786490 NAF786490 NKB786490 NTX786490 ODT786490 ONP786490 OXL786490 PHH786490 PRD786490 QAZ786490 QKV786490 QUR786490 REN786490 ROJ786490 RYF786490 SIB786490 SRX786490 TBT786490 TLP786490 TVL786490 UFH786490 UPD786490 UYZ786490 VIV786490 VSR786490 WCN786490 WMJ786490 WWF786490 X852026 JT852026 TP852026 ADL852026 ANH852026 AXD852026 BGZ852026 BQV852026 CAR852026 CKN852026 CUJ852026 DEF852026 DOB852026 DXX852026 EHT852026 ERP852026 FBL852026 FLH852026 FVD852026 GEZ852026 GOV852026 GYR852026 HIN852026 HSJ852026 ICF852026 IMB852026 IVX852026 JFT852026 JPP852026 JZL852026 KJH852026 KTD852026 LCZ852026 LMV852026 LWR852026 MGN852026 MQJ852026 NAF852026 NKB852026 NTX852026 ODT852026 ONP852026 OXL852026 PHH852026 PRD852026 QAZ852026 QKV852026 QUR852026 REN852026 ROJ852026 RYF852026 SIB852026 SRX852026 TBT852026 TLP852026 TVL852026 UFH852026 UPD852026 UYZ852026 VIV852026 VSR852026 WCN852026 WMJ852026 WWF852026 X917562 JT917562 TP917562 ADL917562 ANH917562 AXD917562 BGZ917562 BQV917562 CAR917562 CKN917562 CUJ917562 DEF917562 DOB917562 DXX917562 EHT917562 ERP917562 FBL917562 FLH917562 FVD917562 GEZ917562 GOV917562 GYR917562 HIN917562 HSJ917562 ICF917562 IMB917562 IVX917562 JFT917562 JPP917562 JZL917562 KJH917562 KTD917562 LCZ917562 LMV917562 LWR917562 MGN917562 MQJ917562 NAF917562 NKB917562 NTX917562 ODT917562 ONP917562 OXL917562 PHH917562 PRD917562 QAZ917562 QKV917562 QUR917562 REN917562 ROJ917562 RYF917562 SIB917562 SRX917562 TBT917562 TLP917562 TVL917562 UFH917562 UPD917562 UYZ917562 VIV917562 VSR917562 WCN917562 WMJ917562 WWF917562 X983098 JT983098 TP983098 ADL983098 ANH983098 AXD983098 BGZ983098 BQV983098 CAR983098 CKN983098 CUJ983098 DEF983098 DOB983098 DXX983098 EHT983098 ERP983098 FBL983098 FLH983098 FVD983098 GEZ983098 GOV983098 GYR983098 HIN983098 HSJ983098 ICF983098 IMB983098 IVX983098 JFT983098 JPP983098 JZL983098 KJH983098 KTD983098 LCZ983098 LMV983098 LWR983098 MGN983098 MQJ983098 NAF983098 NKB983098 NTX983098 ODT983098 ONP983098 OXL983098 PHH983098 PRD983098 QAZ983098 QKV983098 QUR983098 REN983098 ROJ983098 RYF983098 SIB983098 SRX983098 TBT983098 TLP983098 TVL983098 UFH983098 UPD983098 UYZ983098 VIV983098 VSR983098 WCN983098 WMJ983098 WWF983098 V60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V65596 JR65596 TN65596 ADJ65596 ANF65596 AXB65596 BGX65596 BQT65596 CAP65596 CKL65596 CUH65596 DED65596 DNZ65596 DXV65596 EHR65596 ERN65596 FBJ65596 FLF65596 FVB65596 GEX65596 GOT65596 GYP65596 HIL65596 HSH65596 ICD65596 ILZ65596 IVV65596 JFR65596 JPN65596 JZJ65596 KJF65596 KTB65596 LCX65596 LMT65596 LWP65596 MGL65596 MQH65596 NAD65596 NJZ65596 NTV65596 ODR65596 ONN65596 OXJ65596 PHF65596 PRB65596 QAX65596 QKT65596 QUP65596 REL65596 ROH65596 RYD65596 SHZ65596 SRV65596 TBR65596 TLN65596 TVJ65596 UFF65596 UPB65596 UYX65596 VIT65596 VSP65596 WCL65596 WMH65596 WWD65596 V131132 JR131132 TN131132 ADJ131132 ANF131132 AXB131132 BGX131132 BQT131132 CAP131132 CKL131132 CUH131132 DED131132 DNZ131132 DXV131132 EHR131132 ERN131132 FBJ131132 FLF131132 FVB131132 GEX131132 GOT131132 GYP131132 HIL131132 HSH131132 ICD131132 ILZ131132 IVV131132 JFR131132 JPN131132 JZJ131132 KJF131132 KTB131132 LCX131132 LMT131132 LWP131132 MGL131132 MQH131132 NAD131132 NJZ131132 NTV131132 ODR131132 ONN131132 OXJ131132 PHF131132 PRB131132 QAX131132 QKT131132 QUP131132 REL131132 ROH131132 RYD131132 SHZ131132 SRV131132 TBR131132 TLN131132 TVJ131132 UFF131132 UPB131132 UYX131132 VIT131132 VSP131132 WCL131132 WMH131132 WWD131132 V196668 JR196668 TN196668 ADJ196668 ANF196668 AXB196668 BGX196668 BQT196668 CAP196668 CKL196668 CUH196668 DED196668 DNZ196668 DXV196668 EHR196668 ERN196668 FBJ196668 FLF196668 FVB196668 GEX196668 GOT196668 GYP196668 HIL196668 HSH196668 ICD196668 ILZ196668 IVV196668 JFR196668 JPN196668 JZJ196668 KJF196668 KTB196668 LCX196668 LMT196668 LWP196668 MGL196668 MQH196668 NAD196668 NJZ196668 NTV196668 ODR196668 ONN196668 OXJ196668 PHF196668 PRB196668 QAX196668 QKT196668 QUP196668 REL196668 ROH196668 RYD196668 SHZ196668 SRV196668 TBR196668 TLN196668 TVJ196668 UFF196668 UPB196668 UYX196668 VIT196668 VSP196668 WCL196668 WMH196668 WWD196668 V262204 JR262204 TN262204 ADJ262204 ANF262204 AXB262204 BGX262204 BQT262204 CAP262204 CKL262204 CUH262204 DED262204 DNZ262204 DXV262204 EHR262204 ERN262204 FBJ262204 FLF262204 FVB262204 GEX262204 GOT262204 GYP262204 HIL262204 HSH262204 ICD262204 ILZ262204 IVV262204 JFR262204 JPN262204 JZJ262204 KJF262204 KTB262204 LCX262204 LMT262204 LWP262204 MGL262204 MQH262204 NAD262204 NJZ262204 NTV262204 ODR262204 ONN262204 OXJ262204 PHF262204 PRB262204 QAX262204 QKT262204 QUP262204 REL262204 ROH262204 RYD262204 SHZ262204 SRV262204 TBR262204 TLN262204 TVJ262204 UFF262204 UPB262204 UYX262204 VIT262204 VSP262204 WCL262204 WMH262204 WWD262204 V327740 JR327740 TN327740 ADJ327740 ANF327740 AXB327740 BGX327740 BQT327740 CAP327740 CKL327740 CUH327740 DED327740 DNZ327740 DXV327740 EHR327740 ERN327740 FBJ327740 FLF327740 FVB327740 GEX327740 GOT327740 GYP327740 HIL327740 HSH327740 ICD327740 ILZ327740 IVV327740 JFR327740 JPN327740 JZJ327740 KJF327740 KTB327740 LCX327740 LMT327740 LWP327740 MGL327740 MQH327740 NAD327740 NJZ327740 NTV327740 ODR327740 ONN327740 OXJ327740 PHF327740 PRB327740 QAX327740 QKT327740 QUP327740 REL327740 ROH327740 RYD327740 SHZ327740 SRV327740 TBR327740 TLN327740 TVJ327740 UFF327740 UPB327740 UYX327740 VIT327740 VSP327740 WCL327740 WMH327740 WWD327740 V393276 JR393276 TN393276 ADJ393276 ANF393276 AXB393276 BGX393276 BQT393276 CAP393276 CKL393276 CUH393276 DED393276 DNZ393276 DXV393276 EHR393276 ERN393276 FBJ393276 FLF393276 FVB393276 GEX393276 GOT393276 GYP393276 HIL393276 HSH393276 ICD393276 ILZ393276 IVV393276 JFR393276 JPN393276 JZJ393276 KJF393276 KTB393276 LCX393276 LMT393276 LWP393276 MGL393276 MQH393276 NAD393276 NJZ393276 NTV393276 ODR393276 ONN393276 OXJ393276 PHF393276 PRB393276 QAX393276 QKT393276 QUP393276 REL393276 ROH393276 RYD393276 SHZ393276 SRV393276 TBR393276 TLN393276 TVJ393276 UFF393276 UPB393276 UYX393276 VIT393276 VSP393276 WCL393276 WMH393276 WWD393276 V458812 JR458812 TN458812 ADJ458812 ANF458812 AXB458812 BGX458812 BQT458812 CAP458812 CKL458812 CUH458812 DED458812 DNZ458812 DXV458812 EHR458812 ERN458812 FBJ458812 FLF458812 FVB458812 GEX458812 GOT458812 GYP458812 HIL458812 HSH458812 ICD458812 ILZ458812 IVV458812 JFR458812 JPN458812 JZJ458812 KJF458812 KTB458812 LCX458812 LMT458812 LWP458812 MGL458812 MQH458812 NAD458812 NJZ458812 NTV458812 ODR458812 ONN458812 OXJ458812 PHF458812 PRB458812 QAX458812 QKT458812 QUP458812 REL458812 ROH458812 RYD458812 SHZ458812 SRV458812 TBR458812 TLN458812 TVJ458812 UFF458812 UPB458812 UYX458812 VIT458812 VSP458812 WCL458812 WMH458812 WWD458812 V524348 JR524348 TN524348 ADJ524348 ANF524348 AXB524348 BGX524348 BQT524348 CAP524348 CKL524348 CUH524348 DED524348 DNZ524348 DXV524348 EHR524348 ERN524348 FBJ524348 FLF524348 FVB524348 GEX524348 GOT524348 GYP524348 HIL524348 HSH524348 ICD524348 ILZ524348 IVV524348 JFR524348 JPN524348 JZJ524348 KJF524348 KTB524348 LCX524348 LMT524348 LWP524348 MGL524348 MQH524348 NAD524348 NJZ524348 NTV524348 ODR524348 ONN524348 OXJ524348 PHF524348 PRB524348 QAX524348 QKT524348 QUP524348 REL524348 ROH524348 RYD524348 SHZ524348 SRV524348 TBR524348 TLN524348 TVJ524348 UFF524348 UPB524348 UYX524348 VIT524348 VSP524348 WCL524348 WMH524348 WWD524348 V589884 JR589884 TN589884 ADJ589884 ANF589884 AXB589884 BGX589884 BQT589884 CAP589884 CKL589884 CUH589884 DED589884 DNZ589884 DXV589884 EHR589884 ERN589884 FBJ589884 FLF589884 FVB589884 GEX589884 GOT589884 GYP589884 HIL589884 HSH589884 ICD589884 ILZ589884 IVV589884 JFR589884 JPN589884 JZJ589884 KJF589884 KTB589884 LCX589884 LMT589884 LWP589884 MGL589884 MQH589884 NAD589884 NJZ589884 NTV589884 ODR589884 ONN589884 OXJ589884 PHF589884 PRB589884 QAX589884 QKT589884 QUP589884 REL589884 ROH589884 RYD589884 SHZ589884 SRV589884 TBR589884 TLN589884 TVJ589884 UFF589884 UPB589884 UYX589884 VIT589884 VSP589884 WCL589884 WMH589884 WWD589884 V655420 JR655420 TN655420 ADJ655420 ANF655420 AXB655420 BGX655420 BQT655420 CAP655420 CKL655420 CUH655420 DED655420 DNZ655420 DXV655420 EHR655420 ERN655420 FBJ655420 FLF655420 FVB655420 GEX655420 GOT655420 GYP655420 HIL655420 HSH655420 ICD655420 ILZ655420 IVV655420 JFR655420 JPN655420 JZJ655420 KJF655420 KTB655420 LCX655420 LMT655420 LWP655420 MGL655420 MQH655420 NAD655420 NJZ655420 NTV655420 ODR655420 ONN655420 OXJ655420 PHF655420 PRB655420 QAX655420 QKT655420 QUP655420 REL655420 ROH655420 RYD655420 SHZ655420 SRV655420 TBR655420 TLN655420 TVJ655420 UFF655420 UPB655420 UYX655420 VIT655420 VSP655420 WCL655420 WMH655420 WWD655420 V720956 JR720956 TN720956 ADJ720956 ANF720956 AXB720956 BGX720956 BQT720956 CAP720956 CKL720956 CUH720956 DED720956 DNZ720956 DXV720956 EHR720956 ERN720956 FBJ720956 FLF720956 FVB720956 GEX720956 GOT720956 GYP720956 HIL720956 HSH720956 ICD720956 ILZ720956 IVV720956 JFR720956 JPN720956 JZJ720956 KJF720956 KTB720956 LCX720956 LMT720956 LWP720956 MGL720956 MQH720956 NAD720956 NJZ720956 NTV720956 ODR720956 ONN720956 OXJ720956 PHF720956 PRB720956 QAX720956 QKT720956 QUP720956 REL720956 ROH720956 RYD720956 SHZ720956 SRV720956 TBR720956 TLN720956 TVJ720956 UFF720956 UPB720956 UYX720956 VIT720956 VSP720956 WCL720956 WMH720956 WWD720956 V786492 JR786492 TN786492 ADJ786492 ANF786492 AXB786492 BGX786492 BQT786492 CAP786492 CKL786492 CUH786492 DED786492 DNZ786492 DXV786492 EHR786492 ERN786492 FBJ786492 FLF786492 FVB786492 GEX786492 GOT786492 GYP786492 HIL786492 HSH786492 ICD786492 ILZ786492 IVV786492 JFR786492 JPN786492 JZJ786492 KJF786492 KTB786492 LCX786492 LMT786492 LWP786492 MGL786492 MQH786492 NAD786492 NJZ786492 NTV786492 ODR786492 ONN786492 OXJ786492 PHF786492 PRB786492 QAX786492 QKT786492 QUP786492 REL786492 ROH786492 RYD786492 SHZ786492 SRV786492 TBR786492 TLN786492 TVJ786492 UFF786492 UPB786492 UYX786492 VIT786492 VSP786492 WCL786492 WMH786492 WWD786492 V852028 JR852028 TN852028 ADJ852028 ANF852028 AXB852028 BGX852028 BQT852028 CAP852028 CKL852028 CUH852028 DED852028 DNZ852028 DXV852028 EHR852028 ERN852028 FBJ852028 FLF852028 FVB852028 GEX852028 GOT852028 GYP852028 HIL852028 HSH852028 ICD852028 ILZ852028 IVV852028 JFR852028 JPN852028 JZJ852028 KJF852028 KTB852028 LCX852028 LMT852028 LWP852028 MGL852028 MQH852028 NAD852028 NJZ852028 NTV852028 ODR852028 ONN852028 OXJ852028 PHF852028 PRB852028 QAX852028 QKT852028 QUP852028 REL852028 ROH852028 RYD852028 SHZ852028 SRV852028 TBR852028 TLN852028 TVJ852028 UFF852028 UPB852028 UYX852028 VIT852028 VSP852028 WCL852028 WMH852028 WWD852028 V917564 JR917564 TN917564 ADJ917564 ANF917564 AXB917564 BGX917564 BQT917564 CAP917564 CKL917564 CUH917564 DED917564 DNZ917564 DXV917564 EHR917564 ERN917564 FBJ917564 FLF917564 FVB917564 GEX917564 GOT917564 GYP917564 HIL917564 HSH917564 ICD917564 ILZ917564 IVV917564 JFR917564 JPN917564 JZJ917564 KJF917564 KTB917564 LCX917564 LMT917564 LWP917564 MGL917564 MQH917564 NAD917564 NJZ917564 NTV917564 ODR917564 ONN917564 OXJ917564 PHF917564 PRB917564 QAX917564 QKT917564 QUP917564 REL917564 ROH917564 RYD917564 SHZ917564 SRV917564 TBR917564 TLN917564 TVJ917564 UFF917564 UPB917564 UYX917564 VIT917564 VSP917564 WCL917564 WMH917564 WWD917564 V983100 JR983100 TN983100 ADJ983100 ANF983100 AXB983100 BGX983100 BQT983100 CAP983100 CKL983100 CUH983100 DED983100 DNZ983100 DXV983100 EHR983100 ERN983100 FBJ983100 FLF983100 FVB983100 GEX983100 GOT983100 GYP983100 HIL983100 HSH983100 ICD983100 ILZ983100 IVV983100 JFR983100 JPN983100 JZJ983100 KJF983100 KTB983100 LCX983100 LMT983100 LWP983100 MGL983100 MQH983100 NAD983100 NJZ983100 NTV983100 ODR983100 ONN983100 OXJ983100 PHF983100 PRB983100 QAX983100 QKT983100 QUP983100 REL983100 ROH983100 RYD983100 SHZ983100 SRV983100 TBR983100 TLN983100 TVJ983100 UFF983100 UPB983100 UYX983100 VIT983100 VSP983100 WCL983100 WMH983100 WWD983100 X60 JT60 TP60 ADL60 ANH60 AXD60 BGZ60 BQV60 CAR60 CKN60 CUJ60 DEF60 DOB60 DXX60 EHT60 ERP60 FBL60 FLH60 FVD60 GEZ60 GOV60 GYR60 HIN60 HSJ60 ICF60 IMB60 IVX60 JFT60 JPP60 JZL60 KJH60 KTD60 LCZ60 LMV60 LWR60 MGN60 MQJ60 NAF60 NKB60 NTX60 ODT60 ONP60 OXL60 PHH60 PRD60 QAZ60 QKV60 QUR60 REN60 ROJ60 RYF60 SIB60 SRX60 TBT60 TLP60 TVL60 UFH60 UPD60 UYZ60 VIV60 VSR60 WCN60 WMJ60 WWF60 X65596 JT65596 TP65596 ADL65596 ANH65596 AXD65596 BGZ65596 BQV65596 CAR65596 CKN65596 CUJ65596 DEF65596 DOB65596 DXX65596 EHT65596 ERP65596 FBL65596 FLH65596 FVD65596 GEZ65596 GOV65596 GYR65596 HIN65596 HSJ65596 ICF65596 IMB65596 IVX65596 JFT65596 JPP65596 JZL65596 KJH65596 KTD65596 LCZ65596 LMV65596 LWR65596 MGN65596 MQJ65596 NAF65596 NKB65596 NTX65596 ODT65596 ONP65596 OXL65596 PHH65596 PRD65596 QAZ65596 QKV65596 QUR65596 REN65596 ROJ65596 RYF65596 SIB65596 SRX65596 TBT65596 TLP65596 TVL65596 UFH65596 UPD65596 UYZ65596 VIV65596 VSR65596 WCN65596 WMJ65596 WWF65596 X131132 JT131132 TP131132 ADL131132 ANH131132 AXD131132 BGZ131132 BQV131132 CAR131132 CKN131132 CUJ131132 DEF131132 DOB131132 DXX131132 EHT131132 ERP131132 FBL131132 FLH131132 FVD131132 GEZ131132 GOV131132 GYR131132 HIN131132 HSJ131132 ICF131132 IMB131132 IVX131132 JFT131132 JPP131132 JZL131132 KJH131132 KTD131132 LCZ131132 LMV131132 LWR131132 MGN131132 MQJ131132 NAF131132 NKB131132 NTX131132 ODT131132 ONP131132 OXL131132 PHH131132 PRD131132 QAZ131132 QKV131132 QUR131132 REN131132 ROJ131132 RYF131132 SIB131132 SRX131132 TBT131132 TLP131132 TVL131132 UFH131132 UPD131132 UYZ131132 VIV131132 VSR131132 WCN131132 WMJ131132 WWF131132 X196668 JT196668 TP196668 ADL196668 ANH196668 AXD196668 BGZ196668 BQV196668 CAR196668 CKN196668 CUJ196668 DEF196668 DOB196668 DXX196668 EHT196668 ERP196668 FBL196668 FLH196668 FVD196668 GEZ196668 GOV196668 GYR196668 HIN196668 HSJ196668 ICF196668 IMB196668 IVX196668 JFT196668 JPP196668 JZL196668 KJH196668 KTD196668 LCZ196668 LMV196668 LWR196668 MGN196668 MQJ196668 NAF196668 NKB196668 NTX196668 ODT196668 ONP196668 OXL196668 PHH196668 PRD196668 QAZ196668 QKV196668 QUR196668 REN196668 ROJ196668 RYF196668 SIB196668 SRX196668 TBT196668 TLP196668 TVL196668 UFH196668 UPD196668 UYZ196668 VIV196668 VSR196668 WCN196668 WMJ196668 WWF196668 X262204 JT262204 TP262204 ADL262204 ANH262204 AXD262204 BGZ262204 BQV262204 CAR262204 CKN262204 CUJ262204 DEF262204 DOB262204 DXX262204 EHT262204 ERP262204 FBL262204 FLH262204 FVD262204 GEZ262204 GOV262204 GYR262204 HIN262204 HSJ262204 ICF262204 IMB262204 IVX262204 JFT262204 JPP262204 JZL262204 KJH262204 KTD262204 LCZ262204 LMV262204 LWR262204 MGN262204 MQJ262204 NAF262204 NKB262204 NTX262204 ODT262204 ONP262204 OXL262204 PHH262204 PRD262204 QAZ262204 QKV262204 QUR262204 REN262204 ROJ262204 RYF262204 SIB262204 SRX262204 TBT262204 TLP262204 TVL262204 UFH262204 UPD262204 UYZ262204 VIV262204 VSR262204 WCN262204 WMJ262204 WWF262204 X327740 JT327740 TP327740 ADL327740 ANH327740 AXD327740 BGZ327740 BQV327740 CAR327740 CKN327740 CUJ327740 DEF327740 DOB327740 DXX327740 EHT327740 ERP327740 FBL327740 FLH327740 FVD327740 GEZ327740 GOV327740 GYR327740 HIN327740 HSJ327740 ICF327740 IMB327740 IVX327740 JFT327740 JPP327740 JZL327740 KJH327740 KTD327740 LCZ327740 LMV327740 LWR327740 MGN327740 MQJ327740 NAF327740 NKB327740 NTX327740 ODT327740 ONP327740 OXL327740 PHH327740 PRD327740 QAZ327740 QKV327740 QUR327740 REN327740 ROJ327740 RYF327740 SIB327740 SRX327740 TBT327740 TLP327740 TVL327740 UFH327740 UPD327740 UYZ327740 VIV327740 VSR327740 WCN327740 WMJ327740 WWF327740 X393276 JT393276 TP393276 ADL393276 ANH393276 AXD393276 BGZ393276 BQV393276 CAR393276 CKN393276 CUJ393276 DEF393276 DOB393276 DXX393276 EHT393276 ERP393276 FBL393276 FLH393276 FVD393276 GEZ393276 GOV393276 GYR393276 HIN393276 HSJ393276 ICF393276 IMB393276 IVX393276 JFT393276 JPP393276 JZL393276 KJH393276 KTD393276 LCZ393276 LMV393276 LWR393276 MGN393276 MQJ393276 NAF393276 NKB393276 NTX393276 ODT393276 ONP393276 OXL393276 PHH393276 PRD393276 QAZ393276 QKV393276 QUR393276 REN393276 ROJ393276 RYF393276 SIB393276 SRX393276 TBT393276 TLP393276 TVL393276 UFH393276 UPD393276 UYZ393276 VIV393276 VSR393276 WCN393276 WMJ393276 WWF393276 X458812 JT458812 TP458812 ADL458812 ANH458812 AXD458812 BGZ458812 BQV458812 CAR458812 CKN458812 CUJ458812 DEF458812 DOB458812 DXX458812 EHT458812 ERP458812 FBL458812 FLH458812 FVD458812 GEZ458812 GOV458812 GYR458812 HIN458812 HSJ458812 ICF458812 IMB458812 IVX458812 JFT458812 JPP458812 JZL458812 KJH458812 KTD458812 LCZ458812 LMV458812 LWR458812 MGN458812 MQJ458812 NAF458812 NKB458812 NTX458812 ODT458812 ONP458812 OXL458812 PHH458812 PRD458812 QAZ458812 QKV458812 QUR458812 REN458812 ROJ458812 RYF458812 SIB458812 SRX458812 TBT458812 TLP458812 TVL458812 UFH458812 UPD458812 UYZ458812 VIV458812 VSR458812 WCN458812 WMJ458812 WWF458812 X524348 JT524348 TP524348 ADL524348 ANH524348 AXD524348 BGZ524348 BQV524348 CAR524348 CKN524348 CUJ524348 DEF524348 DOB524348 DXX524348 EHT524348 ERP524348 FBL524348 FLH524348 FVD524348 GEZ524348 GOV524348 GYR524348 HIN524348 HSJ524348 ICF524348 IMB524348 IVX524348 JFT524348 JPP524348 JZL524348 KJH524348 KTD524348 LCZ524348 LMV524348 LWR524348 MGN524348 MQJ524348 NAF524348 NKB524348 NTX524348 ODT524348 ONP524348 OXL524348 PHH524348 PRD524348 QAZ524348 QKV524348 QUR524348 REN524348 ROJ524348 RYF524348 SIB524348 SRX524348 TBT524348 TLP524348 TVL524348 UFH524348 UPD524348 UYZ524348 VIV524348 VSR524348 WCN524348 WMJ524348 WWF524348 X589884 JT589884 TP589884 ADL589884 ANH589884 AXD589884 BGZ589884 BQV589884 CAR589884 CKN589884 CUJ589884 DEF589884 DOB589884 DXX589884 EHT589884 ERP589884 FBL589884 FLH589884 FVD589884 GEZ589884 GOV589884 GYR589884 HIN589884 HSJ589884 ICF589884 IMB589884 IVX589884 JFT589884 JPP589884 JZL589884 KJH589884 KTD589884 LCZ589884 LMV589884 LWR589884 MGN589884 MQJ589884 NAF589884 NKB589884 NTX589884 ODT589884 ONP589884 OXL589884 PHH589884 PRD589884 QAZ589884 QKV589884 QUR589884 REN589884 ROJ589884 RYF589884 SIB589884 SRX589884 TBT589884 TLP589884 TVL589884 UFH589884 UPD589884 UYZ589884 VIV589884 VSR589884 WCN589884 WMJ589884 WWF589884 X655420 JT655420 TP655420 ADL655420 ANH655420 AXD655420 BGZ655420 BQV655420 CAR655420 CKN655420 CUJ655420 DEF655420 DOB655420 DXX655420 EHT655420 ERP655420 FBL655420 FLH655420 FVD655420 GEZ655420 GOV655420 GYR655420 HIN655420 HSJ655420 ICF655420 IMB655420 IVX655420 JFT655420 JPP655420 JZL655420 KJH655420 KTD655420 LCZ655420 LMV655420 LWR655420 MGN655420 MQJ655420 NAF655420 NKB655420 NTX655420 ODT655420 ONP655420 OXL655420 PHH655420 PRD655420 QAZ655420 QKV655420 QUR655420 REN655420 ROJ655420 RYF655420 SIB655420 SRX655420 TBT655420 TLP655420 TVL655420 UFH655420 UPD655420 UYZ655420 VIV655420 VSR655420 WCN655420 WMJ655420 WWF655420 X720956 JT720956 TP720956 ADL720956 ANH720956 AXD720956 BGZ720956 BQV720956 CAR720956 CKN720956 CUJ720956 DEF720956 DOB720956 DXX720956 EHT720956 ERP720956 FBL720956 FLH720956 FVD720956 GEZ720956 GOV720956 GYR720956 HIN720956 HSJ720956 ICF720956 IMB720956 IVX720956 JFT720956 JPP720956 JZL720956 KJH720956 KTD720956 LCZ720956 LMV720956 LWR720956 MGN720956 MQJ720956 NAF720956 NKB720956 NTX720956 ODT720956 ONP720956 OXL720956 PHH720956 PRD720956 QAZ720956 QKV720956 QUR720956 REN720956 ROJ720956 RYF720956 SIB720956 SRX720956 TBT720956 TLP720956 TVL720956 UFH720956 UPD720956 UYZ720956 VIV720956 VSR720956 WCN720956 WMJ720956 WWF720956 X786492 JT786492 TP786492 ADL786492 ANH786492 AXD786492 BGZ786492 BQV786492 CAR786492 CKN786492 CUJ786492 DEF786492 DOB786492 DXX786492 EHT786492 ERP786492 FBL786492 FLH786492 FVD786492 GEZ786492 GOV786492 GYR786492 HIN786492 HSJ786492 ICF786492 IMB786492 IVX786492 JFT786492 JPP786492 JZL786492 KJH786492 KTD786492 LCZ786492 LMV786492 LWR786492 MGN786492 MQJ786492 NAF786492 NKB786492 NTX786492 ODT786492 ONP786492 OXL786492 PHH786492 PRD786492 QAZ786492 QKV786492 QUR786492 REN786492 ROJ786492 RYF786492 SIB786492 SRX786492 TBT786492 TLP786492 TVL786492 UFH786492 UPD786492 UYZ786492 VIV786492 VSR786492 WCN786492 WMJ786492 WWF786492 X852028 JT852028 TP852028 ADL852028 ANH852028 AXD852028 BGZ852028 BQV852028 CAR852028 CKN852028 CUJ852028 DEF852028 DOB852028 DXX852028 EHT852028 ERP852028 FBL852028 FLH852028 FVD852028 GEZ852028 GOV852028 GYR852028 HIN852028 HSJ852028 ICF852028 IMB852028 IVX852028 JFT852028 JPP852028 JZL852028 KJH852028 KTD852028 LCZ852028 LMV852028 LWR852028 MGN852028 MQJ852028 NAF852028 NKB852028 NTX852028 ODT852028 ONP852028 OXL852028 PHH852028 PRD852028 QAZ852028 QKV852028 QUR852028 REN852028 ROJ852028 RYF852028 SIB852028 SRX852028 TBT852028 TLP852028 TVL852028 UFH852028 UPD852028 UYZ852028 VIV852028 VSR852028 WCN852028 WMJ852028 WWF852028 X917564 JT917564 TP917564 ADL917564 ANH917564 AXD917564 BGZ917564 BQV917564 CAR917564 CKN917564 CUJ917564 DEF917564 DOB917564 DXX917564 EHT917564 ERP917564 FBL917564 FLH917564 FVD917564 GEZ917564 GOV917564 GYR917564 HIN917564 HSJ917564 ICF917564 IMB917564 IVX917564 JFT917564 JPP917564 JZL917564 KJH917564 KTD917564 LCZ917564 LMV917564 LWR917564 MGN917564 MQJ917564 NAF917564 NKB917564 NTX917564 ODT917564 ONP917564 OXL917564 PHH917564 PRD917564 QAZ917564 QKV917564 QUR917564 REN917564 ROJ917564 RYF917564 SIB917564 SRX917564 TBT917564 TLP917564 TVL917564 UFH917564 UPD917564 UYZ917564 VIV917564 VSR917564 WCN917564 WMJ917564 WWF917564 X983100 JT983100 TP983100 ADL983100 ANH983100 AXD983100 BGZ983100 BQV983100 CAR983100 CKN983100 CUJ983100 DEF983100 DOB983100 DXX983100 EHT983100 ERP983100 FBL983100 FLH983100 FVD983100 GEZ983100 GOV983100 GYR983100 HIN983100 HSJ983100 ICF983100 IMB983100 IVX983100 JFT983100 JPP983100 JZL983100 KJH983100 KTD983100 LCZ983100 LMV983100 LWR983100 MGN983100 MQJ983100 NAF983100 NKB983100 NTX983100 ODT983100 ONP983100 OXL983100 PHH983100 PRD983100 QAZ983100 QKV983100 QUR983100 REN983100 ROJ983100 RYF983100 SIB983100 SRX983100 TBT983100 TLP983100 TVL983100 UFH983100 UPD983100 UYZ983100 VIV983100 VSR983100 WCN983100 WMJ983100 WWF983100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DB971-9ECA-4193-A3B2-7F53C1313DF2}">
  <dimension ref="A1:AE71"/>
  <sheetViews>
    <sheetView view="pageBreakPreview" zoomScale="60" zoomScaleNormal="100" workbookViewId="0"/>
  </sheetViews>
  <sheetFormatPr defaultColWidth="4" defaultRowHeight="13.5"/>
  <cols>
    <col min="1" max="1" width="2.875" style="126" customWidth="1"/>
    <col min="2" max="2" width="2.625" style="126" customWidth="1"/>
    <col min="3" max="3" width="10.625" style="126" customWidth="1"/>
    <col min="4" max="8" width="4.625" style="126" customWidth="1"/>
    <col min="9" max="9" width="7.625" style="126" customWidth="1"/>
    <col min="10" max="18" width="4.625" style="126" customWidth="1"/>
    <col min="19" max="20" width="7.625" style="126" customWidth="1"/>
    <col min="21" max="25" width="4.625" style="126" customWidth="1"/>
    <col min="26" max="26" width="2" style="126" customWidth="1"/>
    <col min="27" max="256" width="4" style="126"/>
    <col min="257" max="257" width="2.875" style="126" customWidth="1"/>
    <col min="258" max="258" width="2.625" style="126" customWidth="1"/>
    <col min="259" max="259" width="10.625" style="126" customWidth="1"/>
    <col min="260" max="264" width="4.625" style="126" customWidth="1"/>
    <col min="265" max="265" width="7.625" style="126" customWidth="1"/>
    <col min="266" max="274" width="4.625" style="126" customWidth="1"/>
    <col min="275" max="276" width="7.625" style="126" customWidth="1"/>
    <col min="277" max="281" width="4.625" style="126" customWidth="1"/>
    <col min="282" max="282" width="2" style="126" customWidth="1"/>
    <col min="283" max="512" width="4" style="126"/>
    <col min="513" max="513" width="2.875" style="126" customWidth="1"/>
    <col min="514" max="514" width="2.625" style="126" customWidth="1"/>
    <col min="515" max="515" width="10.625" style="126" customWidth="1"/>
    <col min="516" max="520" width="4.625" style="126" customWidth="1"/>
    <col min="521" max="521" width="7.625" style="126" customWidth="1"/>
    <col min="522" max="530" width="4.625" style="126" customWidth="1"/>
    <col min="531" max="532" width="7.625" style="126" customWidth="1"/>
    <col min="533" max="537" width="4.625" style="126" customWidth="1"/>
    <col min="538" max="538" width="2" style="126" customWidth="1"/>
    <col min="539" max="768" width="4" style="126"/>
    <col min="769" max="769" width="2.875" style="126" customWidth="1"/>
    <col min="770" max="770" width="2.625" style="126" customWidth="1"/>
    <col min="771" max="771" width="10.625" style="126" customWidth="1"/>
    <col min="772" max="776" width="4.625" style="126" customWidth="1"/>
    <col min="777" max="777" width="7.625" style="126" customWidth="1"/>
    <col min="778" max="786" width="4.625" style="126" customWidth="1"/>
    <col min="787" max="788" width="7.625" style="126" customWidth="1"/>
    <col min="789" max="793" width="4.625" style="126" customWidth="1"/>
    <col min="794" max="794" width="2" style="126" customWidth="1"/>
    <col min="795" max="1024" width="4" style="126"/>
    <col min="1025" max="1025" width="2.875" style="126" customWidth="1"/>
    <col min="1026" max="1026" width="2.625" style="126" customWidth="1"/>
    <col min="1027" max="1027" width="10.625" style="126" customWidth="1"/>
    <col min="1028" max="1032" width="4.625" style="126" customWidth="1"/>
    <col min="1033" max="1033" width="7.625" style="126" customWidth="1"/>
    <col min="1034" max="1042" width="4.625" style="126" customWidth="1"/>
    <col min="1043" max="1044" width="7.625" style="126" customWidth="1"/>
    <col min="1045" max="1049" width="4.625" style="126" customWidth="1"/>
    <col min="1050" max="1050" width="2" style="126" customWidth="1"/>
    <col min="1051" max="1280" width="4" style="126"/>
    <col min="1281" max="1281" width="2.875" style="126" customWidth="1"/>
    <col min="1282" max="1282" width="2.625" style="126" customWidth="1"/>
    <col min="1283" max="1283" width="10.625" style="126" customWidth="1"/>
    <col min="1284" max="1288" width="4.625" style="126" customWidth="1"/>
    <col min="1289" max="1289" width="7.625" style="126" customWidth="1"/>
    <col min="1290" max="1298" width="4.625" style="126" customWidth="1"/>
    <col min="1299" max="1300" width="7.625" style="126" customWidth="1"/>
    <col min="1301" max="1305" width="4.625" style="126" customWidth="1"/>
    <col min="1306" max="1306" width="2" style="126" customWidth="1"/>
    <col min="1307" max="1536" width="4" style="126"/>
    <col min="1537" max="1537" width="2.875" style="126" customWidth="1"/>
    <col min="1538" max="1538" width="2.625" style="126" customWidth="1"/>
    <col min="1539" max="1539" width="10.625" style="126" customWidth="1"/>
    <col min="1540" max="1544" width="4.625" style="126" customWidth="1"/>
    <col min="1545" max="1545" width="7.625" style="126" customWidth="1"/>
    <col min="1546" max="1554" width="4.625" style="126" customWidth="1"/>
    <col min="1555" max="1556" width="7.625" style="126" customWidth="1"/>
    <col min="1557" max="1561" width="4.625" style="126" customWidth="1"/>
    <col min="1562" max="1562" width="2" style="126" customWidth="1"/>
    <col min="1563" max="1792" width="4" style="126"/>
    <col min="1793" max="1793" width="2.875" style="126" customWidth="1"/>
    <col min="1794" max="1794" width="2.625" style="126" customWidth="1"/>
    <col min="1795" max="1795" width="10.625" style="126" customWidth="1"/>
    <col min="1796" max="1800" width="4.625" style="126" customWidth="1"/>
    <col min="1801" max="1801" width="7.625" style="126" customWidth="1"/>
    <col min="1802" max="1810" width="4.625" style="126" customWidth="1"/>
    <col min="1811" max="1812" width="7.625" style="126" customWidth="1"/>
    <col min="1813" max="1817" width="4.625" style="126" customWidth="1"/>
    <col min="1818" max="1818" width="2" style="126" customWidth="1"/>
    <col min="1819" max="2048" width="4" style="126"/>
    <col min="2049" max="2049" width="2.875" style="126" customWidth="1"/>
    <col min="2050" max="2050" width="2.625" style="126" customWidth="1"/>
    <col min="2051" max="2051" width="10.625" style="126" customWidth="1"/>
    <col min="2052" max="2056" width="4.625" style="126" customWidth="1"/>
    <col min="2057" max="2057" width="7.625" style="126" customWidth="1"/>
    <col min="2058" max="2066" width="4.625" style="126" customWidth="1"/>
    <col min="2067" max="2068" width="7.625" style="126" customWidth="1"/>
    <col min="2069" max="2073" width="4.625" style="126" customWidth="1"/>
    <col min="2074" max="2074" width="2" style="126" customWidth="1"/>
    <col min="2075" max="2304" width="4" style="126"/>
    <col min="2305" max="2305" width="2.875" style="126" customWidth="1"/>
    <col min="2306" max="2306" width="2.625" style="126" customWidth="1"/>
    <col min="2307" max="2307" width="10.625" style="126" customWidth="1"/>
    <col min="2308" max="2312" width="4.625" style="126" customWidth="1"/>
    <col min="2313" max="2313" width="7.625" style="126" customWidth="1"/>
    <col min="2314" max="2322" width="4.625" style="126" customWidth="1"/>
    <col min="2323" max="2324" width="7.625" style="126" customWidth="1"/>
    <col min="2325" max="2329" width="4.625" style="126" customWidth="1"/>
    <col min="2330" max="2330" width="2" style="126" customWidth="1"/>
    <col min="2331" max="2560" width="4" style="126"/>
    <col min="2561" max="2561" width="2.875" style="126" customWidth="1"/>
    <col min="2562" max="2562" width="2.625" style="126" customWidth="1"/>
    <col min="2563" max="2563" width="10.625" style="126" customWidth="1"/>
    <col min="2564" max="2568" width="4.625" style="126" customWidth="1"/>
    <col min="2569" max="2569" width="7.625" style="126" customWidth="1"/>
    <col min="2570" max="2578" width="4.625" style="126" customWidth="1"/>
    <col min="2579" max="2580" width="7.625" style="126" customWidth="1"/>
    <col min="2581" max="2585" width="4.625" style="126" customWidth="1"/>
    <col min="2586" max="2586" width="2" style="126" customWidth="1"/>
    <col min="2587" max="2816" width="4" style="126"/>
    <col min="2817" max="2817" width="2.875" style="126" customWidth="1"/>
    <col min="2818" max="2818" width="2.625" style="126" customWidth="1"/>
    <col min="2819" max="2819" width="10.625" style="126" customWidth="1"/>
    <col min="2820" max="2824" width="4.625" style="126" customWidth="1"/>
    <col min="2825" max="2825" width="7.625" style="126" customWidth="1"/>
    <col min="2826" max="2834" width="4.625" style="126" customWidth="1"/>
    <col min="2835" max="2836" width="7.625" style="126" customWidth="1"/>
    <col min="2837" max="2841" width="4.625" style="126" customWidth="1"/>
    <col min="2842" max="2842" width="2" style="126" customWidth="1"/>
    <col min="2843" max="3072" width="4" style="126"/>
    <col min="3073" max="3073" width="2.875" style="126" customWidth="1"/>
    <col min="3074" max="3074" width="2.625" style="126" customWidth="1"/>
    <col min="3075" max="3075" width="10.625" style="126" customWidth="1"/>
    <col min="3076" max="3080" width="4.625" style="126" customWidth="1"/>
    <col min="3081" max="3081" width="7.625" style="126" customWidth="1"/>
    <col min="3082" max="3090" width="4.625" style="126" customWidth="1"/>
    <col min="3091" max="3092" width="7.625" style="126" customWidth="1"/>
    <col min="3093" max="3097" width="4.625" style="126" customWidth="1"/>
    <col min="3098" max="3098" width="2" style="126" customWidth="1"/>
    <col min="3099" max="3328" width="4" style="126"/>
    <col min="3329" max="3329" width="2.875" style="126" customWidth="1"/>
    <col min="3330" max="3330" width="2.625" style="126" customWidth="1"/>
    <col min="3331" max="3331" width="10.625" style="126" customWidth="1"/>
    <col min="3332" max="3336" width="4.625" style="126" customWidth="1"/>
    <col min="3337" max="3337" width="7.625" style="126" customWidth="1"/>
    <col min="3338" max="3346" width="4.625" style="126" customWidth="1"/>
    <col min="3347" max="3348" width="7.625" style="126" customWidth="1"/>
    <col min="3349" max="3353" width="4.625" style="126" customWidth="1"/>
    <col min="3354" max="3354" width="2" style="126" customWidth="1"/>
    <col min="3355" max="3584" width="4" style="126"/>
    <col min="3585" max="3585" width="2.875" style="126" customWidth="1"/>
    <col min="3586" max="3586" width="2.625" style="126" customWidth="1"/>
    <col min="3587" max="3587" width="10.625" style="126" customWidth="1"/>
    <col min="3588" max="3592" width="4.625" style="126" customWidth="1"/>
    <col min="3593" max="3593" width="7.625" style="126" customWidth="1"/>
    <col min="3594" max="3602" width="4.625" style="126" customWidth="1"/>
    <col min="3603" max="3604" width="7.625" style="126" customWidth="1"/>
    <col min="3605" max="3609" width="4.625" style="126" customWidth="1"/>
    <col min="3610" max="3610" width="2" style="126" customWidth="1"/>
    <col min="3611" max="3840" width="4" style="126"/>
    <col min="3841" max="3841" width="2.875" style="126" customWidth="1"/>
    <col min="3842" max="3842" width="2.625" style="126" customWidth="1"/>
    <col min="3843" max="3843" width="10.625" style="126" customWidth="1"/>
    <col min="3844" max="3848" width="4.625" style="126" customWidth="1"/>
    <col min="3849" max="3849" width="7.625" style="126" customWidth="1"/>
    <col min="3850" max="3858" width="4.625" style="126" customWidth="1"/>
    <col min="3859" max="3860" width="7.625" style="126" customWidth="1"/>
    <col min="3861" max="3865" width="4.625" style="126" customWidth="1"/>
    <col min="3866" max="3866" width="2" style="126" customWidth="1"/>
    <col min="3867" max="4096" width="4" style="126"/>
    <col min="4097" max="4097" width="2.875" style="126" customWidth="1"/>
    <col min="4098" max="4098" width="2.625" style="126" customWidth="1"/>
    <col min="4099" max="4099" width="10.625" style="126" customWidth="1"/>
    <col min="4100" max="4104" width="4.625" style="126" customWidth="1"/>
    <col min="4105" max="4105" width="7.625" style="126" customWidth="1"/>
    <col min="4106" max="4114" width="4.625" style="126" customWidth="1"/>
    <col min="4115" max="4116" width="7.625" style="126" customWidth="1"/>
    <col min="4117" max="4121" width="4.625" style="126" customWidth="1"/>
    <col min="4122" max="4122" width="2" style="126" customWidth="1"/>
    <col min="4123" max="4352" width="4" style="126"/>
    <col min="4353" max="4353" width="2.875" style="126" customWidth="1"/>
    <col min="4354" max="4354" width="2.625" style="126" customWidth="1"/>
    <col min="4355" max="4355" width="10.625" style="126" customWidth="1"/>
    <col min="4356" max="4360" width="4.625" style="126" customWidth="1"/>
    <col min="4361" max="4361" width="7.625" style="126" customWidth="1"/>
    <col min="4362" max="4370" width="4.625" style="126" customWidth="1"/>
    <col min="4371" max="4372" width="7.625" style="126" customWidth="1"/>
    <col min="4373" max="4377" width="4.625" style="126" customWidth="1"/>
    <col min="4378" max="4378" width="2" style="126" customWidth="1"/>
    <col min="4379" max="4608" width="4" style="126"/>
    <col min="4609" max="4609" width="2.875" style="126" customWidth="1"/>
    <col min="4610" max="4610" width="2.625" style="126" customWidth="1"/>
    <col min="4611" max="4611" width="10.625" style="126" customWidth="1"/>
    <col min="4612" max="4616" width="4.625" style="126" customWidth="1"/>
    <col min="4617" max="4617" width="7.625" style="126" customWidth="1"/>
    <col min="4618" max="4626" width="4.625" style="126" customWidth="1"/>
    <col min="4627" max="4628" width="7.625" style="126" customWidth="1"/>
    <col min="4629" max="4633" width="4.625" style="126" customWidth="1"/>
    <col min="4634" max="4634" width="2" style="126" customWidth="1"/>
    <col min="4635" max="4864" width="4" style="126"/>
    <col min="4865" max="4865" width="2.875" style="126" customWidth="1"/>
    <col min="4866" max="4866" width="2.625" style="126" customWidth="1"/>
    <col min="4867" max="4867" width="10.625" style="126" customWidth="1"/>
    <col min="4868" max="4872" width="4.625" style="126" customWidth="1"/>
    <col min="4873" max="4873" width="7.625" style="126" customWidth="1"/>
    <col min="4874" max="4882" width="4.625" style="126" customWidth="1"/>
    <col min="4883" max="4884" width="7.625" style="126" customWidth="1"/>
    <col min="4885" max="4889" width="4.625" style="126" customWidth="1"/>
    <col min="4890" max="4890" width="2" style="126" customWidth="1"/>
    <col min="4891" max="5120" width="4" style="126"/>
    <col min="5121" max="5121" width="2.875" style="126" customWidth="1"/>
    <col min="5122" max="5122" width="2.625" style="126" customWidth="1"/>
    <col min="5123" max="5123" width="10.625" style="126" customWidth="1"/>
    <col min="5124" max="5128" width="4.625" style="126" customWidth="1"/>
    <col min="5129" max="5129" width="7.625" style="126" customWidth="1"/>
    <col min="5130" max="5138" width="4.625" style="126" customWidth="1"/>
    <col min="5139" max="5140" width="7.625" style="126" customWidth="1"/>
    <col min="5141" max="5145" width="4.625" style="126" customWidth="1"/>
    <col min="5146" max="5146" width="2" style="126" customWidth="1"/>
    <col min="5147" max="5376" width="4" style="126"/>
    <col min="5377" max="5377" width="2.875" style="126" customWidth="1"/>
    <col min="5378" max="5378" width="2.625" style="126" customWidth="1"/>
    <col min="5379" max="5379" width="10.625" style="126" customWidth="1"/>
    <col min="5380" max="5384" width="4.625" style="126" customWidth="1"/>
    <col min="5385" max="5385" width="7.625" style="126" customWidth="1"/>
    <col min="5386" max="5394" width="4.625" style="126" customWidth="1"/>
    <col min="5395" max="5396" width="7.625" style="126" customWidth="1"/>
    <col min="5397" max="5401" width="4.625" style="126" customWidth="1"/>
    <col min="5402" max="5402" width="2" style="126" customWidth="1"/>
    <col min="5403" max="5632" width="4" style="126"/>
    <col min="5633" max="5633" width="2.875" style="126" customWidth="1"/>
    <col min="5634" max="5634" width="2.625" style="126" customWidth="1"/>
    <col min="5635" max="5635" width="10.625" style="126" customWidth="1"/>
    <col min="5636" max="5640" width="4.625" style="126" customWidth="1"/>
    <col min="5641" max="5641" width="7.625" style="126" customWidth="1"/>
    <col min="5642" max="5650" width="4.625" style="126" customWidth="1"/>
    <col min="5651" max="5652" width="7.625" style="126" customWidth="1"/>
    <col min="5653" max="5657" width="4.625" style="126" customWidth="1"/>
    <col min="5658" max="5658" width="2" style="126" customWidth="1"/>
    <col min="5659" max="5888" width="4" style="126"/>
    <col min="5889" max="5889" width="2.875" style="126" customWidth="1"/>
    <col min="5890" max="5890" width="2.625" style="126" customWidth="1"/>
    <col min="5891" max="5891" width="10.625" style="126" customWidth="1"/>
    <col min="5892" max="5896" width="4.625" style="126" customWidth="1"/>
    <col min="5897" max="5897" width="7.625" style="126" customWidth="1"/>
    <col min="5898" max="5906" width="4.625" style="126" customWidth="1"/>
    <col min="5907" max="5908" width="7.625" style="126" customWidth="1"/>
    <col min="5909" max="5913" width="4.625" style="126" customWidth="1"/>
    <col min="5914" max="5914" width="2" style="126" customWidth="1"/>
    <col min="5915" max="6144" width="4" style="126"/>
    <col min="6145" max="6145" width="2.875" style="126" customWidth="1"/>
    <col min="6146" max="6146" width="2.625" style="126" customWidth="1"/>
    <col min="6147" max="6147" width="10.625" style="126" customWidth="1"/>
    <col min="6148" max="6152" width="4.625" style="126" customWidth="1"/>
    <col min="6153" max="6153" width="7.625" style="126" customWidth="1"/>
    <col min="6154" max="6162" width="4.625" style="126" customWidth="1"/>
    <col min="6163" max="6164" width="7.625" style="126" customWidth="1"/>
    <col min="6165" max="6169" width="4.625" style="126" customWidth="1"/>
    <col min="6170" max="6170" width="2" style="126" customWidth="1"/>
    <col min="6171" max="6400" width="4" style="126"/>
    <col min="6401" max="6401" width="2.875" style="126" customWidth="1"/>
    <col min="6402" max="6402" width="2.625" style="126" customWidth="1"/>
    <col min="6403" max="6403" width="10.625" style="126" customWidth="1"/>
    <col min="6404" max="6408" width="4.625" style="126" customWidth="1"/>
    <col min="6409" max="6409" width="7.625" style="126" customWidth="1"/>
    <col min="6410" max="6418" width="4.625" style="126" customWidth="1"/>
    <col min="6419" max="6420" width="7.625" style="126" customWidth="1"/>
    <col min="6421" max="6425" width="4.625" style="126" customWidth="1"/>
    <col min="6426" max="6426" width="2" style="126" customWidth="1"/>
    <col min="6427" max="6656" width="4" style="126"/>
    <col min="6657" max="6657" width="2.875" style="126" customWidth="1"/>
    <col min="6658" max="6658" width="2.625" style="126" customWidth="1"/>
    <col min="6659" max="6659" width="10.625" style="126" customWidth="1"/>
    <col min="6660" max="6664" width="4.625" style="126" customWidth="1"/>
    <col min="6665" max="6665" width="7.625" style="126" customWidth="1"/>
    <col min="6666" max="6674" width="4.625" style="126" customWidth="1"/>
    <col min="6675" max="6676" width="7.625" style="126" customWidth="1"/>
    <col min="6677" max="6681" width="4.625" style="126" customWidth="1"/>
    <col min="6682" max="6682" width="2" style="126" customWidth="1"/>
    <col min="6683" max="6912" width="4" style="126"/>
    <col min="6913" max="6913" width="2.875" style="126" customWidth="1"/>
    <col min="6914" max="6914" width="2.625" style="126" customWidth="1"/>
    <col min="6915" max="6915" width="10.625" style="126" customWidth="1"/>
    <col min="6916" max="6920" width="4.625" style="126" customWidth="1"/>
    <col min="6921" max="6921" width="7.625" style="126" customWidth="1"/>
    <col min="6922" max="6930" width="4.625" style="126" customWidth="1"/>
    <col min="6931" max="6932" width="7.625" style="126" customWidth="1"/>
    <col min="6933" max="6937" width="4.625" style="126" customWidth="1"/>
    <col min="6938" max="6938" width="2" style="126" customWidth="1"/>
    <col min="6939" max="7168" width="4" style="126"/>
    <col min="7169" max="7169" width="2.875" style="126" customWidth="1"/>
    <col min="7170" max="7170" width="2.625" style="126" customWidth="1"/>
    <col min="7171" max="7171" width="10.625" style="126" customWidth="1"/>
    <col min="7172" max="7176" width="4.625" style="126" customWidth="1"/>
    <col min="7177" max="7177" width="7.625" style="126" customWidth="1"/>
    <col min="7178" max="7186" width="4.625" style="126" customWidth="1"/>
    <col min="7187" max="7188" width="7.625" style="126" customWidth="1"/>
    <col min="7189" max="7193" width="4.625" style="126" customWidth="1"/>
    <col min="7194" max="7194" width="2" style="126" customWidth="1"/>
    <col min="7195" max="7424" width="4" style="126"/>
    <col min="7425" max="7425" width="2.875" style="126" customWidth="1"/>
    <col min="7426" max="7426" width="2.625" style="126" customWidth="1"/>
    <col min="7427" max="7427" width="10.625" style="126" customWidth="1"/>
    <col min="7428" max="7432" width="4.625" style="126" customWidth="1"/>
    <col min="7433" max="7433" width="7.625" style="126" customWidth="1"/>
    <col min="7434" max="7442" width="4.625" style="126" customWidth="1"/>
    <col min="7443" max="7444" width="7.625" style="126" customWidth="1"/>
    <col min="7445" max="7449" width="4.625" style="126" customWidth="1"/>
    <col min="7450" max="7450" width="2" style="126" customWidth="1"/>
    <col min="7451" max="7680" width="4" style="126"/>
    <col min="7681" max="7681" width="2.875" style="126" customWidth="1"/>
    <col min="7682" max="7682" width="2.625" style="126" customWidth="1"/>
    <col min="7683" max="7683" width="10.625" style="126" customWidth="1"/>
    <col min="7684" max="7688" width="4.625" style="126" customWidth="1"/>
    <col min="7689" max="7689" width="7.625" style="126" customWidth="1"/>
    <col min="7690" max="7698" width="4.625" style="126" customWidth="1"/>
    <col min="7699" max="7700" width="7.625" style="126" customWidth="1"/>
    <col min="7701" max="7705" width="4.625" style="126" customWidth="1"/>
    <col min="7706" max="7706" width="2" style="126" customWidth="1"/>
    <col min="7707" max="7936" width="4" style="126"/>
    <col min="7937" max="7937" width="2.875" style="126" customWidth="1"/>
    <col min="7938" max="7938" width="2.625" style="126" customWidth="1"/>
    <col min="7939" max="7939" width="10.625" style="126" customWidth="1"/>
    <col min="7940" max="7944" width="4.625" style="126" customWidth="1"/>
    <col min="7945" max="7945" width="7.625" style="126" customWidth="1"/>
    <col min="7946" max="7954" width="4.625" style="126" customWidth="1"/>
    <col min="7955" max="7956" width="7.625" style="126" customWidth="1"/>
    <col min="7957" max="7961" width="4.625" style="126" customWidth="1"/>
    <col min="7962" max="7962" width="2" style="126" customWidth="1"/>
    <col min="7963" max="8192" width="4" style="126"/>
    <col min="8193" max="8193" width="2.875" style="126" customWidth="1"/>
    <col min="8194" max="8194" width="2.625" style="126" customWidth="1"/>
    <col min="8195" max="8195" width="10.625" style="126" customWidth="1"/>
    <col min="8196" max="8200" width="4.625" style="126" customWidth="1"/>
    <col min="8201" max="8201" width="7.625" style="126" customWidth="1"/>
    <col min="8202" max="8210" width="4.625" style="126" customWidth="1"/>
    <col min="8211" max="8212" width="7.625" style="126" customWidth="1"/>
    <col min="8213" max="8217" width="4.625" style="126" customWidth="1"/>
    <col min="8218" max="8218" width="2" style="126" customWidth="1"/>
    <col min="8219" max="8448" width="4" style="126"/>
    <col min="8449" max="8449" width="2.875" style="126" customWidth="1"/>
    <col min="8450" max="8450" width="2.625" style="126" customWidth="1"/>
    <col min="8451" max="8451" width="10.625" style="126" customWidth="1"/>
    <col min="8452" max="8456" width="4.625" style="126" customWidth="1"/>
    <col min="8457" max="8457" width="7.625" style="126" customWidth="1"/>
    <col min="8458" max="8466" width="4.625" style="126" customWidth="1"/>
    <col min="8467" max="8468" width="7.625" style="126" customWidth="1"/>
    <col min="8469" max="8473" width="4.625" style="126" customWidth="1"/>
    <col min="8474" max="8474" width="2" style="126" customWidth="1"/>
    <col min="8475" max="8704" width="4" style="126"/>
    <col min="8705" max="8705" width="2.875" style="126" customWidth="1"/>
    <col min="8706" max="8706" width="2.625" style="126" customWidth="1"/>
    <col min="8707" max="8707" width="10.625" style="126" customWidth="1"/>
    <col min="8708" max="8712" width="4.625" style="126" customWidth="1"/>
    <col min="8713" max="8713" width="7.625" style="126" customWidth="1"/>
    <col min="8714" max="8722" width="4.625" style="126" customWidth="1"/>
    <col min="8723" max="8724" width="7.625" style="126" customWidth="1"/>
    <col min="8725" max="8729" width="4.625" style="126" customWidth="1"/>
    <col min="8730" max="8730" width="2" style="126" customWidth="1"/>
    <col min="8731" max="8960" width="4" style="126"/>
    <col min="8961" max="8961" width="2.875" style="126" customWidth="1"/>
    <col min="8962" max="8962" width="2.625" style="126" customWidth="1"/>
    <col min="8963" max="8963" width="10.625" style="126" customWidth="1"/>
    <col min="8964" max="8968" width="4.625" style="126" customWidth="1"/>
    <col min="8969" max="8969" width="7.625" style="126" customWidth="1"/>
    <col min="8970" max="8978" width="4.625" style="126" customWidth="1"/>
    <col min="8979" max="8980" width="7.625" style="126" customWidth="1"/>
    <col min="8981" max="8985" width="4.625" style="126" customWidth="1"/>
    <col min="8986" max="8986" width="2" style="126" customWidth="1"/>
    <col min="8987" max="9216" width="4" style="126"/>
    <col min="9217" max="9217" width="2.875" style="126" customWidth="1"/>
    <col min="9218" max="9218" width="2.625" style="126" customWidth="1"/>
    <col min="9219" max="9219" width="10.625" style="126" customWidth="1"/>
    <col min="9220" max="9224" width="4.625" style="126" customWidth="1"/>
    <col min="9225" max="9225" width="7.625" style="126" customWidth="1"/>
    <col min="9226" max="9234" width="4.625" style="126" customWidth="1"/>
    <col min="9235" max="9236" width="7.625" style="126" customWidth="1"/>
    <col min="9237" max="9241" width="4.625" style="126" customWidth="1"/>
    <col min="9242" max="9242" width="2" style="126" customWidth="1"/>
    <col min="9243" max="9472" width="4" style="126"/>
    <col min="9473" max="9473" width="2.875" style="126" customWidth="1"/>
    <col min="9474" max="9474" width="2.625" style="126" customWidth="1"/>
    <col min="9475" max="9475" width="10.625" style="126" customWidth="1"/>
    <col min="9476" max="9480" width="4.625" style="126" customWidth="1"/>
    <col min="9481" max="9481" width="7.625" style="126" customWidth="1"/>
    <col min="9482" max="9490" width="4.625" style="126" customWidth="1"/>
    <col min="9491" max="9492" width="7.625" style="126" customWidth="1"/>
    <col min="9493" max="9497" width="4.625" style="126" customWidth="1"/>
    <col min="9498" max="9498" width="2" style="126" customWidth="1"/>
    <col min="9499" max="9728" width="4" style="126"/>
    <col min="9729" max="9729" width="2.875" style="126" customWidth="1"/>
    <col min="9730" max="9730" width="2.625" style="126" customWidth="1"/>
    <col min="9731" max="9731" width="10.625" style="126" customWidth="1"/>
    <col min="9732" max="9736" width="4.625" style="126" customWidth="1"/>
    <col min="9737" max="9737" width="7.625" style="126" customWidth="1"/>
    <col min="9738" max="9746" width="4.625" style="126" customWidth="1"/>
    <col min="9747" max="9748" width="7.625" style="126" customWidth="1"/>
    <col min="9749" max="9753" width="4.625" style="126" customWidth="1"/>
    <col min="9754" max="9754" width="2" style="126" customWidth="1"/>
    <col min="9755" max="9984" width="4" style="126"/>
    <col min="9985" max="9985" width="2.875" style="126" customWidth="1"/>
    <col min="9986" max="9986" width="2.625" style="126" customWidth="1"/>
    <col min="9987" max="9987" width="10.625" style="126" customWidth="1"/>
    <col min="9988" max="9992" width="4.625" style="126" customWidth="1"/>
    <col min="9993" max="9993" width="7.625" style="126" customWidth="1"/>
    <col min="9994" max="10002" width="4.625" style="126" customWidth="1"/>
    <col min="10003" max="10004" width="7.625" style="126" customWidth="1"/>
    <col min="10005" max="10009" width="4.625" style="126" customWidth="1"/>
    <col min="10010" max="10010" width="2" style="126" customWidth="1"/>
    <col min="10011" max="10240" width="4" style="126"/>
    <col min="10241" max="10241" width="2.875" style="126" customWidth="1"/>
    <col min="10242" max="10242" width="2.625" style="126" customWidth="1"/>
    <col min="10243" max="10243" width="10.625" style="126" customWidth="1"/>
    <col min="10244" max="10248" width="4.625" style="126" customWidth="1"/>
    <col min="10249" max="10249" width="7.625" style="126" customWidth="1"/>
    <col min="10250" max="10258" width="4.625" style="126" customWidth="1"/>
    <col min="10259" max="10260" width="7.625" style="126" customWidth="1"/>
    <col min="10261" max="10265" width="4.625" style="126" customWidth="1"/>
    <col min="10266" max="10266" width="2" style="126" customWidth="1"/>
    <col min="10267" max="10496" width="4" style="126"/>
    <col min="10497" max="10497" width="2.875" style="126" customWidth="1"/>
    <col min="10498" max="10498" width="2.625" style="126" customWidth="1"/>
    <col min="10499" max="10499" width="10.625" style="126" customWidth="1"/>
    <col min="10500" max="10504" width="4.625" style="126" customWidth="1"/>
    <col min="10505" max="10505" width="7.625" style="126" customWidth="1"/>
    <col min="10506" max="10514" width="4.625" style="126" customWidth="1"/>
    <col min="10515" max="10516" width="7.625" style="126" customWidth="1"/>
    <col min="10517" max="10521" width="4.625" style="126" customWidth="1"/>
    <col min="10522" max="10522" width="2" style="126" customWidth="1"/>
    <col min="10523" max="10752" width="4" style="126"/>
    <col min="10753" max="10753" width="2.875" style="126" customWidth="1"/>
    <col min="10754" max="10754" width="2.625" style="126" customWidth="1"/>
    <col min="10755" max="10755" width="10.625" style="126" customWidth="1"/>
    <col min="10756" max="10760" width="4.625" style="126" customWidth="1"/>
    <col min="10761" max="10761" width="7.625" style="126" customWidth="1"/>
    <col min="10762" max="10770" width="4.625" style="126" customWidth="1"/>
    <col min="10771" max="10772" width="7.625" style="126" customWidth="1"/>
    <col min="10773" max="10777" width="4.625" style="126" customWidth="1"/>
    <col min="10778" max="10778" width="2" style="126" customWidth="1"/>
    <col min="10779" max="11008" width="4" style="126"/>
    <col min="11009" max="11009" width="2.875" style="126" customWidth="1"/>
    <col min="11010" max="11010" width="2.625" style="126" customWidth="1"/>
    <col min="11011" max="11011" width="10.625" style="126" customWidth="1"/>
    <col min="11012" max="11016" width="4.625" style="126" customWidth="1"/>
    <col min="11017" max="11017" width="7.625" style="126" customWidth="1"/>
    <col min="11018" max="11026" width="4.625" style="126" customWidth="1"/>
    <col min="11027" max="11028" width="7.625" style="126" customWidth="1"/>
    <col min="11029" max="11033" width="4.625" style="126" customWidth="1"/>
    <col min="11034" max="11034" width="2" style="126" customWidth="1"/>
    <col min="11035" max="11264" width="4" style="126"/>
    <col min="11265" max="11265" width="2.875" style="126" customWidth="1"/>
    <col min="11266" max="11266" width="2.625" style="126" customWidth="1"/>
    <col min="11267" max="11267" width="10.625" style="126" customWidth="1"/>
    <col min="11268" max="11272" width="4.625" style="126" customWidth="1"/>
    <col min="11273" max="11273" width="7.625" style="126" customWidth="1"/>
    <col min="11274" max="11282" width="4.625" style="126" customWidth="1"/>
    <col min="11283" max="11284" width="7.625" style="126" customWidth="1"/>
    <col min="11285" max="11289" width="4.625" style="126" customWidth="1"/>
    <col min="11290" max="11290" width="2" style="126" customWidth="1"/>
    <col min="11291" max="11520" width="4" style="126"/>
    <col min="11521" max="11521" width="2.875" style="126" customWidth="1"/>
    <col min="11522" max="11522" width="2.625" style="126" customWidth="1"/>
    <col min="11523" max="11523" width="10.625" style="126" customWidth="1"/>
    <col min="11524" max="11528" width="4.625" style="126" customWidth="1"/>
    <col min="11529" max="11529" width="7.625" style="126" customWidth="1"/>
    <col min="11530" max="11538" width="4.625" style="126" customWidth="1"/>
    <col min="11539" max="11540" width="7.625" style="126" customWidth="1"/>
    <col min="11541" max="11545" width="4.625" style="126" customWidth="1"/>
    <col min="11546" max="11546" width="2" style="126" customWidth="1"/>
    <col min="11547" max="11776" width="4" style="126"/>
    <col min="11777" max="11777" width="2.875" style="126" customWidth="1"/>
    <col min="11778" max="11778" width="2.625" style="126" customWidth="1"/>
    <col min="11779" max="11779" width="10.625" style="126" customWidth="1"/>
    <col min="11780" max="11784" width="4.625" style="126" customWidth="1"/>
    <col min="11785" max="11785" width="7.625" style="126" customWidth="1"/>
    <col min="11786" max="11794" width="4.625" style="126" customWidth="1"/>
    <col min="11795" max="11796" width="7.625" style="126" customWidth="1"/>
    <col min="11797" max="11801" width="4.625" style="126" customWidth="1"/>
    <col min="11802" max="11802" width="2" style="126" customWidth="1"/>
    <col min="11803" max="12032" width="4" style="126"/>
    <col min="12033" max="12033" width="2.875" style="126" customWidth="1"/>
    <col min="12034" max="12034" width="2.625" style="126" customWidth="1"/>
    <col min="12035" max="12035" width="10.625" style="126" customWidth="1"/>
    <col min="12036" max="12040" width="4.625" style="126" customWidth="1"/>
    <col min="12041" max="12041" width="7.625" style="126" customWidth="1"/>
    <col min="12042" max="12050" width="4.625" style="126" customWidth="1"/>
    <col min="12051" max="12052" width="7.625" style="126" customWidth="1"/>
    <col min="12053" max="12057" width="4.625" style="126" customWidth="1"/>
    <col min="12058" max="12058" width="2" style="126" customWidth="1"/>
    <col min="12059" max="12288" width="4" style="126"/>
    <col min="12289" max="12289" width="2.875" style="126" customWidth="1"/>
    <col min="12290" max="12290" width="2.625" style="126" customWidth="1"/>
    <col min="12291" max="12291" width="10.625" style="126" customWidth="1"/>
    <col min="12292" max="12296" width="4.625" style="126" customWidth="1"/>
    <col min="12297" max="12297" width="7.625" style="126" customWidth="1"/>
    <col min="12298" max="12306" width="4.625" style="126" customWidth="1"/>
    <col min="12307" max="12308" width="7.625" style="126" customWidth="1"/>
    <col min="12309" max="12313" width="4.625" style="126" customWidth="1"/>
    <col min="12314" max="12314" width="2" style="126" customWidth="1"/>
    <col min="12315" max="12544" width="4" style="126"/>
    <col min="12545" max="12545" width="2.875" style="126" customWidth="1"/>
    <col min="12546" max="12546" width="2.625" style="126" customWidth="1"/>
    <col min="12547" max="12547" width="10.625" style="126" customWidth="1"/>
    <col min="12548" max="12552" width="4.625" style="126" customWidth="1"/>
    <col min="12553" max="12553" width="7.625" style="126" customWidth="1"/>
    <col min="12554" max="12562" width="4.625" style="126" customWidth="1"/>
    <col min="12563" max="12564" width="7.625" style="126" customWidth="1"/>
    <col min="12565" max="12569" width="4.625" style="126" customWidth="1"/>
    <col min="12570" max="12570" width="2" style="126" customWidth="1"/>
    <col min="12571" max="12800" width="4" style="126"/>
    <col min="12801" max="12801" width="2.875" style="126" customWidth="1"/>
    <col min="12802" max="12802" width="2.625" style="126" customWidth="1"/>
    <col min="12803" max="12803" width="10.625" style="126" customWidth="1"/>
    <col min="12804" max="12808" width="4.625" style="126" customWidth="1"/>
    <col min="12809" max="12809" width="7.625" style="126" customWidth="1"/>
    <col min="12810" max="12818" width="4.625" style="126" customWidth="1"/>
    <col min="12819" max="12820" width="7.625" style="126" customWidth="1"/>
    <col min="12821" max="12825" width="4.625" style="126" customWidth="1"/>
    <col min="12826" max="12826" width="2" style="126" customWidth="1"/>
    <col min="12827" max="13056" width="4" style="126"/>
    <col min="13057" max="13057" width="2.875" style="126" customWidth="1"/>
    <col min="13058" max="13058" width="2.625" style="126" customWidth="1"/>
    <col min="13059" max="13059" width="10.625" style="126" customWidth="1"/>
    <col min="13060" max="13064" width="4.625" style="126" customWidth="1"/>
    <col min="13065" max="13065" width="7.625" style="126" customWidth="1"/>
    <col min="13066" max="13074" width="4.625" style="126" customWidth="1"/>
    <col min="13075" max="13076" width="7.625" style="126" customWidth="1"/>
    <col min="13077" max="13081" width="4.625" style="126" customWidth="1"/>
    <col min="13082" max="13082" width="2" style="126" customWidth="1"/>
    <col min="13083" max="13312" width="4" style="126"/>
    <col min="13313" max="13313" width="2.875" style="126" customWidth="1"/>
    <col min="13314" max="13314" width="2.625" style="126" customWidth="1"/>
    <col min="13315" max="13315" width="10.625" style="126" customWidth="1"/>
    <col min="13316" max="13320" width="4.625" style="126" customWidth="1"/>
    <col min="13321" max="13321" width="7.625" style="126" customWidth="1"/>
    <col min="13322" max="13330" width="4.625" style="126" customWidth="1"/>
    <col min="13331" max="13332" width="7.625" style="126" customWidth="1"/>
    <col min="13333" max="13337" width="4.625" style="126" customWidth="1"/>
    <col min="13338" max="13338" width="2" style="126" customWidth="1"/>
    <col min="13339" max="13568" width="4" style="126"/>
    <col min="13569" max="13569" width="2.875" style="126" customWidth="1"/>
    <col min="13570" max="13570" width="2.625" style="126" customWidth="1"/>
    <col min="13571" max="13571" width="10.625" style="126" customWidth="1"/>
    <col min="13572" max="13576" width="4.625" style="126" customWidth="1"/>
    <col min="13577" max="13577" width="7.625" style="126" customWidth="1"/>
    <col min="13578" max="13586" width="4.625" style="126" customWidth="1"/>
    <col min="13587" max="13588" width="7.625" style="126" customWidth="1"/>
    <col min="13589" max="13593" width="4.625" style="126" customWidth="1"/>
    <col min="13594" max="13594" width="2" style="126" customWidth="1"/>
    <col min="13595" max="13824" width="4" style="126"/>
    <col min="13825" max="13825" width="2.875" style="126" customWidth="1"/>
    <col min="13826" max="13826" width="2.625" style="126" customWidth="1"/>
    <col min="13827" max="13827" width="10.625" style="126" customWidth="1"/>
    <col min="13828" max="13832" width="4.625" style="126" customWidth="1"/>
    <col min="13833" max="13833" width="7.625" style="126" customWidth="1"/>
    <col min="13834" max="13842" width="4.625" style="126" customWidth="1"/>
    <col min="13843" max="13844" width="7.625" style="126" customWidth="1"/>
    <col min="13845" max="13849" width="4.625" style="126" customWidth="1"/>
    <col min="13850" max="13850" width="2" style="126" customWidth="1"/>
    <col min="13851" max="14080" width="4" style="126"/>
    <col min="14081" max="14081" width="2.875" style="126" customWidth="1"/>
    <col min="14082" max="14082" width="2.625" style="126" customWidth="1"/>
    <col min="14083" max="14083" width="10.625" style="126" customWidth="1"/>
    <col min="14084" max="14088" width="4.625" style="126" customWidth="1"/>
    <col min="14089" max="14089" width="7.625" style="126" customWidth="1"/>
    <col min="14090" max="14098" width="4.625" style="126" customWidth="1"/>
    <col min="14099" max="14100" width="7.625" style="126" customWidth="1"/>
    <col min="14101" max="14105" width="4.625" style="126" customWidth="1"/>
    <col min="14106" max="14106" width="2" style="126" customWidth="1"/>
    <col min="14107" max="14336" width="4" style="126"/>
    <col min="14337" max="14337" width="2.875" style="126" customWidth="1"/>
    <col min="14338" max="14338" width="2.625" style="126" customWidth="1"/>
    <col min="14339" max="14339" width="10.625" style="126" customWidth="1"/>
    <col min="14340" max="14344" width="4.625" style="126" customWidth="1"/>
    <col min="14345" max="14345" width="7.625" style="126" customWidth="1"/>
    <col min="14346" max="14354" width="4.625" style="126" customWidth="1"/>
    <col min="14355" max="14356" width="7.625" style="126" customWidth="1"/>
    <col min="14357" max="14361" width="4.625" style="126" customWidth="1"/>
    <col min="14362" max="14362" width="2" style="126" customWidth="1"/>
    <col min="14363" max="14592" width="4" style="126"/>
    <col min="14593" max="14593" width="2.875" style="126" customWidth="1"/>
    <col min="14594" max="14594" width="2.625" style="126" customWidth="1"/>
    <col min="14595" max="14595" width="10.625" style="126" customWidth="1"/>
    <col min="14596" max="14600" width="4.625" style="126" customWidth="1"/>
    <col min="14601" max="14601" width="7.625" style="126" customWidth="1"/>
    <col min="14602" max="14610" width="4.625" style="126" customWidth="1"/>
    <col min="14611" max="14612" width="7.625" style="126" customWidth="1"/>
    <col min="14613" max="14617" width="4.625" style="126" customWidth="1"/>
    <col min="14618" max="14618" width="2" style="126" customWidth="1"/>
    <col min="14619" max="14848" width="4" style="126"/>
    <col min="14849" max="14849" width="2.875" style="126" customWidth="1"/>
    <col min="14850" max="14850" width="2.625" style="126" customWidth="1"/>
    <col min="14851" max="14851" width="10.625" style="126" customWidth="1"/>
    <col min="14852" max="14856" width="4.625" style="126" customWidth="1"/>
    <col min="14857" max="14857" width="7.625" style="126" customWidth="1"/>
    <col min="14858" max="14866" width="4.625" style="126" customWidth="1"/>
    <col min="14867" max="14868" width="7.625" style="126" customWidth="1"/>
    <col min="14869" max="14873" width="4.625" style="126" customWidth="1"/>
    <col min="14874" max="14874" width="2" style="126" customWidth="1"/>
    <col min="14875" max="15104" width="4" style="126"/>
    <col min="15105" max="15105" width="2.875" style="126" customWidth="1"/>
    <col min="15106" max="15106" width="2.625" style="126" customWidth="1"/>
    <col min="15107" max="15107" width="10.625" style="126" customWidth="1"/>
    <col min="15108" max="15112" width="4.625" style="126" customWidth="1"/>
    <col min="15113" max="15113" width="7.625" style="126" customWidth="1"/>
    <col min="15114" max="15122" width="4.625" style="126" customWidth="1"/>
    <col min="15123" max="15124" width="7.625" style="126" customWidth="1"/>
    <col min="15125" max="15129" width="4.625" style="126" customWidth="1"/>
    <col min="15130" max="15130" width="2" style="126" customWidth="1"/>
    <col min="15131" max="15360" width="4" style="126"/>
    <col min="15361" max="15361" width="2.875" style="126" customWidth="1"/>
    <col min="15362" max="15362" width="2.625" style="126" customWidth="1"/>
    <col min="15363" max="15363" width="10.625" style="126" customWidth="1"/>
    <col min="15364" max="15368" width="4.625" style="126" customWidth="1"/>
    <col min="15369" max="15369" width="7.625" style="126" customWidth="1"/>
    <col min="15370" max="15378" width="4.625" style="126" customWidth="1"/>
    <col min="15379" max="15380" width="7.625" style="126" customWidth="1"/>
    <col min="15381" max="15385" width="4.625" style="126" customWidth="1"/>
    <col min="15386" max="15386" width="2" style="126" customWidth="1"/>
    <col min="15387" max="15616" width="4" style="126"/>
    <col min="15617" max="15617" width="2.875" style="126" customWidth="1"/>
    <col min="15618" max="15618" width="2.625" style="126" customWidth="1"/>
    <col min="15619" max="15619" width="10.625" style="126" customWidth="1"/>
    <col min="15620" max="15624" width="4.625" style="126" customWidth="1"/>
    <col min="15625" max="15625" width="7.625" style="126" customWidth="1"/>
    <col min="15626" max="15634" width="4.625" style="126" customWidth="1"/>
    <col min="15635" max="15636" width="7.625" style="126" customWidth="1"/>
    <col min="15637" max="15641" width="4.625" style="126" customWidth="1"/>
    <col min="15642" max="15642" width="2" style="126" customWidth="1"/>
    <col min="15643" max="15872" width="4" style="126"/>
    <col min="15873" max="15873" width="2.875" style="126" customWidth="1"/>
    <col min="15874" max="15874" width="2.625" style="126" customWidth="1"/>
    <col min="15875" max="15875" width="10.625" style="126" customWidth="1"/>
    <col min="15876" max="15880" width="4.625" style="126" customWidth="1"/>
    <col min="15881" max="15881" width="7.625" style="126" customWidth="1"/>
    <col min="15882" max="15890" width="4.625" style="126" customWidth="1"/>
    <col min="15891" max="15892" width="7.625" style="126" customWidth="1"/>
    <col min="15893" max="15897" width="4.625" style="126" customWidth="1"/>
    <col min="15898" max="15898" width="2" style="126" customWidth="1"/>
    <col min="15899" max="16128" width="4" style="126"/>
    <col min="16129" max="16129" width="2.875" style="126" customWidth="1"/>
    <col min="16130" max="16130" width="2.625" style="126" customWidth="1"/>
    <col min="16131" max="16131" width="10.625" style="126" customWidth="1"/>
    <col min="16132" max="16136" width="4.625" style="126" customWidth="1"/>
    <col min="16137" max="16137" width="7.625" style="126" customWidth="1"/>
    <col min="16138" max="16146" width="4.625" style="126" customWidth="1"/>
    <col min="16147" max="16148" width="7.625" style="126" customWidth="1"/>
    <col min="16149" max="16153" width="4.625" style="126" customWidth="1"/>
    <col min="16154" max="16154" width="2" style="126" customWidth="1"/>
    <col min="16155" max="16384" width="4" style="126"/>
  </cols>
  <sheetData>
    <row r="1" spans="1:26">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5" customHeight="1">
      <c r="A2" s="125"/>
      <c r="B2" s="125"/>
      <c r="C2" s="125"/>
      <c r="D2" s="125"/>
      <c r="E2" s="125"/>
      <c r="F2" s="125"/>
      <c r="G2" s="125"/>
      <c r="H2" s="125"/>
      <c r="I2" s="125"/>
      <c r="J2" s="125"/>
      <c r="K2" s="125"/>
      <c r="L2" s="125"/>
      <c r="M2" s="125"/>
      <c r="N2" s="125"/>
      <c r="O2" s="125"/>
      <c r="P2" s="125"/>
      <c r="Q2" s="127" t="s">
        <v>187</v>
      </c>
      <c r="R2" s="127"/>
      <c r="S2" s="127"/>
      <c r="T2" s="127"/>
      <c r="U2" s="127"/>
      <c r="V2" s="127"/>
      <c r="W2" s="127"/>
      <c r="X2" s="127"/>
      <c r="Y2" s="127"/>
      <c r="Z2" s="125"/>
    </row>
    <row r="3" spans="1:26" ht="15" customHeight="1">
      <c r="A3" s="125"/>
      <c r="B3" s="125"/>
      <c r="C3" s="125" t="s">
        <v>188</v>
      </c>
      <c r="D3" s="125"/>
      <c r="E3" s="125"/>
      <c r="F3" s="125"/>
      <c r="G3" s="125"/>
      <c r="H3" s="125"/>
      <c r="I3" s="125"/>
      <c r="J3" s="125"/>
      <c r="K3" s="125"/>
      <c r="L3" s="125"/>
      <c r="M3" s="125"/>
      <c r="N3" s="125"/>
      <c r="O3" s="125"/>
      <c r="P3" s="125"/>
      <c r="Q3" s="125"/>
      <c r="R3" s="125"/>
      <c r="S3" s="128"/>
      <c r="T3" s="125"/>
      <c r="U3" s="125"/>
      <c r="V3" s="125"/>
      <c r="W3" s="125"/>
      <c r="X3" s="125"/>
      <c r="Y3" s="125"/>
      <c r="Z3" s="125"/>
    </row>
    <row r="4" spans="1:26" ht="15" customHeight="1">
      <c r="A4" s="125"/>
      <c r="B4" s="129" t="s">
        <v>189</v>
      </c>
      <c r="C4" s="129"/>
      <c r="D4" s="129"/>
      <c r="E4" s="129"/>
      <c r="F4" s="129"/>
      <c r="G4" s="129"/>
      <c r="H4" s="129"/>
      <c r="I4" s="129"/>
      <c r="J4" s="129"/>
      <c r="K4" s="129"/>
      <c r="L4" s="129"/>
      <c r="M4" s="129"/>
      <c r="N4" s="129"/>
      <c r="O4" s="129"/>
      <c r="P4" s="129"/>
      <c r="Q4" s="129"/>
      <c r="R4" s="129"/>
      <c r="S4" s="129"/>
      <c r="T4" s="129"/>
      <c r="U4" s="129"/>
      <c r="V4" s="129"/>
      <c r="W4" s="129"/>
      <c r="X4" s="129"/>
      <c r="Y4" s="129"/>
      <c r="Z4" s="125"/>
    </row>
    <row r="5" spans="1:26" ht="15"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1:26" ht="22.5" customHeight="1">
      <c r="A6" s="125"/>
      <c r="B6" s="130" t="s">
        <v>58</v>
      </c>
      <c r="C6" s="131"/>
      <c r="D6" s="131"/>
      <c r="E6" s="131"/>
      <c r="F6" s="132"/>
      <c r="G6" s="304"/>
      <c r="H6" s="305"/>
      <c r="I6" s="306"/>
      <c r="J6" s="306"/>
      <c r="K6" s="306"/>
      <c r="L6" s="307"/>
      <c r="M6" s="130" t="s">
        <v>190</v>
      </c>
      <c r="N6" s="131"/>
      <c r="O6" s="132"/>
      <c r="P6" s="130" t="s">
        <v>191</v>
      </c>
      <c r="Q6" s="131"/>
      <c r="R6" s="131"/>
      <c r="S6" s="131"/>
      <c r="T6" s="131"/>
      <c r="U6" s="131"/>
      <c r="V6" s="131"/>
      <c r="W6" s="131"/>
      <c r="X6" s="131"/>
      <c r="Y6" s="132"/>
      <c r="Z6" s="125"/>
    </row>
    <row r="7" spans="1:26" ht="22.5" customHeight="1">
      <c r="A7" s="125"/>
      <c r="B7" s="133" t="s">
        <v>61</v>
      </c>
      <c r="C7" s="133"/>
      <c r="D7" s="133"/>
      <c r="E7" s="133"/>
      <c r="F7" s="133"/>
      <c r="G7" s="134" t="s">
        <v>192</v>
      </c>
      <c r="H7" s="135"/>
      <c r="I7" s="135"/>
      <c r="J7" s="135"/>
      <c r="K7" s="135"/>
      <c r="L7" s="135"/>
      <c r="M7" s="135"/>
      <c r="N7" s="135"/>
      <c r="O7" s="135"/>
      <c r="P7" s="135"/>
      <c r="Q7" s="135"/>
      <c r="R7" s="135"/>
      <c r="S7" s="135"/>
      <c r="T7" s="135"/>
      <c r="U7" s="135"/>
      <c r="V7" s="135"/>
      <c r="W7" s="135"/>
      <c r="X7" s="135"/>
      <c r="Y7" s="136"/>
      <c r="Z7" s="125"/>
    </row>
    <row r="8" spans="1:26" ht="15" customHeight="1">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row>
    <row r="9" spans="1:26" ht="15" customHeight="1">
      <c r="A9" s="125"/>
      <c r="B9" s="137"/>
      <c r="C9" s="138"/>
      <c r="D9" s="138"/>
      <c r="E9" s="138"/>
      <c r="F9" s="138"/>
      <c r="G9" s="138"/>
      <c r="H9" s="138"/>
      <c r="I9" s="138"/>
      <c r="J9" s="138"/>
      <c r="K9" s="138"/>
      <c r="L9" s="138"/>
      <c r="M9" s="138"/>
      <c r="N9" s="138"/>
      <c r="O9" s="138"/>
      <c r="P9" s="138"/>
      <c r="Q9" s="138"/>
      <c r="R9" s="138"/>
      <c r="S9" s="138"/>
      <c r="T9" s="138"/>
      <c r="U9" s="205"/>
      <c r="V9" s="206"/>
      <c r="W9" s="206"/>
      <c r="X9" s="206"/>
      <c r="Y9" s="207"/>
      <c r="Z9" s="125"/>
    </row>
    <row r="10" spans="1:26" ht="15" customHeight="1">
      <c r="A10" s="125"/>
      <c r="B10" s="140" t="s">
        <v>63</v>
      </c>
      <c r="C10" s="125"/>
      <c r="D10" s="125"/>
      <c r="E10" s="125"/>
      <c r="F10" s="125"/>
      <c r="G10" s="125"/>
      <c r="H10" s="125"/>
      <c r="I10" s="125"/>
      <c r="J10" s="125"/>
      <c r="K10" s="125"/>
      <c r="L10" s="125"/>
      <c r="M10" s="125"/>
      <c r="N10" s="125"/>
      <c r="O10" s="125"/>
      <c r="P10" s="125"/>
      <c r="Q10" s="125"/>
      <c r="R10" s="125"/>
      <c r="S10" s="125"/>
      <c r="T10" s="125"/>
      <c r="U10" s="308" t="s">
        <v>64</v>
      </c>
      <c r="V10" s="129"/>
      <c r="W10" s="129"/>
      <c r="X10" s="129"/>
      <c r="Y10" s="309"/>
      <c r="Z10" s="125"/>
    </row>
    <row r="11" spans="1:26" ht="15" customHeight="1">
      <c r="A11" s="125"/>
      <c r="B11" s="140"/>
      <c r="C11" s="125"/>
      <c r="D11" s="125"/>
      <c r="E11" s="125"/>
      <c r="F11" s="125"/>
      <c r="G11" s="125"/>
      <c r="H11" s="125"/>
      <c r="I11" s="125"/>
      <c r="J11" s="125"/>
      <c r="K11" s="125"/>
      <c r="L11" s="125"/>
      <c r="M11" s="125"/>
      <c r="N11" s="125"/>
      <c r="O11" s="125"/>
      <c r="P11" s="125"/>
      <c r="Q11" s="125"/>
      <c r="R11" s="125"/>
      <c r="S11" s="125"/>
      <c r="T11" s="125"/>
      <c r="U11" s="148"/>
      <c r="V11" s="149"/>
      <c r="W11" s="149"/>
      <c r="X11" s="149"/>
      <c r="Y11" s="150"/>
      <c r="Z11" s="125"/>
    </row>
    <row r="12" spans="1:26" ht="15" customHeight="1">
      <c r="A12" s="125"/>
      <c r="B12" s="140"/>
      <c r="C12" s="145" t="s">
        <v>65</v>
      </c>
      <c r="D12" s="146" t="s">
        <v>193</v>
      </c>
      <c r="E12" s="146"/>
      <c r="F12" s="146"/>
      <c r="G12" s="146"/>
      <c r="H12" s="146"/>
      <c r="I12" s="146"/>
      <c r="J12" s="146"/>
      <c r="K12" s="146"/>
      <c r="L12" s="146"/>
      <c r="M12" s="146"/>
      <c r="N12" s="146"/>
      <c r="O12" s="146"/>
      <c r="P12" s="146"/>
      <c r="Q12" s="146"/>
      <c r="R12" s="146"/>
      <c r="S12" s="146"/>
      <c r="T12" s="147"/>
      <c r="U12" s="148"/>
      <c r="V12" s="149" t="s">
        <v>67</v>
      </c>
      <c r="W12" s="149" t="s">
        <v>68</v>
      </c>
      <c r="X12" s="149" t="s">
        <v>67</v>
      </c>
      <c r="Y12" s="150"/>
      <c r="Z12" s="125"/>
    </row>
    <row r="13" spans="1:26" ht="15" customHeight="1">
      <c r="A13" s="125"/>
      <c r="B13" s="140"/>
      <c r="C13" s="145"/>
      <c r="D13" s="146"/>
      <c r="E13" s="146"/>
      <c r="F13" s="146"/>
      <c r="G13" s="146"/>
      <c r="H13" s="146"/>
      <c r="I13" s="146"/>
      <c r="J13" s="146"/>
      <c r="K13" s="146"/>
      <c r="L13" s="146"/>
      <c r="M13" s="146"/>
      <c r="N13" s="146"/>
      <c r="O13" s="146"/>
      <c r="P13" s="146"/>
      <c r="Q13" s="146"/>
      <c r="R13" s="146"/>
      <c r="S13" s="146"/>
      <c r="T13" s="147"/>
      <c r="U13" s="148"/>
      <c r="V13" s="149"/>
      <c r="W13" s="149"/>
      <c r="X13" s="149"/>
      <c r="Y13" s="150"/>
      <c r="Z13" s="125"/>
    </row>
    <row r="14" spans="1:26" ht="7.5" customHeight="1">
      <c r="A14" s="125"/>
      <c r="B14" s="140"/>
      <c r="C14" s="145"/>
      <c r="D14" s="199"/>
      <c r="E14" s="199"/>
      <c r="F14" s="199"/>
      <c r="G14" s="199"/>
      <c r="H14" s="199"/>
      <c r="I14" s="199"/>
      <c r="J14" s="199"/>
      <c r="K14" s="199"/>
      <c r="L14" s="199"/>
      <c r="M14" s="199"/>
      <c r="N14" s="199"/>
      <c r="O14" s="199"/>
      <c r="P14" s="199"/>
      <c r="Q14" s="199"/>
      <c r="R14" s="199"/>
      <c r="S14" s="199"/>
      <c r="T14" s="310"/>
      <c r="U14" s="148"/>
      <c r="V14" s="149"/>
      <c r="W14" s="149"/>
      <c r="X14" s="149"/>
      <c r="Y14" s="150"/>
      <c r="Z14" s="125"/>
    </row>
    <row r="15" spans="1:26" ht="15" customHeight="1">
      <c r="A15" s="125"/>
      <c r="B15" s="140"/>
      <c r="C15" s="145" t="s">
        <v>69</v>
      </c>
      <c r="D15" s="146" t="s">
        <v>70</v>
      </c>
      <c r="E15" s="146"/>
      <c r="F15" s="146"/>
      <c r="G15" s="146"/>
      <c r="H15" s="146"/>
      <c r="I15" s="146"/>
      <c r="J15" s="146"/>
      <c r="K15" s="146"/>
      <c r="L15" s="146"/>
      <c r="M15" s="146"/>
      <c r="N15" s="146"/>
      <c r="O15" s="146"/>
      <c r="P15" s="146"/>
      <c r="Q15" s="146"/>
      <c r="R15" s="146"/>
      <c r="S15" s="146"/>
      <c r="T15" s="147"/>
      <c r="U15" s="148"/>
      <c r="V15" s="149" t="s">
        <v>67</v>
      </c>
      <c r="W15" s="149" t="s">
        <v>68</v>
      </c>
      <c r="X15" s="149" t="s">
        <v>67</v>
      </c>
      <c r="Y15" s="150"/>
      <c r="Z15" s="125"/>
    </row>
    <row r="16" spans="1:26" ht="15" customHeight="1">
      <c r="A16" s="125"/>
      <c r="B16" s="140"/>
      <c r="C16" s="125"/>
      <c r="D16" s="146"/>
      <c r="E16" s="146"/>
      <c r="F16" s="146"/>
      <c r="G16" s="146"/>
      <c r="H16" s="146"/>
      <c r="I16" s="146"/>
      <c r="J16" s="146"/>
      <c r="K16" s="146"/>
      <c r="L16" s="146"/>
      <c r="M16" s="146"/>
      <c r="N16" s="146"/>
      <c r="O16" s="146"/>
      <c r="P16" s="146"/>
      <c r="Q16" s="146"/>
      <c r="R16" s="146"/>
      <c r="S16" s="146"/>
      <c r="T16" s="147"/>
      <c r="U16" s="148"/>
      <c r="V16" s="149"/>
      <c r="W16" s="149"/>
      <c r="X16" s="149"/>
      <c r="Y16" s="150"/>
      <c r="Z16" s="125"/>
    </row>
    <row r="17" spans="1:26" ht="7.5" customHeight="1">
      <c r="A17" s="125"/>
      <c r="B17" s="140"/>
      <c r="C17" s="125"/>
      <c r="D17" s="125"/>
      <c r="E17" s="125"/>
      <c r="F17" s="125"/>
      <c r="G17" s="125"/>
      <c r="H17" s="125"/>
      <c r="I17" s="125"/>
      <c r="J17" s="125"/>
      <c r="K17" s="125"/>
      <c r="L17" s="125"/>
      <c r="M17" s="125"/>
      <c r="N17" s="125"/>
      <c r="O17" s="125"/>
      <c r="P17" s="125"/>
      <c r="Q17" s="125"/>
      <c r="R17" s="125"/>
      <c r="S17" s="125"/>
      <c r="T17" s="125"/>
      <c r="U17" s="148"/>
      <c r="V17" s="149"/>
      <c r="W17" s="149"/>
      <c r="X17" s="149"/>
      <c r="Y17" s="150"/>
      <c r="Z17" s="125"/>
    </row>
    <row r="18" spans="1:26" ht="15" customHeight="1">
      <c r="A18" s="125"/>
      <c r="B18" s="140"/>
      <c r="C18" s="125" t="s">
        <v>71</v>
      </c>
      <c r="D18" s="154" t="s">
        <v>194</v>
      </c>
      <c r="E18" s="154"/>
      <c r="F18" s="154"/>
      <c r="G18" s="154"/>
      <c r="H18" s="154"/>
      <c r="I18" s="154"/>
      <c r="J18" s="154"/>
      <c r="K18" s="154"/>
      <c r="L18" s="154"/>
      <c r="M18" s="154"/>
      <c r="N18" s="154"/>
      <c r="O18" s="154"/>
      <c r="P18" s="154"/>
      <c r="Q18" s="154"/>
      <c r="R18" s="154"/>
      <c r="S18" s="154"/>
      <c r="T18" s="155"/>
      <c r="U18" s="148"/>
      <c r="V18" s="149" t="s">
        <v>67</v>
      </c>
      <c r="W18" s="149" t="s">
        <v>68</v>
      </c>
      <c r="X18" s="149" t="s">
        <v>67</v>
      </c>
      <c r="Y18" s="150"/>
      <c r="Z18" s="125"/>
    </row>
    <row r="19" spans="1:26" ht="7.5" customHeight="1">
      <c r="A19" s="125"/>
      <c r="B19" s="140"/>
      <c r="C19" s="125"/>
      <c r="D19" s="125"/>
      <c r="E19" s="125"/>
      <c r="F19" s="125"/>
      <c r="G19" s="125"/>
      <c r="H19" s="125"/>
      <c r="I19" s="125"/>
      <c r="J19" s="125"/>
      <c r="K19" s="125"/>
      <c r="L19" s="125"/>
      <c r="M19" s="125"/>
      <c r="N19" s="125"/>
      <c r="O19" s="125"/>
      <c r="P19" s="125"/>
      <c r="Q19" s="125"/>
      <c r="R19" s="125"/>
      <c r="S19" s="125"/>
      <c r="T19" s="125"/>
      <c r="U19" s="148"/>
      <c r="V19" s="149"/>
      <c r="W19" s="149"/>
      <c r="X19" s="149"/>
      <c r="Y19" s="150"/>
      <c r="Z19" s="125"/>
    </row>
    <row r="20" spans="1:26" ht="15" customHeight="1">
      <c r="A20" s="125"/>
      <c r="B20" s="140"/>
      <c r="C20" s="128" t="s">
        <v>73</v>
      </c>
      <c r="D20" s="159" t="s">
        <v>195</v>
      </c>
      <c r="E20" s="159"/>
      <c r="F20" s="159"/>
      <c r="G20" s="159"/>
      <c r="H20" s="159"/>
      <c r="I20" s="159"/>
      <c r="J20" s="159"/>
      <c r="K20" s="159"/>
      <c r="L20" s="159"/>
      <c r="M20" s="159"/>
      <c r="N20" s="159"/>
      <c r="O20" s="159"/>
      <c r="P20" s="159"/>
      <c r="Q20" s="159"/>
      <c r="R20" s="159"/>
      <c r="S20" s="159"/>
      <c r="T20" s="160"/>
      <c r="U20" s="148"/>
      <c r="V20" s="149" t="s">
        <v>67</v>
      </c>
      <c r="W20" s="149" t="s">
        <v>68</v>
      </c>
      <c r="X20" s="149" t="s">
        <v>67</v>
      </c>
      <c r="Y20" s="150"/>
      <c r="Z20" s="125"/>
    </row>
    <row r="21" spans="1:26" ht="7.5" customHeight="1">
      <c r="A21" s="125"/>
      <c r="B21" s="140"/>
      <c r="C21" s="125"/>
      <c r="D21" s="125"/>
      <c r="E21" s="125"/>
      <c r="F21" s="125"/>
      <c r="G21" s="125"/>
      <c r="H21" s="125"/>
      <c r="I21" s="125"/>
      <c r="J21" s="125"/>
      <c r="K21" s="125"/>
      <c r="L21" s="125"/>
      <c r="M21" s="125"/>
      <c r="N21" s="125"/>
      <c r="O21" s="125"/>
      <c r="P21" s="125"/>
      <c r="Q21" s="125"/>
      <c r="R21" s="125"/>
      <c r="S21" s="125"/>
      <c r="T21" s="125"/>
      <c r="U21" s="148"/>
      <c r="V21" s="149"/>
      <c r="W21" s="149"/>
      <c r="X21" s="149"/>
      <c r="Y21" s="150"/>
      <c r="Z21" s="125"/>
    </row>
    <row r="22" spans="1:26" ht="15" customHeight="1">
      <c r="A22" s="125"/>
      <c r="B22" s="140"/>
      <c r="C22" s="145" t="s">
        <v>196</v>
      </c>
      <c r="D22" s="146" t="s">
        <v>197</v>
      </c>
      <c r="E22" s="146"/>
      <c r="F22" s="146"/>
      <c r="G22" s="146"/>
      <c r="H22" s="146"/>
      <c r="I22" s="146"/>
      <c r="J22" s="146"/>
      <c r="K22" s="146"/>
      <c r="L22" s="146"/>
      <c r="M22" s="146"/>
      <c r="N22" s="146"/>
      <c r="O22" s="146"/>
      <c r="P22" s="146"/>
      <c r="Q22" s="146"/>
      <c r="R22" s="146"/>
      <c r="S22" s="146"/>
      <c r="T22" s="147"/>
      <c r="U22" s="148"/>
      <c r="V22" s="149" t="s">
        <v>67</v>
      </c>
      <c r="W22" s="149" t="s">
        <v>68</v>
      </c>
      <c r="X22" s="149" t="s">
        <v>67</v>
      </c>
      <c r="Y22" s="150"/>
      <c r="Z22" s="125"/>
    </row>
    <row r="23" spans="1:26" ht="30" customHeight="1">
      <c r="A23" s="125"/>
      <c r="B23" s="140"/>
      <c r="C23" s="125"/>
      <c r="D23" s="146"/>
      <c r="E23" s="146"/>
      <c r="F23" s="146"/>
      <c r="G23" s="146"/>
      <c r="H23" s="146"/>
      <c r="I23" s="146"/>
      <c r="J23" s="146"/>
      <c r="K23" s="146"/>
      <c r="L23" s="146"/>
      <c r="M23" s="146"/>
      <c r="N23" s="146"/>
      <c r="O23" s="146"/>
      <c r="P23" s="146"/>
      <c r="Q23" s="146"/>
      <c r="R23" s="146"/>
      <c r="S23" s="146"/>
      <c r="T23" s="147"/>
      <c r="U23" s="148"/>
      <c r="V23" s="149"/>
      <c r="W23" s="149"/>
      <c r="X23" s="149"/>
      <c r="Y23" s="150"/>
      <c r="Z23" s="125"/>
    </row>
    <row r="24" spans="1:26" ht="7.5" customHeight="1">
      <c r="A24" s="125"/>
      <c r="B24" s="140"/>
      <c r="C24" s="125"/>
      <c r="D24" s="125"/>
      <c r="E24" s="125"/>
      <c r="F24" s="125"/>
      <c r="G24" s="125"/>
      <c r="H24" s="125"/>
      <c r="I24" s="125"/>
      <c r="J24" s="125"/>
      <c r="K24" s="125"/>
      <c r="L24" s="125"/>
      <c r="M24" s="125"/>
      <c r="N24" s="125"/>
      <c r="O24" s="125"/>
      <c r="P24" s="125"/>
      <c r="Q24" s="125"/>
      <c r="R24" s="125"/>
      <c r="S24" s="125"/>
      <c r="T24" s="125"/>
      <c r="U24" s="148"/>
      <c r="V24" s="149"/>
      <c r="W24" s="149"/>
      <c r="X24" s="149"/>
      <c r="Y24" s="150"/>
      <c r="Z24" s="125"/>
    </row>
    <row r="25" spans="1:26" ht="15" customHeight="1">
      <c r="A25" s="125"/>
      <c r="B25" s="140"/>
      <c r="C25" s="125" t="s">
        <v>198</v>
      </c>
      <c r="D25" s="125" t="s">
        <v>199</v>
      </c>
      <c r="E25" s="125"/>
      <c r="F25" s="125"/>
      <c r="G25" s="125"/>
      <c r="H25" s="125"/>
      <c r="I25" s="125"/>
      <c r="J25" s="125"/>
      <c r="K25" s="125"/>
      <c r="L25" s="125"/>
      <c r="M25" s="125"/>
      <c r="N25" s="125"/>
      <c r="O25" s="125"/>
      <c r="P25" s="125"/>
      <c r="Q25" s="125"/>
      <c r="R25" s="125"/>
      <c r="S25" s="125"/>
      <c r="T25" s="125"/>
      <c r="U25" s="148"/>
      <c r="V25" s="149" t="s">
        <v>67</v>
      </c>
      <c r="W25" s="149" t="s">
        <v>68</v>
      </c>
      <c r="X25" s="149" t="s">
        <v>67</v>
      </c>
      <c r="Y25" s="150"/>
      <c r="Z25" s="125"/>
    </row>
    <row r="26" spans="1:26" ht="8.25" customHeight="1">
      <c r="A26" s="125"/>
      <c r="B26" s="140"/>
      <c r="C26" s="125"/>
      <c r="D26" s="125"/>
      <c r="E26" s="125"/>
      <c r="F26" s="125"/>
      <c r="G26" s="125"/>
      <c r="H26" s="125"/>
      <c r="I26" s="125"/>
      <c r="J26" s="125"/>
      <c r="K26" s="125"/>
      <c r="L26" s="125"/>
      <c r="M26" s="125"/>
      <c r="N26" s="125"/>
      <c r="O26" s="125"/>
      <c r="P26" s="125"/>
      <c r="Q26" s="125"/>
      <c r="R26" s="125"/>
      <c r="S26" s="125"/>
      <c r="T26" s="125"/>
      <c r="U26" s="148"/>
      <c r="V26" s="149"/>
      <c r="W26" s="149"/>
      <c r="X26" s="149"/>
      <c r="Y26" s="150"/>
      <c r="Z26" s="125"/>
    </row>
    <row r="27" spans="1:26" ht="15" customHeight="1">
      <c r="A27" s="125"/>
      <c r="B27" s="140"/>
      <c r="C27" s="125" t="s">
        <v>200</v>
      </c>
      <c r="D27" s="125" t="s">
        <v>78</v>
      </c>
      <c r="E27" s="125"/>
      <c r="F27" s="125"/>
      <c r="G27" s="125"/>
      <c r="H27" s="125"/>
      <c r="I27" s="125"/>
      <c r="J27" s="125"/>
      <c r="K27" s="125"/>
      <c r="L27" s="125"/>
      <c r="M27" s="125"/>
      <c r="N27" s="125"/>
      <c r="O27" s="125"/>
      <c r="P27" s="125"/>
      <c r="Q27" s="125"/>
      <c r="R27" s="125"/>
      <c r="S27" s="125"/>
      <c r="T27" s="125"/>
      <c r="U27" s="148"/>
      <c r="V27" s="149" t="s">
        <v>67</v>
      </c>
      <c r="W27" s="149" t="s">
        <v>68</v>
      </c>
      <c r="X27" s="149" t="s">
        <v>67</v>
      </c>
      <c r="Y27" s="150"/>
      <c r="Z27" s="125"/>
    </row>
    <row r="28" spans="1:26" ht="8.25" customHeight="1">
      <c r="A28" s="125"/>
      <c r="B28" s="140"/>
      <c r="C28" s="125"/>
      <c r="D28" s="125"/>
      <c r="E28" s="125"/>
      <c r="F28" s="125"/>
      <c r="G28" s="125"/>
      <c r="H28" s="125"/>
      <c r="I28" s="125"/>
      <c r="J28" s="125"/>
      <c r="K28" s="125"/>
      <c r="L28" s="125"/>
      <c r="M28" s="125"/>
      <c r="N28" s="125"/>
      <c r="O28" s="125"/>
      <c r="P28" s="125"/>
      <c r="Q28" s="125"/>
      <c r="R28" s="125"/>
      <c r="S28" s="125"/>
      <c r="T28" s="125"/>
      <c r="U28" s="148"/>
      <c r="V28" s="149"/>
      <c r="W28" s="149"/>
      <c r="X28" s="149"/>
      <c r="Y28" s="150"/>
      <c r="Z28" s="125"/>
    </row>
    <row r="29" spans="1:26" ht="15" customHeight="1">
      <c r="A29" s="125"/>
      <c r="B29" s="140"/>
      <c r="C29" s="125" t="s">
        <v>201</v>
      </c>
      <c r="D29" s="159" t="s">
        <v>202</v>
      </c>
      <c r="E29" s="159"/>
      <c r="F29" s="159"/>
      <c r="G29" s="159"/>
      <c r="H29" s="159"/>
      <c r="I29" s="159"/>
      <c r="J29" s="159"/>
      <c r="K29" s="159"/>
      <c r="L29" s="159"/>
      <c r="M29" s="159"/>
      <c r="N29" s="159"/>
      <c r="O29" s="159"/>
      <c r="P29" s="159"/>
      <c r="Q29" s="159"/>
      <c r="R29" s="159"/>
      <c r="S29" s="159"/>
      <c r="T29" s="160"/>
      <c r="U29" s="148"/>
      <c r="V29" s="149" t="s">
        <v>67</v>
      </c>
      <c r="W29" s="149" t="s">
        <v>68</v>
      </c>
      <c r="X29" s="149" t="s">
        <v>67</v>
      </c>
      <c r="Y29" s="150"/>
      <c r="Z29" s="125"/>
    </row>
    <row r="30" spans="1:26" ht="15" customHeight="1">
      <c r="A30" s="125"/>
      <c r="B30" s="140"/>
      <c r="C30" s="125" t="s">
        <v>81</v>
      </c>
      <c r="D30" s="159"/>
      <c r="E30" s="159"/>
      <c r="F30" s="159"/>
      <c r="G30" s="159"/>
      <c r="H30" s="159"/>
      <c r="I30" s="159"/>
      <c r="J30" s="159"/>
      <c r="K30" s="159"/>
      <c r="L30" s="159"/>
      <c r="M30" s="159"/>
      <c r="N30" s="159"/>
      <c r="O30" s="159"/>
      <c r="P30" s="159"/>
      <c r="Q30" s="159"/>
      <c r="R30" s="159"/>
      <c r="S30" s="159"/>
      <c r="T30" s="160"/>
      <c r="U30" s="148"/>
      <c r="V30" s="149"/>
      <c r="W30" s="149"/>
      <c r="X30" s="149"/>
      <c r="Y30" s="150"/>
      <c r="Z30" s="125"/>
    </row>
    <row r="31" spans="1:26" ht="15" customHeight="1">
      <c r="A31" s="125"/>
      <c r="B31" s="140"/>
      <c r="C31" s="125"/>
      <c r="D31" s="125"/>
      <c r="E31" s="125"/>
      <c r="F31" s="125"/>
      <c r="G31" s="125"/>
      <c r="H31" s="125"/>
      <c r="I31" s="125"/>
      <c r="J31" s="125"/>
      <c r="K31" s="125"/>
      <c r="L31" s="125"/>
      <c r="M31" s="125"/>
      <c r="N31" s="125"/>
      <c r="O31" s="125"/>
      <c r="P31" s="125"/>
      <c r="Q31" s="125"/>
      <c r="R31" s="125"/>
      <c r="S31" s="125"/>
      <c r="T31" s="125"/>
      <c r="U31" s="148"/>
      <c r="V31" s="149"/>
      <c r="W31" s="149"/>
      <c r="X31" s="149"/>
      <c r="Y31" s="150"/>
      <c r="Z31" s="125"/>
    </row>
    <row r="32" spans="1:26" ht="15" customHeight="1">
      <c r="A32" s="125"/>
      <c r="B32" s="140" t="s">
        <v>82</v>
      </c>
      <c r="C32" s="125"/>
      <c r="D32" s="125"/>
      <c r="E32" s="125"/>
      <c r="F32" s="125"/>
      <c r="G32" s="125"/>
      <c r="H32" s="125"/>
      <c r="I32" s="125"/>
      <c r="J32" s="125"/>
      <c r="K32" s="125"/>
      <c r="L32" s="125"/>
      <c r="M32" s="125"/>
      <c r="N32" s="125"/>
      <c r="O32" s="125"/>
      <c r="P32" s="125"/>
      <c r="Q32" s="125"/>
      <c r="R32" s="125"/>
      <c r="S32" s="125"/>
      <c r="T32" s="125"/>
      <c r="U32" s="140"/>
      <c r="V32" s="125"/>
      <c r="W32" s="125"/>
      <c r="X32" s="125"/>
      <c r="Y32" s="144"/>
      <c r="Z32" s="125"/>
    </row>
    <row r="33" spans="1:26" ht="15" customHeight="1">
      <c r="A33" s="125"/>
      <c r="B33" s="140"/>
      <c r="C33" s="125"/>
      <c r="D33" s="125"/>
      <c r="E33" s="125"/>
      <c r="F33" s="125"/>
      <c r="G33" s="125"/>
      <c r="H33" s="125"/>
      <c r="I33" s="125"/>
      <c r="J33" s="125"/>
      <c r="K33" s="125"/>
      <c r="L33" s="125"/>
      <c r="M33" s="125"/>
      <c r="N33" s="125"/>
      <c r="O33" s="125"/>
      <c r="P33" s="125"/>
      <c r="Q33" s="125"/>
      <c r="R33" s="125"/>
      <c r="S33" s="125"/>
      <c r="T33" s="125"/>
      <c r="U33" s="148"/>
      <c r="V33" s="149"/>
      <c r="W33" s="149"/>
      <c r="X33" s="149"/>
      <c r="Y33" s="150"/>
      <c r="Z33" s="125"/>
    </row>
    <row r="34" spans="1:26" ht="15" customHeight="1">
      <c r="A34" s="125"/>
      <c r="B34" s="140"/>
      <c r="C34" s="125" t="s">
        <v>203</v>
      </c>
      <c r="D34" s="125"/>
      <c r="E34" s="125"/>
      <c r="F34" s="125"/>
      <c r="G34" s="125"/>
      <c r="H34" s="125"/>
      <c r="I34" s="125"/>
      <c r="J34" s="125"/>
      <c r="K34" s="125"/>
      <c r="L34" s="125"/>
      <c r="M34" s="125"/>
      <c r="N34" s="125"/>
      <c r="O34" s="125"/>
      <c r="P34" s="125"/>
      <c r="Q34" s="125"/>
      <c r="R34" s="125"/>
      <c r="S34" s="125"/>
      <c r="T34" s="125"/>
      <c r="U34" s="148"/>
      <c r="V34" s="149"/>
      <c r="W34" s="149"/>
      <c r="X34" s="149"/>
      <c r="Y34" s="150"/>
      <c r="Z34" s="125"/>
    </row>
    <row r="35" spans="1:26" ht="15" customHeight="1">
      <c r="A35" s="125"/>
      <c r="B35" s="140"/>
      <c r="C35" s="159" t="s">
        <v>204</v>
      </c>
      <c r="D35" s="159"/>
      <c r="E35" s="159"/>
      <c r="F35" s="159"/>
      <c r="G35" s="159"/>
      <c r="H35" s="159"/>
      <c r="I35" s="159"/>
      <c r="J35" s="159"/>
      <c r="K35" s="159"/>
      <c r="L35" s="159"/>
      <c r="M35" s="159"/>
      <c r="N35" s="159"/>
      <c r="O35" s="159"/>
      <c r="P35" s="159"/>
      <c r="Q35" s="159"/>
      <c r="R35" s="159"/>
      <c r="S35" s="159"/>
      <c r="T35" s="160"/>
      <c r="U35" s="148"/>
      <c r="V35" s="149"/>
      <c r="W35" s="149"/>
      <c r="X35" s="149"/>
      <c r="Y35" s="150"/>
      <c r="Z35" s="125"/>
    </row>
    <row r="36" spans="1:26" ht="15" customHeight="1">
      <c r="A36" s="125"/>
      <c r="B36" s="140"/>
      <c r="C36" s="159"/>
      <c r="D36" s="159"/>
      <c r="E36" s="159"/>
      <c r="F36" s="159"/>
      <c r="G36" s="159"/>
      <c r="H36" s="159"/>
      <c r="I36" s="159"/>
      <c r="J36" s="159"/>
      <c r="K36" s="159"/>
      <c r="L36" s="159"/>
      <c r="M36" s="159"/>
      <c r="N36" s="159"/>
      <c r="O36" s="159"/>
      <c r="P36" s="159"/>
      <c r="Q36" s="159"/>
      <c r="R36" s="159"/>
      <c r="S36" s="159"/>
      <c r="T36" s="160"/>
      <c r="U36" s="148"/>
      <c r="V36" s="149"/>
      <c r="W36" s="149"/>
      <c r="X36" s="149"/>
      <c r="Y36" s="150"/>
      <c r="Z36" s="125"/>
    </row>
    <row r="37" spans="1:26" ht="7.5" customHeight="1">
      <c r="A37" s="125"/>
      <c r="B37" s="140"/>
      <c r="C37" s="125"/>
      <c r="D37" s="163"/>
      <c r="E37" s="163"/>
      <c r="F37" s="163"/>
      <c r="G37" s="163"/>
      <c r="H37" s="163"/>
      <c r="I37" s="163"/>
      <c r="J37" s="163"/>
      <c r="K37" s="163"/>
      <c r="L37" s="163"/>
      <c r="M37" s="163"/>
      <c r="N37" s="163"/>
      <c r="O37" s="163"/>
      <c r="P37" s="163"/>
      <c r="Q37" s="163"/>
      <c r="R37" s="163"/>
      <c r="S37" s="163"/>
      <c r="T37" s="163"/>
      <c r="U37" s="148"/>
      <c r="V37" s="149"/>
      <c r="W37" s="149"/>
      <c r="X37" s="149"/>
      <c r="Y37" s="150"/>
      <c r="Z37" s="125"/>
    </row>
    <row r="38" spans="1:26" ht="30" customHeight="1">
      <c r="A38" s="125"/>
      <c r="B38" s="140"/>
      <c r="C38" s="164"/>
      <c r="D38" s="165"/>
      <c r="E38" s="166"/>
      <c r="F38" s="166"/>
      <c r="G38" s="166"/>
      <c r="H38" s="166"/>
      <c r="I38" s="166"/>
      <c r="J38" s="166"/>
      <c r="K38" s="167"/>
      <c r="L38" s="168" t="s">
        <v>85</v>
      </c>
      <c r="M38" s="131"/>
      <c r="N38" s="132"/>
      <c r="O38" s="311" t="s">
        <v>86</v>
      </c>
      <c r="P38" s="312"/>
      <c r="Q38" s="313"/>
      <c r="R38" s="171"/>
      <c r="S38" s="171"/>
      <c r="T38" s="171"/>
      <c r="U38" s="148"/>
      <c r="V38" s="149"/>
      <c r="W38" s="149"/>
      <c r="X38" s="149"/>
      <c r="Y38" s="150"/>
      <c r="Z38" s="125"/>
    </row>
    <row r="39" spans="1:26" ht="54" customHeight="1">
      <c r="A39" s="125"/>
      <c r="B39" s="140"/>
      <c r="C39" s="172" t="s">
        <v>87</v>
      </c>
      <c r="D39" s="173" t="s">
        <v>205</v>
      </c>
      <c r="E39" s="173"/>
      <c r="F39" s="173"/>
      <c r="G39" s="173"/>
      <c r="H39" s="173"/>
      <c r="I39" s="173"/>
      <c r="J39" s="173"/>
      <c r="K39" s="173"/>
      <c r="L39" s="174" t="s">
        <v>89</v>
      </c>
      <c r="M39" s="175"/>
      <c r="N39" s="176"/>
      <c r="O39" s="177" t="s">
        <v>90</v>
      </c>
      <c r="P39" s="177"/>
      <c r="Q39" s="177"/>
      <c r="R39" s="178"/>
      <c r="S39" s="178"/>
      <c r="T39" s="178"/>
      <c r="U39" s="308" t="s">
        <v>64</v>
      </c>
      <c r="V39" s="129"/>
      <c r="W39" s="129"/>
      <c r="X39" s="129"/>
      <c r="Y39" s="309"/>
      <c r="Z39" s="125"/>
    </row>
    <row r="40" spans="1:26" ht="54" customHeight="1">
      <c r="A40" s="125"/>
      <c r="B40" s="140"/>
      <c r="C40" s="172" t="s">
        <v>140</v>
      </c>
      <c r="D40" s="173" t="s">
        <v>92</v>
      </c>
      <c r="E40" s="173"/>
      <c r="F40" s="173"/>
      <c r="G40" s="173"/>
      <c r="H40" s="173"/>
      <c r="I40" s="173"/>
      <c r="J40" s="173"/>
      <c r="K40" s="173"/>
      <c r="L40" s="174" t="s">
        <v>89</v>
      </c>
      <c r="M40" s="175"/>
      <c r="N40" s="176"/>
      <c r="O40" s="179"/>
      <c r="P40" s="179"/>
      <c r="Q40" s="179"/>
      <c r="R40" s="180"/>
      <c r="S40" s="181" t="s">
        <v>93</v>
      </c>
      <c r="T40" s="182"/>
      <c r="U40" s="148"/>
      <c r="V40" s="149" t="s">
        <v>67</v>
      </c>
      <c r="W40" s="149" t="s">
        <v>68</v>
      </c>
      <c r="X40" s="149" t="s">
        <v>67</v>
      </c>
      <c r="Y40" s="150"/>
      <c r="Z40" s="125"/>
    </row>
    <row r="41" spans="1:26" ht="54" customHeight="1">
      <c r="A41" s="125"/>
      <c r="B41" s="140"/>
      <c r="C41" s="172" t="s">
        <v>142</v>
      </c>
      <c r="D41" s="173" t="s">
        <v>143</v>
      </c>
      <c r="E41" s="173"/>
      <c r="F41" s="173"/>
      <c r="G41" s="173"/>
      <c r="H41" s="173"/>
      <c r="I41" s="173"/>
      <c r="J41" s="173"/>
      <c r="K41" s="173"/>
      <c r="L41" s="177" t="s">
        <v>89</v>
      </c>
      <c r="M41" s="177"/>
      <c r="N41" s="177"/>
      <c r="O41" s="179"/>
      <c r="P41" s="179"/>
      <c r="Q41" s="179"/>
      <c r="R41" s="180"/>
      <c r="S41" s="181" t="s">
        <v>96</v>
      </c>
      <c r="T41" s="182"/>
      <c r="U41" s="148"/>
      <c r="V41" s="149" t="s">
        <v>67</v>
      </c>
      <c r="W41" s="149" t="s">
        <v>68</v>
      </c>
      <c r="X41" s="149" t="s">
        <v>67</v>
      </c>
      <c r="Y41" s="150"/>
      <c r="Z41" s="125"/>
    </row>
    <row r="42" spans="1:26" ht="54" customHeight="1">
      <c r="A42" s="125"/>
      <c r="B42" s="140"/>
      <c r="C42" s="172" t="s">
        <v>97</v>
      </c>
      <c r="D42" s="173" t="s">
        <v>206</v>
      </c>
      <c r="E42" s="173"/>
      <c r="F42" s="173"/>
      <c r="G42" s="173"/>
      <c r="H42" s="173"/>
      <c r="I42" s="173"/>
      <c r="J42" s="173"/>
      <c r="K42" s="173"/>
      <c r="L42" s="183"/>
      <c r="M42" s="183"/>
      <c r="N42" s="183"/>
      <c r="O42" s="177" t="s">
        <v>90</v>
      </c>
      <c r="P42" s="177"/>
      <c r="Q42" s="177"/>
      <c r="R42" s="184"/>
      <c r="S42" s="181" t="s">
        <v>99</v>
      </c>
      <c r="T42" s="182"/>
      <c r="U42" s="148"/>
      <c r="V42" s="149" t="s">
        <v>67</v>
      </c>
      <c r="W42" s="149" t="s">
        <v>68</v>
      </c>
      <c r="X42" s="149" t="s">
        <v>67</v>
      </c>
      <c r="Y42" s="150"/>
      <c r="Z42" s="125"/>
    </row>
    <row r="43" spans="1:26" ht="54" customHeight="1">
      <c r="A43" s="125"/>
      <c r="B43" s="140"/>
      <c r="C43" s="172" t="s">
        <v>207</v>
      </c>
      <c r="D43" s="173" t="s">
        <v>208</v>
      </c>
      <c r="E43" s="173"/>
      <c r="F43" s="173"/>
      <c r="G43" s="173"/>
      <c r="H43" s="173"/>
      <c r="I43" s="173"/>
      <c r="J43" s="173"/>
      <c r="K43" s="173"/>
      <c r="L43" s="177" t="s">
        <v>89</v>
      </c>
      <c r="M43" s="177"/>
      <c r="N43" s="177"/>
      <c r="O43" s="183"/>
      <c r="P43" s="183"/>
      <c r="Q43" s="183"/>
      <c r="R43" s="184"/>
      <c r="S43" s="181" t="s">
        <v>209</v>
      </c>
      <c r="T43" s="182"/>
      <c r="U43" s="148"/>
      <c r="V43" s="149" t="s">
        <v>67</v>
      </c>
      <c r="W43" s="149" t="s">
        <v>68</v>
      </c>
      <c r="X43" s="149" t="s">
        <v>67</v>
      </c>
      <c r="Y43" s="150"/>
      <c r="Z43" s="125"/>
    </row>
    <row r="44" spans="1:26" ht="15" customHeight="1">
      <c r="A44" s="125"/>
      <c r="B44" s="140"/>
      <c r="C44" s="125"/>
      <c r="D44" s="125"/>
      <c r="E44" s="125"/>
      <c r="F44" s="125"/>
      <c r="G44" s="125"/>
      <c r="H44" s="125"/>
      <c r="I44" s="125"/>
      <c r="J44" s="125"/>
      <c r="K44" s="125"/>
      <c r="L44" s="125"/>
      <c r="M44" s="125"/>
      <c r="N44" s="125"/>
      <c r="O44" s="125"/>
      <c r="P44" s="125"/>
      <c r="Q44" s="125"/>
      <c r="R44" s="125"/>
      <c r="S44" s="125"/>
      <c r="T44" s="125"/>
      <c r="U44" s="148"/>
      <c r="V44" s="149"/>
      <c r="W44" s="149"/>
      <c r="X44" s="149"/>
      <c r="Y44" s="150"/>
      <c r="Z44" s="125"/>
    </row>
    <row r="45" spans="1:26" ht="15" customHeight="1">
      <c r="A45" s="125"/>
      <c r="B45" s="140"/>
      <c r="C45" s="125" t="s">
        <v>100</v>
      </c>
      <c r="D45" s="125"/>
      <c r="E45" s="125"/>
      <c r="F45" s="125"/>
      <c r="G45" s="125"/>
      <c r="H45" s="125"/>
      <c r="I45" s="125"/>
      <c r="J45" s="125"/>
      <c r="K45" s="125"/>
      <c r="L45" s="125"/>
      <c r="M45" s="125"/>
      <c r="N45" s="125"/>
      <c r="O45" s="125"/>
      <c r="P45" s="125"/>
      <c r="Q45" s="125"/>
      <c r="R45" s="125"/>
      <c r="S45" s="125"/>
      <c r="T45" s="125"/>
      <c r="U45" s="308" t="s">
        <v>64</v>
      </c>
      <c r="V45" s="129"/>
      <c r="W45" s="129"/>
      <c r="X45" s="129"/>
      <c r="Y45" s="309"/>
      <c r="Z45" s="125"/>
    </row>
    <row r="46" spans="1:26" ht="15" customHeight="1">
      <c r="A46" s="125"/>
      <c r="B46" s="140"/>
      <c r="C46" s="125"/>
      <c r="D46" s="125"/>
      <c r="E46" s="125"/>
      <c r="F46" s="125"/>
      <c r="G46" s="125"/>
      <c r="H46" s="125"/>
      <c r="I46" s="125"/>
      <c r="J46" s="125"/>
      <c r="K46" s="125"/>
      <c r="L46" s="125"/>
      <c r="M46" s="125"/>
      <c r="N46" s="125"/>
      <c r="O46" s="125"/>
      <c r="P46" s="125"/>
      <c r="Q46" s="125"/>
      <c r="R46" s="125"/>
      <c r="S46" s="125"/>
      <c r="T46" s="125"/>
      <c r="U46" s="148"/>
      <c r="V46" s="149"/>
      <c r="W46" s="149"/>
      <c r="X46" s="149"/>
      <c r="Y46" s="150"/>
      <c r="Z46" s="125"/>
    </row>
    <row r="47" spans="1:26" ht="45.75" customHeight="1">
      <c r="A47" s="125"/>
      <c r="B47" s="140"/>
      <c r="C47" s="185" t="s">
        <v>210</v>
      </c>
      <c r="D47" s="146" t="s">
        <v>102</v>
      </c>
      <c r="E47" s="146"/>
      <c r="F47" s="146"/>
      <c r="G47" s="146"/>
      <c r="H47" s="146"/>
      <c r="I47" s="146"/>
      <c r="J47" s="146"/>
      <c r="K47" s="146"/>
      <c r="L47" s="146"/>
      <c r="M47" s="146"/>
      <c r="N47" s="146"/>
      <c r="O47" s="146"/>
      <c r="P47" s="146"/>
      <c r="Q47" s="146"/>
      <c r="R47" s="146"/>
      <c r="S47" s="146"/>
      <c r="T47" s="147"/>
      <c r="U47" s="148"/>
      <c r="V47" s="149" t="s">
        <v>67</v>
      </c>
      <c r="W47" s="149" t="s">
        <v>68</v>
      </c>
      <c r="X47" s="149" t="s">
        <v>67</v>
      </c>
      <c r="Y47" s="150"/>
      <c r="Z47" s="125"/>
    </row>
    <row r="48" spans="1:26" ht="29.25" customHeight="1">
      <c r="A48" s="125"/>
      <c r="B48" s="140"/>
      <c r="C48" s="185" t="s">
        <v>103</v>
      </c>
      <c r="D48" s="146" t="s">
        <v>104</v>
      </c>
      <c r="E48" s="146"/>
      <c r="F48" s="146"/>
      <c r="G48" s="146"/>
      <c r="H48" s="146"/>
      <c r="I48" s="146"/>
      <c r="J48" s="146"/>
      <c r="K48" s="146"/>
      <c r="L48" s="146"/>
      <c r="M48" s="146"/>
      <c r="N48" s="146"/>
      <c r="O48" s="146"/>
      <c r="P48" s="146"/>
      <c r="Q48" s="146"/>
      <c r="R48" s="146"/>
      <c r="S48" s="146"/>
      <c r="T48" s="147"/>
      <c r="U48" s="148"/>
      <c r="V48" s="149" t="s">
        <v>67</v>
      </c>
      <c r="W48" s="149" t="s">
        <v>68</v>
      </c>
      <c r="X48" s="149" t="s">
        <v>67</v>
      </c>
      <c r="Y48" s="150"/>
      <c r="Z48" s="125"/>
    </row>
    <row r="49" spans="1:26" ht="45" customHeight="1">
      <c r="A49" s="125"/>
      <c r="B49" s="140"/>
      <c r="C49" s="185" t="s">
        <v>105</v>
      </c>
      <c r="D49" s="146" t="s">
        <v>179</v>
      </c>
      <c r="E49" s="146"/>
      <c r="F49" s="146"/>
      <c r="G49" s="146"/>
      <c r="H49" s="146"/>
      <c r="I49" s="146"/>
      <c r="J49" s="146"/>
      <c r="K49" s="146"/>
      <c r="L49" s="146"/>
      <c r="M49" s="146"/>
      <c r="N49" s="146"/>
      <c r="O49" s="146"/>
      <c r="P49" s="146"/>
      <c r="Q49" s="146"/>
      <c r="R49" s="146"/>
      <c r="S49" s="146"/>
      <c r="T49" s="147"/>
      <c r="U49" s="148"/>
      <c r="V49" s="149" t="s">
        <v>67</v>
      </c>
      <c r="W49" s="149" t="s">
        <v>68</v>
      </c>
      <c r="X49" s="149" t="s">
        <v>67</v>
      </c>
      <c r="Y49" s="150"/>
      <c r="Z49" s="125"/>
    </row>
    <row r="50" spans="1:26" ht="7.5" customHeight="1">
      <c r="A50" s="125"/>
      <c r="B50" s="140"/>
      <c r="C50" s="163"/>
      <c r="D50" s="163"/>
      <c r="E50" s="163"/>
      <c r="F50" s="163"/>
      <c r="G50" s="163"/>
      <c r="H50" s="163"/>
      <c r="I50" s="163"/>
      <c r="J50" s="163"/>
      <c r="K50" s="163"/>
      <c r="L50" s="163"/>
      <c r="M50" s="163"/>
      <c r="N50" s="163"/>
      <c r="O50" s="163"/>
      <c r="P50" s="163"/>
      <c r="Q50" s="163"/>
      <c r="R50" s="163"/>
      <c r="S50" s="163"/>
      <c r="T50" s="163"/>
      <c r="U50" s="148"/>
      <c r="V50" s="149"/>
      <c r="W50" s="149"/>
      <c r="X50" s="149"/>
      <c r="Y50" s="150"/>
      <c r="Z50" s="125"/>
    </row>
    <row r="51" spans="1:26" ht="26.25" customHeight="1">
      <c r="A51" s="125"/>
      <c r="B51" s="140"/>
      <c r="C51" s="130" t="s">
        <v>107</v>
      </c>
      <c r="D51" s="131"/>
      <c r="E51" s="131"/>
      <c r="F51" s="131"/>
      <c r="G51" s="131"/>
      <c r="H51" s="132"/>
      <c r="I51" s="186" t="s">
        <v>90</v>
      </c>
      <c r="J51" s="187"/>
      <c r="K51" s="148"/>
      <c r="L51" s="130" t="s">
        <v>211</v>
      </c>
      <c r="M51" s="131"/>
      <c r="N51" s="131"/>
      <c r="O51" s="131"/>
      <c r="P51" s="131"/>
      <c r="Q51" s="132"/>
      <c r="R51" s="186" t="s">
        <v>89</v>
      </c>
      <c r="S51" s="188"/>
      <c r="T51" s="125"/>
      <c r="U51" s="148"/>
      <c r="V51" s="149"/>
      <c r="W51" s="149"/>
      <c r="X51" s="149"/>
      <c r="Y51" s="150"/>
      <c r="Z51" s="125"/>
    </row>
    <row r="52" spans="1:26" ht="7.5" customHeight="1">
      <c r="A52" s="125"/>
      <c r="B52" s="140"/>
      <c r="C52" s="125"/>
      <c r="D52" s="125"/>
      <c r="E52" s="125"/>
      <c r="F52" s="125"/>
      <c r="G52" s="125"/>
      <c r="H52" s="125"/>
      <c r="I52" s="125"/>
      <c r="J52" s="125"/>
      <c r="K52" s="125"/>
      <c r="L52" s="125"/>
      <c r="M52" s="125"/>
      <c r="N52" s="125"/>
      <c r="O52" s="125"/>
      <c r="P52" s="125"/>
      <c r="Q52" s="125"/>
      <c r="R52" s="125"/>
      <c r="S52" s="125"/>
      <c r="T52" s="125"/>
      <c r="U52" s="148"/>
      <c r="V52" s="149"/>
      <c r="W52" s="149"/>
      <c r="X52" s="149"/>
      <c r="Y52" s="150"/>
      <c r="Z52" s="125"/>
    </row>
    <row r="53" spans="1:26" ht="22.5" customHeight="1">
      <c r="A53" s="125"/>
      <c r="B53" s="140"/>
      <c r="C53" s="189"/>
      <c r="D53" s="190"/>
      <c r="E53" s="190"/>
      <c r="F53" s="190"/>
      <c r="G53" s="190"/>
      <c r="H53" s="190"/>
      <c r="I53" s="191"/>
      <c r="J53" s="133" t="s">
        <v>109</v>
      </c>
      <c r="K53" s="133"/>
      <c r="L53" s="133"/>
      <c r="M53" s="133"/>
      <c r="N53" s="133"/>
      <c r="O53" s="133" t="s">
        <v>110</v>
      </c>
      <c r="P53" s="133"/>
      <c r="Q53" s="133"/>
      <c r="R53" s="133"/>
      <c r="S53" s="133"/>
      <c r="T53" s="125"/>
      <c r="U53" s="148"/>
      <c r="V53" s="149"/>
      <c r="W53" s="149"/>
      <c r="X53" s="149"/>
      <c r="Y53" s="150"/>
      <c r="Z53" s="125"/>
    </row>
    <row r="54" spans="1:26" ht="22.5" customHeight="1">
      <c r="A54" s="125"/>
      <c r="B54" s="140"/>
      <c r="C54" s="192" t="s">
        <v>111</v>
      </c>
      <c r="D54" s="193"/>
      <c r="E54" s="193"/>
      <c r="F54" s="193"/>
      <c r="G54" s="193"/>
      <c r="H54" s="194"/>
      <c r="I54" s="195" t="s">
        <v>112</v>
      </c>
      <c r="J54" s="177" t="s">
        <v>89</v>
      </c>
      <c r="K54" s="177"/>
      <c r="L54" s="177"/>
      <c r="M54" s="177"/>
      <c r="N54" s="177"/>
      <c r="O54" s="183"/>
      <c r="P54" s="183"/>
      <c r="Q54" s="183"/>
      <c r="R54" s="183"/>
      <c r="S54" s="183"/>
      <c r="T54" s="125"/>
      <c r="U54" s="148"/>
      <c r="V54" s="149"/>
      <c r="W54" s="149"/>
      <c r="X54" s="149"/>
      <c r="Y54" s="150"/>
      <c r="Z54" s="125"/>
    </row>
    <row r="55" spans="1:26" ht="22.5" customHeight="1">
      <c r="A55" s="125"/>
      <c r="B55" s="140"/>
      <c r="C55" s="196"/>
      <c r="D55" s="197"/>
      <c r="E55" s="197"/>
      <c r="F55" s="197"/>
      <c r="G55" s="197"/>
      <c r="H55" s="198"/>
      <c r="I55" s="195" t="s">
        <v>113</v>
      </c>
      <c r="J55" s="177" t="s">
        <v>89</v>
      </c>
      <c r="K55" s="177"/>
      <c r="L55" s="177"/>
      <c r="M55" s="177"/>
      <c r="N55" s="177"/>
      <c r="O55" s="177" t="s">
        <v>89</v>
      </c>
      <c r="P55" s="177"/>
      <c r="Q55" s="177"/>
      <c r="R55" s="177"/>
      <c r="S55" s="177"/>
      <c r="T55" s="125"/>
      <c r="U55" s="148"/>
      <c r="V55" s="149"/>
      <c r="W55" s="149"/>
      <c r="X55" s="149"/>
      <c r="Y55" s="150"/>
      <c r="Z55" s="125"/>
    </row>
    <row r="56" spans="1:26" ht="15" customHeight="1">
      <c r="A56" s="125"/>
      <c r="B56" s="140"/>
      <c r="C56" s="125"/>
      <c r="D56" s="125"/>
      <c r="E56" s="125"/>
      <c r="F56" s="125"/>
      <c r="G56" s="125"/>
      <c r="H56" s="125"/>
      <c r="I56" s="125"/>
      <c r="J56" s="125"/>
      <c r="K56" s="125"/>
      <c r="L56" s="125"/>
      <c r="M56" s="125"/>
      <c r="N56" s="125"/>
      <c r="O56" s="125"/>
      <c r="P56" s="125"/>
      <c r="Q56" s="125"/>
      <c r="R56" s="125"/>
      <c r="S56" s="125"/>
      <c r="T56" s="125"/>
      <c r="U56" s="148"/>
      <c r="V56" s="149"/>
      <c r="W56" s="149"/>
      <c r="X56" s="149"/>
      <c r="Y56" s="150"/>
      <c r="Z56" s="125"/>
    </row>
    <row r="57" spans="1:26" ht="15" customHeight="1">
      <c r="A57" s="125"/>
      <c r="B57" s="140" t="s">
        <v>181</v>
      </c>
      <c r="C57" s="125"/>
      <c r="D57" s="125"/>
      <c r="E57" s="125"/>
      <c r="F57" s="125"/>
      <c r="G57" s="125"/>
      <c r="H57" s="125"/>
      <c r="I57" s="125"/>
      <c r="J57" s="125"/>
      <c r="K57" s="125"/>
      <c r="L57" s="125"/>
      <c r="M57" s="125"/>
      <c r="N57" s="125"/>
      <c r="O57" s="125"/>
      <c r="P57" s="125"/>
      <c r="Q57" s="125"/>
      <c r="R57" s="125"/>
      <c r="S57" s="125"/>
      <c r="T57" s="125"/>
      <c r="U57" s="308" t="s">
        <v>64</v>
      </c>
      <c r="V57" s="129"/>
      <c r="W57" s="129"/>
      <c r="X57" s="129"/>
      <c r="Y57" s="309"/>
      <c r="Z57" s="125"/>
    </row>
    <row r="58" spans="1:26" ht="15" customHeight="1">
      <c r="A58" s="125"/>
      <c r="B58" s="140"/>
      <c r="C58" s="125"/>
      <c r="D58" s="125"/>
      <c r="E58" s="125"/>
      <c r="F58" s="125"/>
      <c r="G58" s="125"/>
      <c r="H58" s="125"/>
      <c r="I58" s="125"/>
      <c r="J58" s="125"/>
      <c r="K58" s="125"/>
      <c r="L58" s="125"/>
      <c r="M58" s="125"/>
      <c r="N58" s="125"/>
      <c r="O58" s="125"/>
      <c r="P58" s="125"/>
      <c r="Q58" s="125"/>
      <c r="R58" s="125"/>
      <c r="S58" s="125"/>
      <c r="T58" s="125"/>
      <c r="U58" s="148"/>
      <c r="V58" s="149"/>
      <c r="W58" s="149"/>
      <c r="X58" s="149"/>
      <c r="Y58" s="150"/>
      <c r="Z58" s="125"/>
    </row>
    <row r="59" spans="1:26" ht="15" customHeight="1">
      <c r="A59" s="125"/>
      <c r="B59" s="140"/>
      <c r="C59" s="185" t="s">
        <v>115</v>
      </c>
      <c r="D59" s="146" t="s">
        <v>212</v>
      </c>
      <c r="E59" s="146"/>
      <c r="F59" s="146"/>
      <c r="G59" s="146"/>
      <c r="H59" s="146"/>
      <c r="I59" s="146"/>
      <c r="J59" s="146"/>
      <c r="K59" s="146"/>
      <c r="L59" s="146"/>
      <c r="M59" s="146"/>
      <c r="N59" s="146"/>
      <c r="O59" s="146"/>
      <c r="P59" s="146"/>
      <c r="Q59" s="146"/>
      <c r="R59" s="146"/>
      <c r="S59" s="146"/>
      <c r="T59" s="147"/>
      <c r="U59" s="148"/>
      <c r="V59" s="149" t="s">
        <v>67</v>
      </c>
      <c r="W59" s="149" t="s">
        <v>68</v>
      </c>
      <c r="X59" s="149" t="s">
        <v>67</v>
      </c>
      <c r="Y59" s="150"/>
      <c r="Z59" s="125"/>
    </row>
    <row r="60" spans="1:26" ht="15" customHeight="1">
      <c r="A60" s="125"/>
      <c r="B60" s="140"/>
      <c r="C60" s="185"/>
      <c r="D60" s="146"/>
      <c r="E60" s="146"/>
      <c r="F60" s="146"/>
      <c r="G60" s="146"/>
      <c r="H60" s="146"/>
      <c r="I60" s="146"/>
      <c r="J60" s="146"/>
      <c r="K60" s="146"/>
      <c r="L60" s="146"/>
      <c r="M60" s="146"/>
      <c r="N60" s="146"/>
      <c r="O60" s="146"/>
      <c r="P60" s="146"/>
      <c r="Q60" s="146"/>
      <c r="R60" s="146"/>
      <c r="S60" s="146"/>
      <c r="T60" s="147"/>
      <c r="U60" s="148"/>
      <c r="V60" s="149"/>
      <c r="W60" s="149"/>
      <c r="X60" s="149"/>
      <c r="Y60" s="150"/>
      <c r="Z60" s="125"/>
    </row>
    <row r="61" spans="1:26" ht="8.25" customHeight="1">
      <c r="A61" s="125"/>
      <c r="B61" s="140"/>
      <c r="C61" s="185"/>
      <c r="D61" s="178"/>
      <c r="E61" s="178"/>
      <c r="F61" s="178"/>
      <c r="G61" s="178"/>
      <c r="H61" s="178"/>
      <c r="I61" s="178"/>
      <c r="J61" s="178"/>
      <c r="K61" s="178"/>
      <c r="L61" s="178"/>
      <c r="M61" s="178"/>
      <c r="N61" s="178"/>
      <c r="O61" s="178"/>
      <c r="P61" s="178"/>
      <c r="Q61" s="178"/>
      <c r="R61" s="178"/>
      <c r="S61" s="178"/>
      <c r="T61" s="209"/>
      <c r="U61" s="148"/>
      <c r="V61" s="149"/>
      <c r="W61" s="149"/>
      <c r="X61" s="149"/>
      <c r="Y61" s="150"/>
      <c r="Z61" s="125"/>
    </row>
    <row r="62" spans="1:26" ht="15" customHeight="1">
      <c r="A62" s="125"/>
      <c r="B62" s="140"/>
      <c r="C62" s="185" t="s">
        <v>71</v>
      </c>
      <c r="D62" s="146" t="s">
        <v>183</v>
      </c>
      <c r="E62" s="146"/>
      <c r="F62" s="146"/>
      <c r="G62" s="146"/>
      <c r="H62" s="146"/>
      <c r="I62" s="146"/>
      <c r="J62" s="146"/>
      <c r="K62" s="146"/>
      <c r="L62" s="146"/>
      <c r="M62" s="146"/>
      <c r="N62" s="146"/>
      <c r="O62" s="146"/>
      <c r="P62" s="146"/>
      <c r="Q62" s="146"/>
      <c r="R62" s="146"/>
      <c r="S62" s="146"/>
      <c r="T62" s="147"/>
      <c r="U62" s="148"/>
      <c r="V62" s="149" t="s">
        <v>67</v>
      </c>
      <c r="W62" s="149" t="s">
        <v>68</v>
      </c>
      <c r="X62" s="149" t="s">
        <v>67</v>
      </c>
      <c r="Y62" s="150"/>
      <c r="Z62" s="125"/>
    </row>
    <row r="63" spans="1:26" ht="15" customHeight="1">
      <c r="A63" s="125"/>
      <c r="B63" s="200"/>
      <c r="C63" s="314"/>
      <c r="D63" s="225"/>
      <c r="E63" s="225"/>
      <c r="F63" s="225"/>
      <c r="G63" s="225"/>
      <c r="H63" s="225"/>
      <c r="I63" s="225"/>
      <c r="J63" s="225"/>
      <c r="K63" s="225"/>
      <c r="L63" s="225"/>
      <c r="M63" s="225"/>
      <c r="N63" s="225"/>
      <c r="O63" s="225"/>
      <c r="P63" s="225"/>
      <c r="Q63" s="225"/>
      <c r="R63" s="225"/>
      <c r="S63" s="225"/>
      <c r="T63" s="226"/>
      <c r="U63" s="227"/>
      <c r="V63" s="228"/>
      <c r="W63" s="228"/>
      <c r="X63" s="228"/>
      <c r="Y63" s="229"/>
      <c r="Z63" s="125"/>
    </row>
    <row r="64" spans="1:26" ht="15" customHeight="1">
      <c r="A64" s="125"/>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25"/>
    </row>
    <row r="65" spans="1:31" ht="15" customHeight="1">
      <c r="A65" s="125"/>
      <c r="B65" s="125" t="s">
        <v>118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31" ht="15" customHeight="1">
      <c r="A66" s="125"/>
      <c r="B66" s="315">
        <v>1</v>
      </c>
      <c r="C66" s="210" t="s">
        <v>119</v>
      </c>
      <c r="D66" s="210"/>
      <c r="E66" s="210"/>
      <c r="F66" s="210"/>
      <c r="G66" s="210"/>
      <c r="H66" s="210"/>
      <c r="I66" s="210"/>
      <c r="J66" s="210"/>
      <c r="K66" s="210"/>
      <c r="L66" s="210"/>
      <c r="M66" s="210"/>
      <c r="N66" s="210"/>
      <c r="O66" s="210"/>
      <c r="P66" s="210"/>
      <c r="Q66" s="210"/>
      <c r="R66" s="210"/>
      <c r="S66" s="210"/>
      <c r="T66" s="210"/>
      <c r="U66" s="210"/>
      <c r="V66" s="210"/>
      <c r="W66" s="210"/>
      <c r="X66" s="210"/>
      <c r="Y66" s="210"/>
      <c r="Z66" s="125"/>
      <c r="AE66" s="316"/>
    </row>
    <row r="67" spans="1:31" ht="30" customHeight="1">
      <c r="A67" s="125"/>
      <c r="B67" s="199" t="s">
        <v>213</v>
      </c>
      <c r="C67" s="146" t="s">
        <v>214</v>
      </c>
      <c r="D67" s="146"/>
      <c r="E67" s="146"/>
      <c r="F67" s="146"/>
      <c r="G67" s="146"/>
      <c r="H67" s="146"/>
      <c r="I67" s="146"/>
      <c r="J67" s="146"/>
      <c r="K67" s="146"/>
      <c r="L67" s="146"/>
      <c r="M67" s="146"/>
      <c r="N67" s="146"/>
      <c r="O67" s="146"/>
      <c r="P67" s="146"/>
      <c r="Q67" s="146"/>
      <c r="R67" s="146"/>
      <c r="S67" s="146"/>
      <c r="T67" s="146"/>
      <c r="U67" s="146"/>
      <c r="V67" s="146"/>
      <c r="W67" s="146"/>
      <c r="X67" s="146"/>
      <c r="Y67" s="146"/>
      <c r="Z67" s="125"/>
    </row>
    <row r="68" spans="1:31" ht="14.25" customHeight="1">
      <c r="A68" s="125"/>
      <c r="B68" s="315">
        <v>3</v>
      </c>
      <c r="C68" s="210" t="s">
        <v>121</v>
      </c>
      <c r="D68" s="210"/>
      <c r="E68" s="210"/>
      <c r="F68" s="210"/>
      <c r="G68" s="210"/>
      <c r="H68" s="210"/>
      <c r="I68" s="210"/>
      <c r="J68" s="210"/>
      <c r="K68" s="210"/>
      <c r="L68" s="210"/>
      <c r="M68" s="210"/>
      <c r="N68" s="210"/>
      <c r="O68" s="210"/>
      <c r="P68" s="210"/>
      <c r="Q68" s="210"/>
      <c r="R68" s="210"/>
      <c r="S68" s="210"/>
      <c r="T68" s="210"/>
      <c r="U68" s="210"/>
      <c r="V68" s="210"/>
      <c r="W68" s="210"/>
      <c r="X68" s="210"/>
      <c r="Y68" s="210"/>
      <c r="Z68" s="152"/>
    </row>
    <row r="69" spans="1:31" ht="45" customHeight="1">
      <c r="A69" s="125"/>
      <c r="B69" s="315">
        <v>4</v>
      </c>
      <c r="C69" s="146" t="s">
        <v>215</v>
      </c>
      <c r="D69" s="210"/>
      <c r="E69" s="210"/>
      <c r="F69" s="210"/>
      <c r="G69" s="210"/>
      <c r="H69" s="210"/>
      <c r="I69" s="210"/>
      <c r="J69" s="210"/>
      <c r="K69" s="210"/>
      <c r="L69" s="210"/>
      <c r="M69" s="210"/>
      <c r="N69" s="210"/>
      <c r="O69" s="210"/>
      <c r="P69" s="210"/>
      <c r="Q69" s="210"/>
      <c r="R69" s="210"/>
      <c r="S69" s="210"/>
      <c r="T69" s="210"/>
      <c r="U69" s="210"/>
      <c r="V69" s="210"/>
      <c r="W69" s="210"/>
      <c r="X69" s="210"/>
      <c r="Y69" s="210"/>
      <c r="Z69" s="152"/>
    </row>
    <row r="70" spans="1:3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31">
      <c r="F71" s="156" t="s">
        <v>216</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U10:Y10"/>
    <mergeCell ref="D12:T13"/>
    <mergeCell ref="D15:T16"/>
    <mergeCell ref="D18:T18"/>
    <mergeCell ref="D20:T20"/>
    <mergeCell ref="D22:T23"/>
    <mergeCell ref="Q2:Y2"/>
    <mergeCell ref="B4:Y4"/>
    <mergeCell ref="B6:F6"/>
    <mergeCell ref="M6:O6"/>
    <mergeCell ref="P6:Y6"/>
    <mergeCell ref="B7:F7"/>
    <mergeCell ref="G7:Y7"/>
  </mergeCells>
  <phoneticPr fontId="1"/>
  <pageMargins left="0.7" right="0.7" top="0.75" bottom="0.75" header="0.3" footer="0.3"/>
  <pageSetup paperSize="9" scale="5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D697853-1ED1-4B2F-A7A3-A80B3EE41367}">
          <x14:formula1>
            <xm:f>"□,■"</xm:f>
          </x14:formula1>
          <xm:sqref>V12:V13 JR12:JR13 TN12:TN13 ADJ12:ADJ13 ANF12:ANF13 AXB12:AXB13 BGX12:BGX13 BQT12:BQT13 CAP12:CAP13 CKL12:CKL13 CUH12:CUH13 DED12:DED13 DNZ12:DNZ13 DXV12:DXV13 EHR12:EHR13 ERN12:ERN13 FBJ12:FBJ13 FLF12:FLF13 FVB12:FVB13 GEX12:GEX13 GOT12:GOT13 GYP12:GYP13 HIL12:HIL13 HSH12:HSH13 ICD12:ICD13 ILZ12:ILZ13 IVV12:IVV13 JFR12:JFR13 JPN12:JPN13 JZJ12:JZJ13 KJF12:KJF13 KTB12:KTB13 LCX12:LCX13 LMT12:LMT13 LWP12:LWP13 MGL12:MGL13 MQH12:MQH13 NAD12:NAD13 NJZ12:NJZ13 NTV12:NTV13 ODR12:ODR13 ONN12:ONN13 OXJ12:OXJ13 PHF12:PHF13 PRB12:PRB13 QAX12:QAX13 QKT12:QKT13 QUP12:QUP13 REL12:REL13 ROH12:ROH13 RYD12:RYD13 SHZ12:SHZ13 SRV12:SRV13 TBR12:TBR13 TLN12:TLN13 TVJ12:TVJ13 UFF12:UFF13 UPB12:UPB13 UYX12:UYX13 VIT12:VIT13 VSP12:VSP13 WCL12:WCL13 WMH12:WMH13 WWD12:WWD13 V65548:V65549 JR65548:JR65549 TN65548:TN65549 ADJ65548:ADJ65549 ANF65548:ANF65549 AXB65548:AXB65549 BGX65548:BGX65549 BQT65548:BQT65549 CAP65548:CAP65549 CKL65548:CKL65549 CUH65548:CUH65549 DED65548:DED65549 DNZ65548:DNZ65549 DXV65548:DXV65549 EHR65548:EHR65549 ERN65548:ERN65549 FBJ65548:FBJ65549 FLF65548:FLF65549 FVB65548:FVB65549 GEX65548:GEX65549 GOT65548:GOT65549 GYP65548:GYP65549 HIL65548:HIL65549 HSH65548:HSH65549 ICD65548:ICD65549 ILZ65548:ILZ65549 IVV65548:IVV65549 JFR65548:JFR65549 JPN65548:JPN65549 JZJ65548:JZJ65549 KJF65548:KJF65549 KTB65548:KTB65549 LCX65548:LCX65549 LMT65548:LMT65549 LWP65548:LWP65549 MGL65548:MGL65549 MQH65548:MQH65549 NAD65548:NAD65549 NJZ65548:NJZ65549 NTV65548:NTV65549 ODR65548:ODR65549 ONN65548:ONN65549 OXJ65548:OXJ65549 PHF65548:PHF65549 PRB65548:PRB65549 QAX65548:QAX65549 QKT65548:QKT65549 QUP65548:QUP65549 REL65548:REL65549 ROH65548:ROH65549 RYD65548:RYD65549 SHZ65548:SHZ65549 SRV65548:SRV65549 TBR65548:TBR65549 TLN65548:TLN65549 TVJ65548:TVJ65549 UFF65548:UFF65549 UPB65548:UPB65549 UYX65548:UYX65549 VIT65548:VIT65549 VSP65548:VSP65549 WCL65548:WCL65549 WMH65548:WMH65549 WWD65548:WWD65549 V131084:V131085 JR131084:JR131085 TN131084:TN131085 ADJ131084:ADJ131085 ANF131084:ANF131085 AXB131084:AXB131085 BGX131084:BGX131085 BQT131084:BQT131085 CAP131084:CAP131085 CKL131084:CKL131085 CUH131084:CUH131085 DED131084:DED131085 DNZ131084:DNZ131085 DXV131084:DXV131085 EHR131084:EHR131085 ERN131084:ERN131085 FBJ131084:FBJ131085 FLF131084:FLF131085 FVB131084:FVB131085 GEX131084:GEX131085 GOT131084:GOT131085 GYP131084:GYP131085 HIL131084:HIL131085 HSH131084:HSH131085 ICD131084:ICD131085 ILZ131084:ILZ131085 IVV131084:IVV131085 JFR131084:JFR131085 JPN131084:JPN131085 JZJ131084:JZJ131085 KJF131084:KJF131085 KTB131084:KTB131085 LCX131084:LCX131085 LMT131084:LMT131085 LWP131084:LWP131085 MGL131084:MGL131085 MQH131084:MQH131085 NAD131084:NAD131085 NJZ131084:NJZ131085 NTV131084:NTV131085 ODR131084:ODR131085 ONN131084:ONN131085 OXJ131084:OXJ131085 PHF131084:PHF131085 PRB131084:PRB131085 QAX131084:QAX131085 QKT131084:QKT131085 QUP131084:QUP131085 REL131084:REL131085 ROH131084:ROH131085 RYD131084:RYD131085 SHZ131084:SHZ131085 SRV131084:SRV131085 TBR131084:TBR131085 TLN131084:TLN131085 TVJ131084:TVJ131085 UFF131084:UFF131085 UPB131084:UPB131085 UYX131084:UYX131085 VIT131084:VIT131085 VSP131084:VSP131085 WCL131084:WCL131085 WMH131084:WMH131085 WWD131084:WWD131085 V196620:V196621 JR196620:JR196621 TN196620:TN196621 ADJ196620:ADJ196621 ANF196620:ANF196621 AXB196620:AXB196621 BGX196620:BGX196621 BQT196620:BQT196621 CAP196620:CAP196621 CKL196620:CKL196621 CUH196620:CUH196621 DED196620:DED196621 DNZ196620:DNZ196621 DXV196620:DXV196621 EHR196620:EHR196621 ERN196620:ERN196621 FBJ196620:FBJ196621 FLF196620:FLF196621 FVB196620:FVB196621 GEX196620:GEX196621 GOT196620:GOT196621 GYP196620:GYP196621 HIL196620:HIL196621 HSH196620:HSH196621 ICD196620:ICD196621 ILZ196620:ILZ196621 IVV196620:IVV196621 JFR196620:JFR196621 JPN196620:JPN196621 JZJ196620:JZJ196621 KJF196620:KJF196621 KTB196620:KTB196621 LCX196620:LCX196621 LMT196620:LMT196621 LWP196620:LWP196621 MGL196620:MGL196621 MQH196620:MQH196621 NAD196620:NAD196621 NJZ196620:NJZ196621 NTV196620:NTV196621 ODR196620:ODR196621 ONN196620:ONN196621 OXJ196620:OXJ196621 PHF196620:PHF196621 PRB196620:PRB196621 QAX196620:QAX196621 QKT196620:QKT196621 QUP196620:QUP196621 REL196620:REL196621 ROH196620:ROH196621 RYD196620:RYD196621 SHZ196620:SHZ196621 SRV196620:SRV196621 TBR196620:TBR196621 TLN196620:TLN196621 TVJ196620:TVJ196621 UFF196620:UFF196621 UPB196620:UPB196621 UYX196620:UYX196621 VIT196620:VIT196621 VSP196620:VSP196621 WCL196620:WCL196621 WMH196620:WMH196621 WWD196620:WWD196621 V262156:V262157 JR262156:JR262157 TN262156:TN262157 ADJ262156:ADJ262157 ANF262156:ANF262157 AXB262156:AXB262157 BGX262156:BGX262157 BQT262156:BQT262157 CAP262156:CAP262157 CKL262156:CKL262157 CUH262156:CUH262157 DED262156:DED262157 DNZ262156:DNZ262157 DXV262156:DXV262157 EHR262156:EHR262157 ERN262156:ERN262157 FBJ262156:FBJ262157 FLF262156:FLF262157 FVB262156:FVB262157 GEX262156:GEX262157 GOT262156:GOT262157 GYP262156:GYP262157 HIL262156:HIL262157 HSH262156:HSH262157 ICD262156:ICD262157 ILZ262156:ILZ262157 IVV262156:IVV262157 JFR262156:JFR262157 JPN262156:JPN262157 JZJ262156:JZJ262157 KJF262156:KJF262157 KTB262156:KTB262157 LCX262156:LCX262157 LMT262156:LMT262157 LWP262156:LWP262157 MGL262156:MGL262157 MQH262156:MQH262157 NAD262156:NAD262157 NJZ262156:NJZ262157 NTV262156:NTV262157 ODR262156:ODR262157 ONN262156:ONN262157 OXJ262156:OXJ262157 PHF262156:PHF262157 PRB262156:PRB262157 QAX262156:QAX262157 QKT262156:QKT262157 QUP262156:QUP262157 REL262156:REL262157 ROH262156:ROH262157 RYD262156:RYD262157 SHZ262156:SHZ262157 SRV262156:SRV262157 TBR262156:TBR262157 TLN262156:TLN262157 TVJ262156:TVJ262157 UFF262156:UFF262157 UPB262156:UPB262157 UYX262156:UYX262157 VIT262156:VIT262157 VSP262156:VSP262157 WCL262156:WCL262157 WMH262156:WMH262157 WWD262156:WWD262157 V327692:V327693 JR327692:JR327693 TN327692:TN327693 ADJ327692:ADJ327693 ANF327692:ANF327693 AXB327692:AXB327693 BGX327692:BGX327693 BQT327692:BQT327693 CAP327692:CAP327693 CKL327692:CKL327693 CUH327692:CUH327693 DED327692:DED327693 DNZ327692:DNZ327693 DXV327692:DXV327693 EHR327692:EHR327693 ERN327692:ERN327693 FBJ327692:FBJ327693 FLF327692:FLF327693 FVB327692:FVB327693 GEX327692:GEX327693 GOT327692:GOT327693 GYP327692:GYP327693 HIL327692:HIL327693 HSH327692:HSH327693 ICD327692:ICD327693 ILZ327692:ILZ327693 IVV327692:IVV327693 JFR327692:JFR327693 JPN327692:JPN327693 JZJ327692:JZJ327693 KJF327692:KJF327693 KTB327692:KTB327693 LCX327692:LCX327693 LMT327692:LMT327693 LWP327692:LWP327693 MGL327692:MGL327693 MQH327692:MQH327693 NAD327692:NAD327693 NJZ327692:NJZ327693 NTV327692:NTV327693 ODR327692:ODR327693 ONN327692:ONN327693 OXJ327692:OXJ327693 PHF327692:PHF327693 PRB327692:PRB327693 QAX327692:QAX327693 QKT327692:QKT327693 QUP327692:QUP327693 REL327692:REL327693 ROH327692:ROH327693 RYD327692:RYD327693 SHZ327692:SHZ327693 SRV327692:SRV327693 TBR327692:TBR327693 TLN327692:TLN327693 TVJ327692:TVJ327693 UFF327692:UFF327693 UPB327692:UPB327693 UYX327692:UYX327693 VIT327692:VIT327693 VSP327692:VSP327693 WCL327692:WCL327693 WMH327692:WMH327693 WWD327692:WWD327693 V393228:V393229 JR393228:JR393229 TN393228:TN393229 ADJ393228:ADJ393229 ANF393228:ANF393229 AXB393228:AXB393229 BGX393228:BGX393229 BQT393228:BQT393229 CAP393228:CAP393229 CKL393228:CKL393229 CUH393228:CUH393229 DED393228:DED393229 DNZ393228:DNZ393229 DXV393228:DXV393229 EHR393228:EHR393229 ERN393228:ERN393229 FBJ393228:FBJ393229 FLF393228:FLF393229 FVB393228:FVB393229 GEX393228:GEX393229 GOT393228:GOT393229 GYP393228:GYP393229 HIL393228:HIL393229 HSH393228:HSH393229 ICD393228:ICD393229 ILZ393228:ILZ393229 IVV393228:IVV393229 JFR393228:JFR393229 JPN393228:JPN393229 JZJ393228:JZJ393229 KJF393228:KJF393229 KTB393228:KTB393229 LCX393228:LCX393229 LMT393228:LMT393229 LWP393228:LWP393229 MGL393228:MGL393229 MQH393228:MQH393229 NAD393228:NAD393229 NJZ393228:NJZ393229 NTV393228:NTV393229 ODR393228:ODR393229 ONN393228:ONN393229 OXJ393228:OXJ393229 PHF393228:PHF393229 PRB393228:PRB393229 QAX393228:QAX393229 QKT393228:QKT393229 QUP393228:QUP393229 REL393228:REL393229 ROH393228:ROH393229 RYD393228:RYD393229 SHZ393228:SHZ393229 SRV393228:SRV393229 TBR393228:TBR393229 TLN393228:TLN393229 TVJ393228:TVJ393229 UFF393228:UFF393229 UPB393228:UPB393229 UYX393228:UYX393229 VIT393228:VIT393229 VSP393228:VSP393229 WCL393228:WCL393229 WMH393228:WMH393229 WWD393228:WWD393229 V458764:V458765 JR458764:JR458765 TN458764:TN458765 ADJ458764:ADJ458765 ANF458764:ANF458765 AXB458764:AXB458765 BGX458764:BGX458765 BQT458764:BQT458765 CAP458764:CAP458765 CKL458764:CKL458765 CUH458764:CUH458765 DED458764:DED458765 DNZ458764:DNZ458765 DXV458764:DXV458765 EHR458764:EHR458765 ERN458764:ERN458765 FBJ458764:FBJ458765 FLF458764:FLF458765 FVB458764:FVB458765 GEX458764:GEX458765 GOT458764:GOT458765 GYP458764:GYP458765 HIL458764:HIL458765 HSH458764:HSH458765 ICD458764:ICD458765 ILZ458764:ILZ458765 IVV458764:IVV458765 JFR458764:JFR458765 JPN458764:JPN458765 JZJ458764:JZJ458765 KJF458764:KJF458765 KTB458764:KTB458765 LCX458764:LCX458765 LMT458764:LMT458765 LWP458764:LWP458765 MGL458764:MGL458765 MQH458764:MQH458765 NAD458764:NAD458765 NJZ458764:NJZ458765 NTV458764:NTV458765 ODR458764:ODR458765 ONN458764:ONN458765 OXJ458764:OXJ458765 PHF458764:PHF458765 PRB458764:PRB458765 QAX458764:QAX458765 QKT458764:QKT458765 QUP458764:QUP458765 REL458764:REL458765 ROH458764:ROH458765 RYD458764:RYD458765 SHZ458764:SHZ458765 SRV458764:SRV458765 TBR458764:TBR458765 TLN458764:TLN458765 TVJ458764:TVJ458765 UFF458764:UFF458765 UPB458764:UPB458765 UYX458764:UYX458765 VIT458764:VIT458765 VSP458764:VSP458765 WCL458764:WCL458765 WMH458764:WMH458765 WWD458764:WWD458765 V524300:V524301 JR524300:JR524301 TN524300:TN524301 ADJ524300:ADJ524301 ANF524300:ANF524301 AXB524300:AXB524301 BGX524300:BGX524301 BQT524300:BQT524301 CAP524300:CAP524301 CKL524300:CKL524301 CUH524300:CUH524301 DED524300:DED524301 DNZ524300:DNZ524301 DXV524300:DXV524301 EHR524300:EHR524301 ERN524300:ERN524301 FBJ524300:FBJ524301 FLF524300:FLF524301 FVB524300:FVB524301 GEX524300:GEX524301 GOT524300:GOT524301 GYP524300:GYP524301 HIL524300:HIL524301 HSH524300:HSH524301 ICD524300:ICD524301 ILZ524300:ILZ524301 IVV524300:IVV524301 JFR524300:JFR524301 JPN524300:JPN524301 JZJ524300:JZJ524301 KJF524300:KJF524301 KTB524300:KTB524301 LCX524300:LCX524301 LMT524300:LMT524301 LWP524300:LWP524301 MGL524300:MGL524301 MQH524300:MQH524301 NAD524300:NAD524301 NJZ524300:NJZ524301 NTV524300:NTV524301 ODR524300:ODR524301 ONN524300:ONN524301 OXJ524300:OXJ524301 PHF524300:PHF524301 PRB524300:PRB524301 QAX524300:QAX524301 QKT524300:QKT524301 QUP524300:QUP524301 REL524300:REL524301 ROH524300:ROH524301 RYD524300:RYD524301 SHZ524300:SHZ524301 SRV524300:SRV524301 TBR524300:TBR524301 TLN524300:TLN524301 TVJ524300:TVJ524301 UFF524300:UFF524301 UPB524300:UPB524301 UYX524300:UYX524301 VIT524300:VIT524301 VSP524300:VSP524301 WCL524300:WCL524301 WMH524300:WMH524301 WWD524300:WWD524301 V589836:V589837 JR589836:JR589837 TN589836:TN589837 ADJ589836:ADJ589837 ANF589836:ANF589837 AXB589836:AXB589837 BGX589836:BGX589837 BQT589836:BQT589837 CAP589836:CAP589837 CKL589836:CKL589837 CUH589836:CUH589837 DED589836:DED589837 DNZ589836:DNZ589837 DXV589836:DXV589837 EHR589836:EHR589837 ERN589836:ERN589837 FBJ589836:FBJ589837 FLF589836:FLF589837 FVB589836:FVB589837 GEX589836:GEX589837 GOT589836:GOT589837 GYP589836:GYP589837 HIL589836:HIL589837 HSH589836:HSH589837 ICD589836:ICD589837 ILZ589836:ILZ589837 IVV589836:IVV589837 JFR589836:JFR589837 JPN589836:JPN589837 JZJ589836:JZJ589837 KJF589836:KJF589837 KTB589836:KTB589837 LCX589836:LCX589837 LMT589836:LMT589837 LWP589836:LWP589837 MGL589836:MGL589837 MQH589836:MQH589837 NAD589836:NAD589837 NJZ589836:NJZ589837 NTV589836:NTV589837 ODR589836:ODR589837 ONN589836:ONN589837 OXJ589836:OXJ589837 PHF589836:PHF589837 PRB589836:PRB589837 QAX589836:QAX589837 QKT589836:QKT589837 QUP589836:QUP589837 REL589836:REL589837 ROH589836:ROH589837 RYD589836:RYD589837 SHZ589836:SHZ589837 SRV589836:SRV589837 TBR589836:TBR589837 TLN589836:TLN589837 TVJ589836:TVJ589837 UFF589836:UFF589837 UPB589836:UPB589837 UYX589836:UYX589837 VIT589836:VIT589837 VSP589836:VSP589837 WCL589836:WCL589837 WMH589836:WMH589837 WWD589836:WWD589837 V655372:V655373 JR655372:JR655373 TN655372:TN655373 ADJ655372:ADJ655373 ANF655372:ANF655373 AXB655372:AXB655373 BGX655372:BGX655373 BQT655372:BQT655373 CAP655372:CAP655373 CKL655372:CKL655373 CUH655372:CUH655373 DED655372:DED655373 DNZ655372:DNZ655373 DXV655372:DXV655373 EHR655372:EHR655373 ERN655372:ERN655373 FBJ655372:FBJ655373 FLF655372:FLF655373 FVB655372:FVB655373 GEX655372:GEX655373 GOT655372:GOT655373 GYP655372:GYP655373 HIL655372:HIL655373 HSH655372:HSH655373 ICD655372:ICD655373 ILZ655372:ILZ655373 IVV655372:IVV655373 JFR655372:JFR655373 JPN655372:JPN655373 JZJ655372:JZJ655373 KJF655372:KJF655373 KTB655372:KTB655373 LCX655372:LCX655373 LMT655372:LMT655373 LWP655372:LWP655373 MGL655372:MGL655373 MQH655372:MQH655373 NAD655372:NAD655373 NJZ655372:NJZ655373 NTV655372:NTV655373 ODR655372:ODR655373 ONN655372:ONN655373 OXJ655372:OXJ655373 PHF655372:PHF655373 PRB655372:PRB655373 QAX655372:QAX655373 QKT655372:QKT655373 QUP655372:QUP655373 REL655372:REL655373 ROH655372:ROH655373 RYD655372:RYD655373 SHZ655372:SHZ655373 SRV655372:SRV655373 TBR655372:TBR655373 TLN655372:TLN655373 TVJ655372:TVJ655373 UFF655372:UFF655373 UPB655372:UPB655373 UYX655372:UYX655373 VIT655372:VIT655373 VSP655372:VSP655373 WCL655372:WCL655373 WMH655372:WMH655373 WWD655372:WWD655373 V720908:V720909 JR720908:JR720909 TN720908:TN720909 ADJ720908:ADJ720909 ANF720908:ANF720909 AXB720908:AXB720909 BGX720908:BGX720909 BQT720908:BQT720909 CAP720908:CAP720909 CKL720908:CKL720909 CUH720908:CUH720909 DED720908:DED720909 DNZ720908:DNZ720909 DXV720908:DXV720909 EHR720908:EHR720909 ERN720908:ERN720909 FBJ720908:FBJ720909 FLF720908:FLF720909 FVB720908:FVB720909 GEX720908:GEX720909 GOT720908:GOT720909 GYP720908:GYP720909 HIL720908:HIL720909 HSH720908:HSH720909 ICD720908:ICD720909 ILZ720908:ILZ720909 IVV720908:IVV720909 JFR720908:JFR720909 JPN720908:JPN720909 JZJ720908:JZJ720909 KJF720908:KJF720909 KTB720908:KTB720909 LCX720908:LCX720909 LMT720908:LMT720909 LWP720908:LWP720909 MGL720908:MGL720909 MQH720908:MQH720909 NAD720908:NAD720909 NJZ720908:NJZ720909 NTV720908:NTV720909 ODR720908:ODR720909 ONN720908:ONN720909 OXJ720908:OXJ720909 PHF720908:PHF720909 PRB720908:PRB720909 QAX720908:QAX720909 QKT720908:QKT720909 QUP720908:QUP720909 REL720908:REL720909 ROH720908:ROH720909 RYD720908:RYD720909 SHZ720908:SHZ720909 SRV720908:SRV720909 TBR720908:TBR720909 TLN720908:TLN720909 TVJ720908:TVJ720909 UFF720908:UFF720909 UPB720908:UPB720909 UYX720908:UYX720909 VIT720908:VIT720909 VSP720908:VSP720909 WCL720908:WCL720909 WMH720908:WMH720909 WWD720908:WWD720909 V786444:V786445 JR786444:JR786445 TN786444:TN786445 ADJ786444:ADJ786445 ANF786444:ANF786445 AXB786444:AXB786445 BGX786444:BGX786445 BQT786444:BQT786445 CAP786444:CAP786445 CKL786444:CKL786445 CUH786444:CUH786445 DED786444:DED786445 DNZ786444:DNZ786445 DXV786444:DXV786445 EHR786444:EHR786445 ERN786444:ERN786445 FBJ786444:FBJ786445 FLF786444:FLF786445 FVB786444:FVB786445 GEX786444:GEX786445 GOT786444:GOT786445 GYP786444:GYP786445 HIL786444:HIL786445 HSH786444:HSH786445 ICD786444:ICD786445 ILZ786444:ILZ786445 IVV786444:IVV786445 JFR786444:JFR786445 JPN786444:JPN786445 JZJ786444:JZJ786445 KJF786444:KJF786445 KTB786444:KTB786445 LCX786444:LCX786445 LMT786444:LMT786445 LWP786444:LWP786445 MGL786444:MGL786445 MQH786444:MQH786445 NAD786444:NAD786445 NJZ786444:NJZ786445 NTV786444:NTV786445 ODR786444:ODR786445 ONN786444:ONN786445 OXJ786444:OXJ786445 PHF786444:PHF786445 PRB786444:PRB786445 QAX786444:QAX786445 QKT786444:QKT786445 QUP786444:QUP786445 REL786444:REL786445 ROH786444:ROH786445 RYD786444:RYD786445 SHZ786444:SHZ786445 SRV786444:SRV786445 TBR786444:TBR786445 TLN786444:TLN786445 TVJ786444:TVJ786445 UFF786444:UFF786445 UPB786444:UPB786445 UYX786444:UYX786445 VIT786444:VIT786445 VSP786444:VSP786445 WCL786444:WCL786445 WMH786444:WMH786445 WWD786444:WWD786445 V851980:V851981 JR851980:JR851981 TN851980:TN851981 ADJ851980:ADJ851981 ANF851980:ANF851981 AXB851980:AXB851981 BGX851980:BGX851981 BQT851980:BQT851981 CAP851980:CAP851981 CKL851980:CKL851981 CUH851980:CUH851981 DED851980:DED851981 DNZ851980:DNZ851981 DXV851980:DXV851981 EHR851980:EHR851981 ERN851980:ERN851981 FBJ851980:FBJ851981 FLF851980:FLF851981 FVB851980:FVB851981 GEX851980:GEX851981 GOT851980:GOT851981 GYP851980:GYP851981 HIL851980:HIL851981 HSH851980:HSH851981 ICD851980:ICD851981 ILZ851980:ILZ851981 IVV851980:IVV851981 JFR851980:JFR851981 JPN851980:JPN851981 JZJ851980:JZJ851981 KJF851980:KJF851981 KTB851980:KTB851981 LCX851980:LCX851981 LMT851980:LMT851981 LWP851980:LWP851981 MGL851980:MGL851981 MQH851980:MQH851981 NAD851980:NAD851981 NJZ851980:NJZ851981 NTV851980:NTV851981 ODR851980:ODR851981 ONN851980:ONN851981 OXJ851980:OXJ851981 PHF851980:PHF851981 PRB851980:PRB851981 QAX851980:QAX851981 QKT851980:QKT851981 QUP851980:QUP851981 REL851980:REL851981 ROH851980:ROH851981 RYD851980:RYD851981 SHZ851980:SHZ851981 SRV851980:SRV851981 TBR851980:TBR851981 TLN851980:TLN851981 TVJ851980:TVJ851981 UFF851980:UFF851981 UPB851980:UPB851981 UYX851980:UYX851981 VIT851980:VIT851981 VSP851980:VSP851981 WCL851980:WCL851981 WMH851980:WMH851981 WWD851980:WWD851981 V917516:V917517 JR917516:JR917517 TN917516:TN917517 ADJ917516:ADJ917517 ANF917516:ANF917517 AXB917516:AXB917517 BGX917516:BGX917517 BQT917516:BQT917517 CAP917516:CAP917517 CKL917516:CKL917517 CUH917516:CUH917517 DED917516:DED917517 DNZ917516:DNZ917517 DXV917516:DXV917517 EHR917516:EHR917517 ERN917516:ERN917517 FBJ917516:FBJ917517 FLF917516:FLF917517 FVB917516:FVB917517 GEX917516:GEX917517 GOT917516:GOT917517 GYP917516:GYP917517 HIL917516:HIL917517 HSH917516:HSH917517 ICD917516:ICD917517 ILZ917516:ILZ917517 IVV917516:IVV917517 JFR917516:JFR917517 JPN917516:JPN917517 JZJ917516:JZJ917517 KJF917516:KJF917517 KTB917516:KTB917517 LCX917516:LCX917517 LMT917516:LMT917517 LWP917516:LWP917517 MGL917516:MGL917517 MQH917516:MQH917517 NAD917516:NAD917517 NJZ917516:NJZ917517 NTV917516:NTV917517 ODR917516:ODR917517 ONN917516:ONN917517 OXJ917516:OXJ917517 PHF917516:PHF917517 PRB917516:PRB917517 QAX917516:QAX917517 QKT917516:QKT917517 QUP917516:QUP917517 REL917516:REL917517 ROH917516:ROH917517 RYD917516:RYD917517 SHZ917516:SHZ917517 SRV917516:SRV917517 TBR917516:TBR917517 TLN917516:TLN917517 TVJ917516:TVJ917517 UFF917516:UFF917517 UPB917516:UPB917517 UYX917516:UYX917517 VIT917516:VIT917517 VSP917516:VSP917517 WCL917516:WCL917517 WMH917516:WMH917517 WWD917516:WWD917517 V983052:V983053 JR983052:JR983053 TN983052:TN983053 ADJ983052:ADJ983053 ANF983052:ANF983053 AXB983052:AXB983053 BGX983052:BGX983053 BQT983052:BQT983053 CAP983052:CAP983053 CKL983052:CKL983053 CUH983052:CUH983053 DED983052:DED983053 DNZ983052:DNZ983053 DXV983052:DXV983053 EHR983052:EHR983053 ERN983052:ERN983053 FBJ983052:FBJ983053 FLF983052:FLF983053 FVB983052:FVB983053 GEX983052:GEX983053 GOT983052:GOT983053 GYP983052:GYP983053 HIL983052:HIL983053 HSH983052:HSH983053 ICD983052:ICD983053 ILZ983052:ILZ983053 IVV983052:IVV983053 JFR983052:JFR983053 JPN983052:JPN983053 JZJ983052:JZJ983053 KJF983052:KJF983053 KTB983052:KTB983053 LCX983052:LCX983053 LMT983052:LMT983053 LWP983052:LWP983053 MGL983052:MGL983053 MQH983052:MQH983053 NAD983052:NAD983053 NJZ983052:NJZ983053 NTV983052:NTV983053 ODR983052:ODR983053 ONN983052:ONN983053 OXJ983052:OXJ983053 PHF983052:PHF983053 PRB983052:PRB983053 QAX983052:QAX983053 QKT983052:QKT983053 QUP983052:QUP983053 REL983052:REL983053 ROH983052:ROH983053 RYD983052:RYD983053 SHZ983052:SHZ983053 SRV983052:SRV983053 TBR983052:TBR983053 TLN983052:TLN983053 TVJ983052:TVJ983053 UFF983052:UFF983053 UPB983052:UPB983053 UYX983052:UYX983053 VIT983052:VIT983053 VSP983052:VSP983053 WCL983052:WCL983053 WMH983052:WMH983053 WWD983052:WWD983053 X12:X13 JT12:JT13 TP12:TP13 ADL12:ADL13 ANH12:ANH13 AXD12:AXD13 BGZ12:BGZ13 BQV12:BQV13 CAR12:CAR13 CKN12:CKN13 CUJ12:CUJ13 DEF12:DEF13 DOB12:DOB13 DXX12:DXX13 EHT12:EHT13 ERP12:ERP13 FBL12:FBL13 FLH12:FLH13 FVD12:FVD13 GEZ12:GEZ13 GOV12:GOV13 GYR12:GYR13 HIN12:HIN13 HSJ12:HSJ13 ICF12:ICF13 IMB12:IMB13 IVX12:IVX13 JFT12:JFT13 JPP12:JPP13 JZL12:JZL13 KJH12:KJH13 KTD12:KTD13 LCZ12:LCZ13 LMV12:LMV13 LWR12:LWR13 MGN12:MGN13 MQJ12:MQJ13 NAF12:NAF13 NKB12:NKB13 NTX12:NTX13 ODT12:ODT13 ONP12:ONP13 OXL12:OXL13 PHH12:PHH13 PRD12:PRD13 QAZ12:QAZ13 QKV12:QKV13 QUR12:QUR13 REN12:REN13 ROJ12:ROJ13 RYF12:RYF13 SIB12:SIB13 SRX12:SRX13 TBT12:TBT13 TLP12:TLP13 TVL12:TVL13 UFH12:UFH13 UPD12:UPD13 UYZ12:UYZ13 VIV12:VIV13 VSR12:VSR13 WCN12:WCN13 WMJ12:WMJ13 WWF12:WWF13 X65548:X65549 JT65548:JT65549 TP65548:TP65549 ADL65548:ADL65549 ANH65548:ANH65549 AXD65548:AXD65549 BGZ65548:BGZ65549 BQV65548:BQV65549 CAR65548:CAR65549 CKN65548:CKN65549 CUJ65548:CUJ65549 DEF65548:DEF65549 DOB65548:DOB65549 DXX65548:DXX65549 EHT65548:EHT65549 ERP65548:ERP65549 FBL65548:FBL65549 FLH65548:FLH65549 FVD65548:FVD65549 GEZ65548:GEZ65549 GOV65548:GOV65549 GYR65548:GYR65549 HIN65548:HIN65549 HSJ65548:HSJ65549 ICF65548:ICF65549 IMB65548:IMB65549 IVX65548:IVX65549 JFT65548:JFT65549 JPP65548:JPP65549 JZL65548:JZL65549 KJH65548:KJH65549 KTD65548:KTD65549 LCZ65548:LCZ65549 LMV65548:LMV65549 LWR65548:LWR65549 MGN65548:MGN65549 MQJ65548:MQJ65549 NAF65548:NAF65549 NKB65548:NKB65549 NTX65548:NTX65549 ODT65548:ODT65549 ONP65548:ONP65549 OXL65548:OXL65549 PHH65548:PHH65549 PRD65548:PRD65549 QAZ65548:QAZ65549 QKV65548:QKV65549 QUR65548:QUR65549 REN65548:REN65549 ROJ65548:ROJ65549 RYF65548:RYF65549 SIB65548:SIB65549 SRX65548:SRX65549 TBT65548:TBT65549 TLP65548:TLP65549 TVL65548:TVL65549 UFH65548:UFH65549 UPD65548:UPD65549 UYZ65548:UYZ65549 VIV65548:VIV65549 VSR65548:VSR65549 WCN65548:WCN65549 WMJ65548:WMJ65549 WWF65548:WWF65549 X131084:X131085 JT131084:JT131085 TP131084:TP131085 ADL131084:ADL131085 ANH131084:ANH131085 AXD131084:AXD131085 BGZ131084:BGZ131085 BQV131084:BQV131085 CAR131084:CAR131085 CKN131084:CKN131085 CUJ131084:CUJ131085 DEF131084:DEF131085 DOB131084:DOB131085 DXX131084:DXX131085 EHT131084:EHT131085 ERP131084:ERP131085 FBL131084:FBL131085 FLH131084:FLH131085 FVD131084:FVD131085 GEZ131084:GEZ131085 GOV131084:GOV131085 GYR131084:GYR131085 HIN131084:HIN131085 HSJ131084:HSJ131085 ICF131084:ICF131085 IMB131084:IMB131085 IVX131084:IVX131085 JFT131084:JFT131085 JPP131084:JPP131085 JZL131084:JZL131085 KJH131084:KJH131085 KTD131084:KTD131085 LCZ131084:LCZ131085 LMV131084:LMV131085 LWR131084:LWR131085 MGN131084:MGN131085 MQJ131084:MQJ131085 NAF131084:NAF131085 NKB131084:NKB131085 NTX131084:NTX131085 ODT131084:ODT131085 ONP131084:ONP131085 OXL131084:OXL131085 PHH131084:PHH131085 PRD131084:PRD131085 QAZ131084:QAZ131085 QKV131084:QKV131085 QUR131084:QUR131085 REN131084:REN131085 ROJ131084:ROJ131085 RYF131084:RYF131085 SIB131084:SIB131085 SRX131084:SRX131085 TBT131084:TBT131085 TLP131084:TLP131085 TVL131084:TVL131085 UFH131084:UFH131085 UPD131084:UPD131085 UYZ131084:UYZ131085 VIV131084:VIV131085 VSR131084:VSR131085 WCN131084:WCN131085 WMJ131084:WMJ131085 WWF131084:WWF131085 X196620:X196621 JT196620:JT196621 TP196620:TP196621 ADL196620:ADL196621 ANH196620:ANH196621 AXD196620:AXD196621 BGZ196620:BGZ196621 BQV196620:BQV196621 CAR196620:CAR196621 CKN196620:CKN196621 CUJ196620:CUJ196621 DEF196620:DEF196621 DOB196620:DOB196621 DXX196620:DXX196621 EHT196620:EHT196621 ERP196620:ERP196621 FBL196620:FBL196621 FLH196620:FLH196621 FVD196620:FVD196621 GEZ196620:GEZ196621 GOV196620:GOV196621 GYR196620:GYR196621 HIN196620:HIN196621 HSJ196620:HSJ196621 ICF196620:ICF196621 IMB196620:IMB196621 IVX196620:IVX196621 JFT196620:JFT196621 JPP196620:JPP196621 JZL196620:JZL196621 KJH196620:KJH196621 KTD196620:KTD196621 LCZ196620:LCZ196621 LMV196620:LMV196621 LWR196620:LWR196621 MGN196620:MGN196621 MQJ196620:MQJ196621 NAF196620:NAF196621 NKB196620:NKB196621 NTX196620:NTX196621 ODT196620:ODT196621 ONP196620:ONP196621 OXL196620:OXL196621 PHH196620:PHH196621 PRD196620:PRD196621 QAZ196620:QAZ196621 QKV196620:QKV196621 QUR196620:QUR196621 REN196620:REN196621 ROJ196620:ROJ196621 RYF196620:RYF196621 SIB196620:SIB196621 SRX196620:SRX196621 TBT196620:TBT196621 TLP196620:TLP196621 TVL196620:TVL196621 UFH196620:UFH196621 UPD196620:UPD196621 UYZ196620:UYZ196621 VIV196620:VIV196621 VSR196620:VSR196621 WCN196620:WCN196621 WMJ196620:WMJ196621 WWF196620:WWF196621 X262156:X262157 JT262156:JT262157 TP262156:TP262157 ADL262156:ADL262157 ANH262156:ANH262157 AXD262156:AXD262157 BGZ262156:BGZ262157 BQV262156:BQV262157 CAR262156:CAR262157 CKN262156:CKN262157 CUJ262156:CUJ262157 DEF262156:DEF262157 DOB262156:DOB262157 DXX262156:DXX262157 EHT262156:EHT262157 ERP262156:ERP262157 FBL262156:FBL262157 FLH262156:FLH262157 FVD262156:FVD262157 GEZ262156:GEZ262157 GOV262156:GOV262157 GYR262156:GYR262157 HIN262156:HIN262157 HSJ262156:HSJ262157 ICF262156:ICF262157 IMB262156:IMB262157 IVX262156:IVX262157 JFT262156:JFT262157 JPP262156:JPP262157 JZL262156:JZL262157 KJH262156:KJH262157 KTD262156:KTD262157 LCZ262156:LCZ262157 LMV262156:LMV262157 LWR262156:LWR262157 MGN262156:MGN262157 MQJ262156:MQJ262157 NAF262156:NAF262157 NKB262156:NKB262157 NTX262156:NTX262157 ODT262156:ODT262157 ONP262156:ONP262157 OXL262156:OXL262157 PHH262156:PHH262157 PRD262156:PRD262157 QAZ262156:QAZ262157 QKV262156:QKV262157 QUR262156:QUR262157 REN262156:REN262157 ROJ262156:ROJ262157 RYF262156:RYF262157 SIB262156:SIB262157 SRX262156:SRX262157 TBT262156:TBT262157 TLP262156:TLP262157 TVL262156:TVL262157 UFH262156:UFH262157 UPD262156:UPD262157 UYZ262156:UYZ262157 VIV262156:VIV262157 VSR262156:VSR262157 WCN262156:WCN262157 WMJ262156:WMJ262157 WWF262156:WWF262157 X327692:X327693 JT327692:JT327693 TP327692:TP327693 ADL327692:ADL327693 ANH327692:ANH327693 AXD327692:AXD327693 BGZ327692:BGZ327693 BQV327692:BQV327693 CAR327692:CAR327693 CKN327692:CKN327693 CUJ327692:CUJ327693 DEF327692:DEF327693 DOB327692:DOB327693 DXX327692:DXX327693 EHT327692:EHT327693 ERP327692:ERP327693 FBL327692:FBL327693 FLH327692:FLH327693 FVD327692:FVD327693 GEZ327692:GEZ327693 GOV327692:GOV327693 GYR327692:GYR327693 HIN327692:HIN327693 HSJ327692:HSJ327693 ICF327692:ICF327693 IMB327692:IMB327693 IVX327692:IVX327693 JFT327692:JFT327693 JPP327692:JPP327693 JZL327692:JZL327693 KJH327692:KJH327693 KTD327692:KTD327693 LCZ327692:LCZ327693 LMV327692:LMV327693 LWR327692:LWR327693 MGN327692:MGN327693 MQJ327692:MQJ327693 NAF327692:NAF327693 NKB327692:NKB327693 NTX327692:NTX327693 ODT327692:ODT327693 ONP327692:ONP327693 OXL327692:OXL327693 PHH327692:PHH327693 PRD327692:PRD327693 QAZ327692:QAZ327693 QKV327692:QKV327693 QUR327692:QUR327693 REN327692:REN327693 ROJ327692:ROJ327693 RYF327692:RYF327693 SIB327692:SIB327693 SRX327692:SRX327693 TBT327692:TBT327693 TLP327692:TLP327693 TVL327692:TVL327693 UFH327692:UFH327693 UPD327692:UPD327693 UYZ327692:UYZ327693 VIV327692:VIV327693 VSR327692:VSR327693 WCN327692:WCN327693 WMJ327692:WMJ327693 WWF327692:WWF327693 X393228:X393229 JT393228:JT393229 TP393228:TP393229 ADL393228:ADL393229 ANH393228:ANH393229 AXD393228:AXD393229 BGZ393228:BGZ393229 BQV393228:BQV393229 CAR393228:CAR393229 CKN393228:CKN393229 CUJ393228:CUJ393229 DEF393228:DEF393229 DOB393228:DOB393229 DXX393228:DXX393229 EHT393228:EHT393229 ERP393228:ERP393229 FBL393228:FBL393229 FLH393228:FLH393229 FVD393228:FVD393229 GEZ393228:GEZ393229 GOV393228:GOV393229 GYR393228:GYR393229 HIN393228:HIN393229 HSJ393228:HSJ393229 ICF393228:ICF393229 IMB393228:IMB393229 IVX393228:IVX393229 JFT393228:JFT393229 JPP393228:JPP393229 JZL393228:JZL393229 KJH393228:KJH393229 KTD393228:KTD393229 LCZ393228:LCZ393229 LMV393228:LMV393229 LWR393228:LWR393229 MGN393228:MGN393229 MQJ393228:MQJ393229 NAF393228:NAF393229 NKB393228:NKB393229 NTX393228:NTX393229 ODT393228:ODT393229 ONP393228:ONP393229 OXL393228:OXL393229 PHH393228:PHH393229 PRD393228:PRD393229 QAZ393228:QAZ393229 QKV393228:QKV393229 QUR393228:QUR393229 REN393228:REN393229 ROJ393228:ROJ393229 RYF393228:RYF393229 SIB393228:SIB393229 SRX393228:SRX393229 TBT393228:TBT393229 TLP393228:TLP393229 TVL393228:TVL393229 UFH393228:UFH393229 UPD393228:UPD393229 UYZ393228:UYZ393229 VIV393228:VIV393229 VSR393228:VSR393229 WCN393228:WCN393229 WMJ393228:WMJ393229 WWF393228:WWF393229 X458764:X458765 JT458764:JT458765 TP458764:TP458765 ADL458764:ADL458765 ANH458764:ANH458765 AXD458764:AXD458765 BGZ458764:BGZ458765 BQV458764:BQV458765 CAR458764:CAR458765 CKN458764:CKN458765 CUJ458764:CUJ458765 DEF458764:DEF458765 DOB458764:DOB458765 DXX458764:DXX458765 EHT458764:EHT458765 ERP458764:ERP458765 FBL458764:FBL458765 FLH458764:FLH458765 FVD458764:FVD458765 GEZ458764:GEZ458765 GOV458764:GOV458765 GYR458764:GYR458765 HIN458764:HIN458765 HSJ458764:HSJ458765 ICF458764:ICF458765 IMB458764:IMB458765 IVX458764:IVX458765 JFT458764:JFT458765 JPP458764:JPP458765 JZL458764:JZL458765 KJH458764:KJH458765 KTD458764:KTD458765 LCZ458764:LCZ458765 LMV458764:LMV458765 LWR458764:LWR458765 MGN458764:MGN458765 MQJ458764:MQJ458765 NAF458764:NAF458765 NKB458764:NKB458765 NTX458764:NTX458765 ODT458764:ODT458765 ONP458764:ONP458765 OXL458764:OXL458765 PHH458764:PHH458765 PRD458764:PRD458765 QAZ458764:QAZ458765 QKV458764:QKV458765 QUR458764:QUR458765 REN458764:REN458765 ROJ458764:ROJ458765 RYF458764:RYF458765 SIB458764:SIB458765 SRX458764:SRX458765 TBT458764:TBT458765 TLP458764:TLP458765 TVL458764:TVL458765 UFH458764:UFH458765 UPD458764:UPD458765 UYZ458764:UYZ458765 VIV458764:VIV458765 VSR458764:VSR458765 WCN458764:WCN458765 WMJ458764:WMJ458765 WWF458764:WWF458765 X524300:X524301 JT524300:JT524301 TP524300:TP524301 ADL524300:ADL524301 ANH524300:ANH524301 AXD524300:AXD524301 BGZ524300:BGZ524301 BQV524300:BQV524301 CAR524300:CAR524301 CKN524300:CKN524301 CUJ524300:CUJ524301 DEF524300:DEF524301 DOB524300:DOB524301 DXX524300:DXX524301 EHT524300:EHT524301 ERP524300:ERP524301 FBL524300:FBL524301 FLH524300:FLH524301 FVD524300:FVD524301 GEZ524300:GEZ524301 GOV524300:GOV524301 GYR524300:GYR524301 HIN524300:HIN524301 HSJ524300:HSJ524301 ICF524300:ICF524301 IMB524300:IMB524301 IVX524300:IVX524301 JFT524300:JFT524301 JPP524300:JPP524301 JZL524300:JZL524301 KJH524300:KJH524301 KTD524300:KTD524301 LCZ524300:LCZ524301 LMV524300:LMV524301 LWR524300:LWR524301 MGN524300:MGN524301 MQJ524300:MQJ524301 NAF524300:NAF524301 NKB524300:NKB524301 NTX524300:NTX524301 ODT524300:ODT524301 ONP524300:ONP524301 OXL524300:OXL524301 PHH524300:PHH524301 PRD524300:PRD524301 QAZ524300:QAZ524301 QKV524300:QKV524301 QUR524300:QUR524301 REN524300:REN524301 ROJ524300:ROJ524301 RYF524300:RYF524301 SIB524300:SIB524301 SRX524300:SRX524301 TBT524300:TBT524301 TLP524300:TLP524301 TVL524300:TVL524301 UFH524300:UFH524301 UPD524300:UPD524301 UYZ524300:UYZ524301 VIV524300:VIV524301 VSR524300:VSR524301 WCN524300:WCN524301 WMJ524300:WMJ524301 WWF524300:WWF524301 X589836:X589837 JT589836:JT589837 TP589836:TP589837 ADL589836:ADL589837 ANH589836:ANH589837 AXD589836:AXD589837 BGZ589836:BGZ589837 BQV589836:BQV589837 CAR589836:CAR589837 CKN589836:CKN589837 CUJ589836:CUJ589837 DEF589836:DEF589837 DOB589836:DOB589837 DXX589836:DXX589837 EHT589836:EHT589837 ERP589836:ERP589837 FBL589836:FBL589837 FLH589836:FLH589837 FVD589836:FVD589837 GEZ589836:GEZ589837 GOV589836:GOV589837 GYR589836:GYR589837 HIN589836:HIN589837 HSJ589836:HSJ589837 ICF589836:ICF589837 IMB589836:IMB589837 IVX589836:IVX589837 JFT589836:JFT589837 JPP589836:JPP589837 JZL589836:JZL589837 KJH589836:KJH589837 KTD589836:KTD589837 LCZ589836:LCZ589837 LMV589836:LMV589837 LWR589836:LWR589837 MGN589836:MGN589837 MQJ589836:MQJ589837 NAF589836:NAF589837 NKB589836:NKB589837 NTX589836:NTX589837 ODT589836:ODT589837 ONP589836:ONP589837 OXL589836:OXL589837 PHH589836:PHH589837 PRD589836:PRD589837 QAZ589836:QAZ589837 QKV589836:QKV589837 QUR589836:QUR589837 REN589836:REN589837 ROJ589836:ROJ589837 RYF589836:RYF589837 SIB589836:SIB589837 SRX589836:SRX589837 TBT589836:TBT589837 TLP589836:TLP589837 TVL589836:TVL589837 UFH589836:UFH589837 UPD589836:UPD589837 UYZ589836:UYZ589837 VIV589836:VIV589837 VSR589836:VSR589837 WCN589836:WCN589837 WMJ589836:WMJ589837 WWF589836:WWF589837 X655372:X655373 JT655372:JT655373 TP655372:TP655373 ADL655372:ADL655373 ANH655372:ANH655373 AXD655372:AXD655373 BGZ655372:BGZ655373 BQV655372:BQV655373 CAR655372:CAR655373 CKN655372:CKN655373 CUJ655372:CUJ655373 DEF655372:DEF655373 DOB655372:DOB655373 DXX655372:DXX655373 EHT655372:EHT655373 ERP655372:ERP655373 FBL655372:FBL655373 FLH655372:FLH655373 FVD655372:FVD655373 GEZ655372:GEZ655373 GOV655372:GOV655373 GYR655372:GYR655373 HIN655372:HIN655373 HSJ655372:HSJ655373 ICF655372:ICF655373 IMB655372:IMB655373 IVX655372:IVX655373 JFT655372:JFT655373 JPP655372:JPP655373 JZL655372:JZL655373 KJH655372:KJH655373 KTD655372:KTD655373 LCZ655372:LCZ655373 LMV655372:LMV655373 LWR655372:LWR655373 MGN655372:MGN655373 MQJ655372:MQJ655373 NAF655372:NAF655373 NKB655372:NKB655373 NTX655372:NTX655373 ODT655372:ODT655373 ONP655372:ONP655373 OXL655372:OXL655373 PHH655372:PHH655373 PRD655372:PRD655373 QAZ655372:QAZ655373 QKV655372:QKV655373 QUR655372:QUR655373 REN655372:REN655373 ROJ655372:ROJ655373 RYF655372:RYF655373 SIB655372:SIB655373 SRX655372:SRX655373 TBT655372:TBT655373 TLP655372:TLP655373 TVL655372:TVL655373 UFH655372:UFH655373 UPD655372:UPD655373 UYZ655372:UYZ655373 VIV655372:VIV655373 VSR655372:VSR655373 WCN655372:WCN655373 WMJ655372:WMJ655373 WWF655372:WWF655373 X720908:X720909 JT720908:JT720909 TP720908:TP720909 ADL720908:ADL720909 ANH720908:ANH720909 AXD720908:AXD720909 BGZ720908:BGZ720909 BQV720908:BQV720909 CAR720908:CAR720909 CKN720908:CKN720909 CUJ720908:CUJ720909 DEF720908:DEF720909 DOB720908:DOB720909 DXX720908:DXX720909 EHT720908:EHT720909 ERP720908:ERP720909 FBL720908:FBL720909 FLH720908:FLH720909 FVD720908:FVD720909 GEZ720908:GEZ720909 GOV720908:GOV720909 GYR720908:GYR720909 HIN720908:HIN720909 HSJ720908:HSJ720909 ICF720908:ICF720909 IMB720908:IMB720909 IVX720908:IVX720909 JFT720908:JFT720909 JPP720908:JPP720909 JZL720908:JZL720909 KJH720908:KJH720909 KTD720908:KTD720909 LCZ720908:LCZ720909 LMV720908:LMV720909 LWR720908:LWR720909 MGN720908:MGN720909 MQJ720908:MQJ720909 NAF720908:NAF720909 NKB720908:NKB720909 NTX720908:NTX720909 ODT720908:ODT720909 ONP720908:ONP720909 OXL720908:OXL720909 PHH720908:PHH720909 PRD720908:PRD720909 QAZ720908:QAZ720909 QKV720908:QKV720909 QUR720908:QUR720909 REN720908:REN720909 ROJ720908:ROJ720909 RYF720908:RYF720909 SIB720908:SIB720909 SRX720908:SRX720909 TBT720908:TBT720909 TLP720908:TLP720909 TVL720908:TVL720909 UFH720908:UFH720909 UPD720908:UPD720909 UYZ720908:UYZ720909 VIV720908:VIV720909 VSR720908:VSR720909 WCN720908:WCN720909 WMJ720908:WMJ720909 WWF720908:WWF720909 X786444:X786445 JT786444:JT786445 TP786444:TP786445 ADL786444:ADL786445 ANH786444:ANH786445 AXD786444:AXD786445 BGZ786444:BGZ786445 BQV786444:BQV786445 CAR786444:CAR786445 CKN786444:CKN786445 CUJ786444:CUJ786445 DEF786444:DEF786445 DOB786444:DOB786445 DXX786444:DXX786445 EHT786444:EHT786445 ERP786444:ERP786445 FBL786444:FBL786445 FLH786444:FLH786445 FVD786444:FVD786445 GEZ786444:GEZ786445 GOV786444:GOV786445 GYR786444:GYR786445 HIN786444:HIN786445 HSJ786444:HSJ786445 ICF786444:ICF786445 IMB786444:IMB786445 IVX786444:IVX786445 JFT786444:JFT786445 JPP786444:JPP786445 JZL786444:JZL786445 KJH786444:KJH786445 KTD786444:KTD786445 LCZ786444:LCZ786445 LMV786444:LMV786445 LWR786444:LWR786445 MGN786444:MGN786445 MQJ786444:MQJ786445 NAF786444:NAF786445 NKB786444:NKB786445 NTX786444:NTX786445 ODT786444:ODT786445 ONP786444:ONP786445 OXL786444:OXL786445 PHH786444:PHH786445 PRD786444:PRD786445 QAZ786444:QAZ786445 QKV786444:QKV786445 QUR786444:QUR786445 REN786444:REN786445 ROJ786444:ROJ786445 RYF786444:RYF786445 SIB786444:SIB786445 SRX786444:SRX786445 TBT786444:TBT786445 TLP786444:TLP786445 TVL786444:TVL786445 UFH786444:UFH786445 UPD786444:UPD786445 UYZ786444:UYZ786445 VIV786444:VIV786445 VSR786444:VSR786445 WCN786444:WCN786445 WMJ786444:WMJ786445 WWF786444:WWF786445 X851980:X851981 JT851980:JT851981 TP851980:TP851981 ADL851980:ADL851981 ANH851980:ANH851981 AXD851980:AXD851981 BGZ851980:BGZ851981 BQV851980:BQV851981 CAR851980:CAR851981 CKN851980:CKN851981 CUJ851980:CUJ851981 DEF851980:DEF851981 DOB851980:DOB851981 DXX851980:DXX851981 EHT851980:EHT851981 ERP851980:ERP851981 FBL851980:FBL851981 FLH851980:FLH851981 FVD851980:FVD851981 GEZ851980:GEZ851981 GOV851980:GOV851981 GYR851980:GYR851981 HIN851980:HIN851981 HSJ851980:HSJ851981 ICF851980:ICF851981 IMB851980:IMB851981 IVX851980:IVX851981 JFT851980:JFT851981 JPP851980:JPP851981 JZL851980:JZL851981 KJH851980:KJH851981 KTD851980:KTD851981 LCZ851980:LCZ851981 LMV851980:LMV851981 LWR851980:LWR851981 MGN851980:MGN851981 MQJ851980:MQJ851981 NAF851980:NAF851981 NKB851980:NKB851981 NTX851980:NTX851981 ODT851980:ODT851981 ONP851980:ONP851981 OXL851980:OXL851981 PHH851980:PHH851981 PRD851980:PRD851981 QAZ851980:QAZ851981 QKV851980:QKV851981 QUR851980:QUR851981 REN851980:REN851981 ROJ851980:ROJ851981 RYF851980:RYF851981 SIB851980:SIB851981 SRX851980:SRX851981 TBT851980:TBT851981 TLP851980:TLP851981 TVL851980:TVL851981 UFH851980:UFH851981 UPD851980:UPD851981 UYZ851980:UYZ851981 VIV851980:VIV851981 VSR851980:VSR851981 WCN851980:WCN851981 WMJ851980:WMJ851981 WWF851980:WWF851981 X917516:X917517 JT917516:JT917517 TP917516:TP917517 ADL917516:ADL917517 ANH917516:ANH917517 AXD917516:AXD917517 BGZ917516:BGZ917517 BQV917516:BQV917517 CAR917516:CAR917517 CKN917516:CKN917517 CUJ917516:CUJ917517 DEF917516:DEF917517 DOB917516:DOB917517 DXX917516:DXX917517 EHT917516:EHT917517 ERP917516:ERP917517 FBL917516:FBL917517 FLH917516:FLH917517 FVD917516:FVD917517 GEZ917516:GEZ917517 GOV917516:GOV917517 GYR917516:GYR917517 HIN917516:HIN917517 HSJ917516:HSJ917517 ICF917516:ICF917517 IMB917516:IMB917517 IVX917516:IVX917517 JFT917516:JFT917517 JPP917516:JPP917517 JZL917516:JZL917517 KJH917516:KJH917517 KTD917516:KTD917517 LCZ917516:LCZ917517 LMV917516:LMV917517 LWR917516:LWR917517 MGN917516:MGN917517 MQJ917516:MQJ917517 NAF917516:NAF917517 NKB917516:NKB917517 NTX917516:NTX917517 ODT917516:ODT917517 ONP917516:ONP917517 OXL917516:OXL917517 PHH917516:PHH917517 PRD917516:PRD917517 QAZ917516:QAZ917517 QKV917516:QKV917517 QUR917516:QUR917517 REN917516:REN917517 ROJ917516:ROJ917517 RYF917516:RYF917517 SIB917516:SIB917517 SRX917516:SRX917517 TBT917516:TBT917517 TLP917516:TLP917517 TVL917516:TVL917517 UFH917516:UFH917517 UPD917516:UPD917517 UYZ917516:UYZ917517 VIV917516:VIV917517 VSR917516:VSR917517 WCN917516:WCN917517 WMJ917516:WMJ917517 WWF917516:WWF917517 X983052:X983053 JT983052:JT983053 TP983052:TP983053 ADL983052:ADL983053 ANH983052:ANH983053 AXD983052:AXD983053 BGZ983052:BGZ983053 BQV983052:BQV983053 CAR983052:CAR983053 CKN983052:CKN983053 CUJ983052:CUJ983053 DEF983052:DEF983053 DOB983052:DOB983053 DXX983052:DXX983053 EHT983052:EHT983053 ERP983052:ERP983053 FBL983052:FBL983053 FLH983052:FLH983053 FVD983052:FVD983053 GEZ983052:GEZ983053 GOV983052:GOV983053 GYR983052:GYR983053 HIN983052:HIN983053 HSJ983052:HSJ983053 ICF983052:ICF983053 IMB983052:IMB983053 IVX983052:IVX983053 JFT983052:JFT983053 JPP983052:JPP983053 JZL983052:JZL983053 KJH983052:KJH983053 KTD983052:KTD983053 LCZ983052:LCZ983053 LMV983052:LMV983053 LWR983052:LWR983053 MGN983052:MGN983053 MQJ983052:MQJ983053 NAF983052:NAF983053 NKB983052:NKB983053 NTX983052:NTX983053 ODT983052:ODT983053 ONP983052:ONP983053 OXL983052:OXL983053 PHH983052:PHH983053 PRD983052:PRD983053 QAZ983052:QAZ983053 QKV983052:QKV983053 QUR983052:QUR983053 REN983052:REN983053 ROJ983052:ROJ983053 RYF983052:RYF983053 SIB983052:SIB983053 SRX983052:SRX983053 TBT983052:TBT983053 TLP983052:TLP983053 TVL983052:TVL983053 UFH983052:UFH983053 UPD983052:UPD983053 UYZ983052:UYZ983053 VIV983052:VIV983053 VSR983052:VSR983053 WCN983052:WCN983053 WMJ983052:WMJ983053 WWF983052:WWF983053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V65554 JR65554 TN65554 ADJ65554 ANF65554 AXB65554 BGX65554 BQT65554 CAP65554 CKL65554 CUH65554 DED65554 DNZ65554 DXV65554 EHR65554 ERN65554 FBJ65554 FLF65554 FVB65554 GEX65554 GOT65554 GYP65554 HIL65554 HSH65554 ICD65554 ILZ65554 IVV65554 JFR65554 JPN65554 JZJ65554 KJF65554 KTB65554 LCX65554 LMT65554 LWP65554 MGL65554 MQH65554 NAD65554 NJZ65554 NTV65554 ODR65554 ONN65554 OXJ65554 PHF65554 PRB65554 QAX65554 QKT65554 QUP65554 REL65554 ROH65554 RYD65554 SHZ65554 SRV65554 TBR65554 TLN65554 TVJ65554 UFF65554 UPB65554 UYX65554 VIT65554 VSP65554 WCL65554 WMH65554 WWD65554 V131090 JR131090 TN131090 ADJ131090 ANF131090 AXB131090 BGX131090 BQT131090 CAP131090 CKL131090 CUH131090 DED131090 DNZ131090 DXV131090 EHR131090 ERN131090 FBJ131090 FLF131090 FVB131090 GEX131090 GOT131090 GYP131090 HIL131090 HSH131090 ICD131090 ILZ131090 IVV131090 JFR131090 JPN131090 JZJ131090 KJF131090 KTB131090 LCX131090 LMT131090 LWP131090 MGL131090 MQH131090 NAD131090 NJZ131090 NTV131090 ODR131090 ONN131090 OXJ131090 PHF131090 PRB131090 QAX131090 QKT131090 QUP131090 REL131090 ROH131090 RYD131090 SHZ131090 SRV131090 TBR131090 TLN131090 TVJ131090 UFF131090 UPB131090 UYX131090 VIT131090 VSP131090 WCL131090 WMH131090 WWD131090 V196626 JR196626 TN196626 ADJ196626 ANF196626 AXB196626 BGX196626 BQT196626 CAP196626 CKL196626 CUH196626 DED196626 DNZ196626 DXV196626 EHR196626 ERN196626 FBJ196626 FLF196626 FVB196626 GEX196626 GOT196626 GYP196626 HIL196626 HSH196626 ICD196626 ILZ196626 IVV196626 JFR196626 JPN196626 JZJ196626 KJF196626 KTB196626 LCX196626 LMT196626 LWP196626 MGL196626 MQH196626 NAD196626 NJZ196626 NTV196626 ODR196626 ONN196626 OXJ196626 PHF196626 PRB196626 QAX196626 QKT196626 QUP196626 REL196626 ROH196626 RYD196626 SHZ196626 SRV196626 TBR196626 TLN196626 TVJ196626 UFF196626 UPB196626 UYX196626 VIT196626 VSP196626 WCL196626 WMH196626 WWD196626 V262162 JR262162 TN262162 ADJ262162 ANF262162 AXB262162 BGX262162 BQT262162 CAP262162 CKL262162 CUH262162 DED262162 DNZ262162 DXV262162 EHR262162 ERN262162 FBJ262162 FLF262162 FVB262162 GEX262162 GOT262162 GYP262162 HIL262162 HSH262162 ICD262162 ILZ262162 IVV262162 JFR262162 JPN262162 JZJ262162 KJF262162 KTB262162 LCX262162 LMT262162 LWP262162 MGL262162 MQH262162 NAD262162 NJZ262162 NTV262162 ODR262162 ONN262162 OXJ262162 PHF262162 PRB262162 QAX262162 QKT262162 QUP262162 REL262162 ROH262162 RYD262162 SHZ262162 SRV262162 TBR262162 TLN262162 TVJ262162 UFF262162 UPB262162 UYX262162 VIT262162 VSP262162 WCL262162 WMH262162 WWD262162 V327698 JR327698 TN327698 ADJ327698 ANF327698 AXB327698 BGX327698 BQT327698 CAP327698 CKL327698 CUH327698 DED327698 DNZ327698 DXV327698 EHR327698 ERN327698 FBJ327698 FLF327698 FVB327698 GEX327698 GOT327698 GYP327698 HIL327698 HSH327698 ICD327698 ILZ327698 IVV327698 JFR327698 JPN327698 JZJ327698 KJF327698 KTB327698 LCX327698 LMT327698 LWP327698 MGL327698 MQH327698 NAD327698 NJZ327698 NTV327698 ODR327698 ONN327698 OXJ327698 PHF327698 PRB327698 QAX327698 QKT327698 QUP327698 REL327698 ROH327698 RYD327698 SHZ327698 SRV327698 TBR327698 TLN327698 TVJ327698 UFF327698 UPB327698 UYX327698 VIT327698 VSP327698 WCL327698 WMH327698 WWD327698 V393234 JR393234 TN393234 ADJ393234 ANF393234 AXB393234 BGX393234 BQT393234 CAP393234 CKL393234 CUH393234 DED393234 DNZ393234 DXV393234 EHR393234 ERN393234 FBJ393234 FLF393234 FVB393234 GEX393234 GOT393234 GYP393234 HIL393234 HSH393234 ICD393234 ILZ393234 IVV393234 JFR393234 JPN393234 JZJ393234 KJF393234 KTB393234 LCX393234 LMT393234 LWP393234 MGL393234 MQH393234 NAD393234 NJZ393234 NTV393234 ODR393234 ONN393234 OXJ393234 PHF393234 PRB393234 QAX393234 QKT393234 QUP393234 REL393234 ROH393234 RYD393234 SHZ393234 SRV393234 TBR393234 TLN393234 TVJ393234 UFF393234 UPB393234 UYX393234 VIT393234 VSP393234 WCL393234 WMH393234 WWD393234 V458770 JR458770 TN458770 ADJ458770 ANF458770 AXB458770 BGX458770 BQT458770 CAP458770 CKL458770 CUH458770 DED458770 DNZ458770 DXV458770 EHR458770 ERN458770 FBJ458770 FLF458770 FVB458770 GEX458770 GOT458770 GYP458770 HIL458770 HSH458770 ICD458770 ILZ458770 IVV458770 JFR458770 JPN458770 JZJ458770 KJF458770 KTB458770 LCX458770 LMT458770 LWP458770 MGL458770 MQH458770 NAD458770 NJZ458770 NTV458770 ODR458770 ONN458770 OXJ458770 PHF458770 PRB458770 QAX458770 QKT458770 QUP458770 REL458770 ROH458770 RYD458770 SHZ458770 SRV458770 TBR458770 TLN458770 TVJ458770 UFF458770 UPB458770 UYX458770 VIT458770 VSP458770 WCL458770 WMH458770 WWD458770 V524306 JR524306 TN524306 ADJ524306 ANF524306 AXB524306 BGX524306 BQT524306 CAP524306 CKL524306 CUH524306 DED524306 DNZ524306 DXV524306 EHR524306 ERN524306 FBJ524306 FLF524306 FVB524306 GEX524306 GOT524306 GYP524306 HIL524306 HSH524306 ICD524306 ILZ524306 IVV524306 JFR524306 JPN524306 JZJ524306 KJF524306 KTB524306 LCX524306 LMT524306 LWP524306 MGL524306 MQH524306 NAD524306 NJZ524306 NTV524306 ODR524306 ONN524306 OXJ524306 PHF524306 PRB524306 QAX524306 QKT524306 QUP524306 REL524306 ROH524306 RYD524306 SHZ524306 SRV524306 TBR524306 TLN524306 TVJ524306 UFF524306 UPB524306 UYX524306 VIT524306 VSP524306 WCL524306 WMH524306 WWD524306 V589842 JR589842 TN589842 ADJ589842 ANF589842 AXB589842 BGX589842 BQT589842 CAP589842 CKL589842 CUH589842 DED589842 DNZ589842 DXV589842 EHR589842 ERN589842 FBJ589842 FLF589842 FVB589842 GEX589842 GOT589842 GYP589842 HIL589842 HSH589842 ICD589842 ILZ589842 IVV589842 JFR589842 JPN589842 JZJ589842 KJF589842 KTB589842 LCX589842 LMT589842 LWP589842 MGL589842 MQH589842 NAD589842 NJZ589842 NTV589842 ODR589842 ONN589842 OXJ589842 PHF589842 PRB589842 QAX589842 QKT589842 QUP589842 REL589842 ROH589842 RYD589842 SHZ589842 SRV589842 TBR589842 TLN589842 TVJ589842 UFF589842 UPB589842 UYX589842 VIT589842 VSP589842 WCL589842 WMH589842 WWD589842 V655378 JR655378 TN655378 ADJ655378 ANF655378 AXB655378 BGX655378 BQT655378 CAP655378 CKL655378 CUH655378 DED655378 DNZ655378 DXV655378 EHR655378 ERN655378 FBJ655378 FLF655378 FVB655378 GEX655378 GOT655378 GYP655378 HIL655378 HSH655378 ICD655378 ILZ655378 IVV655378 JFR655378 JPN655378 JZJ655378 KJF655378 KTB655378 LCX655378 LMT655378 LWP655378 MGL655378 MQH655378 NAD655378 NJZ655378 NTV655378 ODR655378 ONN655378 OXJ655378 PHF655378 PRB655378 QAX655378 QKT655378 QUP655378 REL655378 ROH655378 RYD655378 SHZ655378 SRV655378 TBR655378 TLN655378 TVJ655378 UFF655378 UPB655378 UYX655378 VIT655378 VSP655378 WCL655378 WMH655378 WWD655378 V720914 JR720914 TN720914 ADJ720914 ANF720914 AXB720914 BGX720914 BQT720914 CAP720914 CKL720914 CUH720914 DED720914 DNZ720914 DXV720914 EHR720914 ERN720914 FBJ720914 FLF720914 FVB720914 GEX720914 GOT720914 GYP720914 HIL720914 HSH720914 ICD720914 ILZ720914 IVV720914 JFR720914 JPN720914 JZJ720914 KJF720914 KTB720914 LCX720914 LMT720914 LWP720914 MGL720914 MQH720914 NAD720914 NJZ720914 NTV720914 ODR720914 ONN720914 OXJ720914 PHF720914 PRB720914 QAX720914 QKT720914 QUP720914 REL720914 ROH720914 RYD720914 SHZ720914 SRV720914 TBR720914 TLN720914 TVJ720914 UFF720914 UPB720914 UYX720914 VIT720914 VSP720914 WCL720914 WMH720914 WWD720914 V786450 JR786450 TN786450 ADJ786450 ANF786450 AXB786450 BGX786450 BQT786450 CAP786450 CKL786450 CUH786450 DED786450 DNZ786450 DXV786450 EHR786450 ERN786450 FBJ786450 FLF786450 FVB786450 GEX786450 GOT786450 GYP786450 HIL786450 HSH786450 ICD786450 ILZ786450 IVV786450 JFR786450 JPN786450 JZJ786450 KJF786450 KTB786450 LCX786450 LMT786450 LWP786450 MGL786450 MQH786450 NAD786450 NJZ786450 NTV786450 ODR786450 ONN786450 OXJ786450 PHF786450 PRB786450 QAX786450 QKT786450 QUP786450 REL786450 ROH786450 RYD786450 SHZ786450 SRV786450 TBR786450 TLN786450 TVJ786450 UFF786450 UPB786450 UYX786450 VIT786450 VSP786450 WCL786450 WMH786450 WWD786450 V851986 JR851986 TN851986 ADJ851986 ANF851986 AXB851986 BGX851986 BQT851986 CAP851986 CKL851986 CUH851986 DED851986 DNZ851986 DXV851986 EHR851986 ERN851986 FBJ851986 FLF851986 FVB851986 GEX851986 GOT851986 GYP851986 HIL851986 HSH851986 ICD851986 ILZ851986 IVV851986 JFR851986 JPN851986 JZJ851986 KJF851986 KTB851986 LCX851986 LMT851986 LWP851986 MGL851986 MQH851986 NAD851986 NJZ851986 NTV851986 ODR851986 ONN851986 OXJ851986 PHF851986 PRB851986 QAX851986 QKT851986 QUP851986 REL851986 ROH851986 RYD851986 SHZ851986 SRV851986 TBR851986 TLN851986 TVJ851986 UFF851986 UPB851986 UYX851986 VIT851986 VSP851986 WCL851986 WMH851986 WWD851986 V917522 JR917522 TN917522 ADJ917522 ANF917522 AXB917522 BGX917522 BQT917522 CAP917522 CKL917522 CUH917522 DED917522 DNZ917522 DXV917522 EHR917522 ERN917522 FBJ917522 FLF917522 FVB917522 GEX917522 GOT917522 GYP917522 HIL917522 HSH917522 ICD917522 ILZ917522 IVV917522 JFR917522 JPN917522 JZJ917522 KJF917522 KTB917522 LCX917522 LMT917522 LWP917522 MGL917522 MQH917522 NAD917522 NJZ917522 NTV917522 ODR917522 ONN917522 OXJ917522 PHF917522 PRB917522 QAX917522 QKT917522 QUP917522 REL917522 ROH917522 RYD917522 SHZ917522 SRV917522 TBR917522 TLN917522 TVJ917522 UFF917522 UPB917522 UYX917522 VIT917522 VSP917522 WCL917522 WMH917522 WWD917522 V983058 JR983058 TN983058 ADJ983058 ANF983058 AXB983058 BGX983058 BQT983058 CAP983058 CKL983058 CUH983058 DED983058 DNZ983058 DXV983058 EHR983058 ERN983058 FBJ983058 FLF983058 FVB983058 GEX983058 GOT983058 GYP983058 HIL983058 HSH983058 ICD983058 ILZ983058 IVV983058 JFR983058 JPN983058 JZJ983058 KJF983058 KTB983058 LCX983058 LMT983058 LWP983058 MGL983058 MQH983058 NAD983058 NJZ983058 NTV983058 ODR983058 ONN983058 OXJ983058 PHF983058 PRB983058 QAX983058 QKT983058 QUP983058 REL983058 ROH983058 RYD983058 SHZ983058 SRV983058 TBR983058 TLN983058 TVJ983058 UFF983058 UPB983058 UYX983058 VIT983058 VSP983058 WCL983058 WMH983058 WWD983058 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X22 JT22 TP22 ADL22 ANH22 AXD22 BGZ22 BQV22 CAR22 CKN22 CUJ22 DEF22 DOB22 DXX22 EHT22 ERP22 FBL22 FLH22 FVD22 GEZ22 GOV22 GYR22 HIN22 HSJ22 ICF22 IMB22 IVX22 JFT22 JPP22 JZL22 KJH22 KTD22 LCZ22 LMV22 LWR22 MGN22 MQJ22 NAF22 NKB22 NTX22 ODT22 ONP22 OXL22 PHH22 PRD22 QAZ22 QKV22 QUR22 REN22 ROJ22 RYF22 SIB22 SRX22 TBT22 TLP22 TVL22 UFH22 UPD22 UYZ22 VIV22 VSR22 WCN22 WMJ22 WWF22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X25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X27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X65563 JT65563 TP65563 ADL65563 ANH65563 AXD65563 BGZ65563 BQV65563 CAR65563 CKN65563 CUJ65563 DEF65563 DOB65563 DXX65563 EHT65563 ERP65563 FBL65563 FLH65563 FVD65563 GEZ65563 GOV65563 GYR65563 HIN65563 HSJ65563 ICF65563 IMB65563 IVX65563 JFT65563 JPP65563 JZL65563 KJH65563 KTD65563 LCZ65563 LMV65563 LWR65563 MGN65563 MQJ65563 NAF65563 NKB65563 NTX65563 ODT65563 ONP65563 OXL65563 PHH65563 PRD65563 QAZ65563 QKV65563 QUR65563 REN65563 ROJ65563 RYF65563 SIB65563 SRX65563 TBT65563 TLP65563 TVL65563 UFH65563 UPD65563 UYZ65563 VIV65563 VSR65563 WCN65563 WMJ65563 WWF65563 X131099 JT131099 TP131099 ADL131099 ANH131099 AXD131099 BGZ131099 BQV131099 CAR131099 CKN131099 CUJ131099 DEF131099 DOB131099 DXX131099 EHT131099 ERP131099 FBL131099 FLH131099 FVD131099 GEZ131099 GOV131099 GYR131099 HIN131099 HSJ131099 ICF131099 IMB131099 IVX131099 JFT131099 JPP131099 JZL131099 KJH131099 KTD131099 LCZ131099 LMV131099 LWR131099 MGN131099 MQJ131099 NAF131099 NKB131099 NTX131099 ODT131099 ONP131099 OXL131099 PHH131099 PRD131099 QAZ131099 QKV131099 QUR131099 REN131099 ROJ131099 RYF131099 SIB131099 SRX131099 TBT131099 TLP131099 TVL131099 UFH131099 UPD131099 UYZ131099 VIV131099 VSR131099 WCN131099 WMJ131099 WWF131099 X196635 JT196635 TP196635 ADL196635 ANH196635 AXD196635 BGZ196635 BQV196635 CAR196635 CKN196635 CUJ196635 DEF196635 DOB196635 DXX196635 EHT196635 ERP196635 FBL196635 FLH196635 FVD196635 GEZ196635 GOV196635 GYR196635 HIN196635 HSJ196635 ICF196635 IMB196635 IVX196635 JFT196635 JPP196635 JZL196635 KJH196635 KTD196635 LCZ196635 LMV196635 LWR196635 MGN196635 MQJ196635 NAF196635 NKB196635 NTX196635 ODT196635 ONP196635 OXL196635 PHH196635 PRD196635 QAZ196635 QKV196635 QUR196635 REN196635 ROJ196635 RYF196635 SIB196635 SRX196635 TBT196635 TLP196635 TVL196635 UFH196635 UPD196635 UYZ196635 VIV196635 VSR196635 WCN196635 WMJ196635 WWF196635 X262171 JT262171 TP262171 ADL262171 ANH262171 AXD262171 BGZ262171 BQV262171 CAR262171 CKN262171 CUJ262171 DEF262171 DOB262171 DXX262171 EHT262171 ERP262171 FBL262171 FLH262171 FVD262171 GEZ262171 GOV262171 GYR262171 HIN262171 HSJ262171 ICF262171 IMB262171 IVX262171 JFT262171 JPP262171 JZL262171 KJH262171 KTD262171 LCZ262171 LMV262171 LWR262171 MGN262171 MQJ262171 NAF262171 NKB262171 NTX262171 ODT262171 ONP262171 OXL262171 PHH262171 PRD262171 QAZ262171 QKV262171 QUR262171 REN262171 ROJ262171 RYF262171 SIB262171 SRX262171 TBT262171 TLP262171 TVL262171 UFH262171 UPD262171 UYZ262171 VIV262171 VSR262171 WCN262171 WMJ262171 WWF262171 X327707 JT327707 TP327707 ADL327707 ANH327707 AXD327707 BGZ327707 BQV327707 CAR327707 CKN327707 CUJ327707 DEF327707 DOB327707 DXX327707 EHT327707 ERP327707 FBL327707 FLH327707 FVD327707 GEZ327707 GOV327707 GYR327707 HIN327707 HSJ327707 ICF327707 IMB327707 IVX327707 JFT327707 JPP327707 JZL327707 KJH327707 KTD327707 LCZ327707 LMV327707 LWR327707 MGN327707 MQJ327707 NAF327707 NKB327707 NTX327707 ODT327707 ONP327707 OXL327707 PHH327707 PRD327707 QAZ327707 QKV327707 QUR327707 REN327707 ROJ327707 RYF327707 SIB327707 SRX327707 TBT327707 TLP327707 TVL327707 UFH327707 UPD327707 UYZ327707 VIV327707 VSR327707 WCN327707 WMJ327707 WWF327707 X393243 JT393243 TP393243 ADL393243 ANH393243 AXD393243 BGZ393243 BQV393243 CAR393243 CKN393243 CUJ393243 DEF393243 DOB393243 DXX393243 EHT393243 ERP393243 FBL393243 FLH393243 FVD393243 GEZ393243 GOV393243 GYR393243 HIN393243 HSJ393243 ICF393243 IMB393243 IVX393243 JFT393243 JPP393243 JZL393243 KJH393243 KTD393243 LCZ393243 LMV393243 LWR393243 MGN393243 MQJ393243 NAF393243 NKB393243 NTX393243 ODT393243 ONP393243 OXL393243 PHH393243 PRD393243 QAZ393243 QKV393243 QUR393243 REN393243 ROJ393243 RYF393243 SIB393243 SRX393243 TBT393243 TLP393243 TVL393243 UFH393243 UPD393243 UYZ393243 VIV393243 VSR393243 WCN393243 WMJ393243 WWF393243 X458779 JT458779 TP458779 ADL458779 ANH458779 AXD458779 BGZ458779 BQV458779 CAR458779 CKN458779 CUJ458779 DEF458779 DOB458779 DXX458779 EHT458779 ERP458779 FBL458779 FLH458779 FVD458779 GEZ458779 GOV458779 GYR458779 HIN458779 HSJ458779 ICF458779 IMB458779 IVX458779 JFT458779 JPP458779 JZL458779 KJH458779 KTD458779 LCZ458779 LMV458779 LWR458779 MGN458779 MQJ458779 NAF458779 NKB458779 NTX458779 ODT458779 ONP458779 OXL458779 PHH458779 PRD458779 QAZ458779 QKV458779 QUR458779 REN458779 ROJ458779 RYF458779 SIB458779 SRX458779 TBT458779 TLP458779 TVL458779 UFH458779 UPD458779 UYZ458779 VIV458779 VSR458779 WCN458779 WMJ458779 WWF458779 X524315 JT524315 TP524315 ADL524315 ANH524315 AXD524315 BGZ524315 BQV524315 CAR524315 CKN524315 CUJ524315 DEF524315 DOB524315 DXX524315 EHT524315 ERP524315 FBL524315 FLH524315 FVD524315 GEZ524315 GOV524315 GYR524315 HIN524315 HSJ524315 ICF524315 IMB524315 IVX524315 JFT524315 JPP524315 JZL524315 KJH524315 KTD524315 LCZ524315 LMV524315 LWR524315 MGN524315 MQJ524315 NAF524315 NKB524315 NTX524315 ODT524315 ONP524315 OXL524315 PHH524315 PRD524315 QAZ524315 QKV524315 QUR524315 REN524315 ROJ524315 RYF524315 SIB524315 SRX524315 TBT524315 TLP524315 TVL524315 UFH524315 UPD524315 UYZ524315 VIV524315 VSR524315 WCN524315 WMJ524315 WWF524315 X589851 JT589851 TP589851 ADL589851 ANH589851 AXD589851 BGZ589851 BQV589851 CAR589851 CKN589851 CUJ589851 DEF589851 DOB589851 DXX589851 EHT589851 ERP589851 FBL589851 FLH589851 FVD589851 GEZ589851 GOV589851 GYR589851 HIN589851 HSJ589851 ICF589851 IMB589851 IVX589851 JFT589851 JPP589851 JZL589851 KJH589851 KTD589851 LCZ589851 LMV589851 LWR589851 MGN589851 MQJ589851 NAF589851 NKB589851 NTX589851 ODT589851 ONP589851 OXL589851 PHH589851 PRD589851 QAZ589851 QKV589851 QUR589851 REN589851 ROJ589851 RYF589851 SIB589851 SRX589851 TBT589851 TLP589851 TVL589851 UFH589851 UPD589851 UYZ589851 VIV589851 VSR589851 WCN589851 WMJ589851 WWF589851 X655387 JT655387 TP655387 ADL655387 ANH655387 AXD655387 BGZ655387 BQV655387 CAR655387 CKN655387 CUJ655387 DEF655387 DOB655387 DXX655387 EHT655387 ERP655387 FBL655387 FLH655387 FVD655387 GEZ655387 GOV655387 GYR655387 HIN655387 HSJ655387 ICF655387 IMB655387 IVX655387 JFT655387 JPP655387 JZL655387 KJH655387 KTD655387 LCZ655387 LMV655387 LWR655387 MGN655387 MQJ655387 NAF655387 NKB655387 NTX655387 ODT655387 ONP655387 OXL655387 PHH655387 PRD655387 QAZ655387 QKV655387 QUR655387 REN655387 ROJ655387 RYF655387 SIB655387 SRX655387 TBT655387 TLP655387 TVL655387 UFH655387 UPD655387 UYZ655387 VIV655387 VSR655387 WCN655387 WMJ655387 WWF655387 X720923 JT720923 TP720923 ADL720923 ANH720923 AXD720923 BGZ720923 BQV720923 CAR720923 CKN720923 CUJ720923 DEF720923 DOB720923 DXX720923 EHT720923 ERP720923 FBL720923 FLH720923 FVD720923 GEZ720923 GOV720923 GYR720923 HIN720923 HSJ720923 ICF720923 IMB720923 IVX720923 JFT720923 JPP720923 JZL720923 KJH720923 KTD720923 LCZ720923 LMV720923 LWR720923 MGN720923 MQJ720923 NAF720923 NKB720923 NTX720923 ODT720923 ONP720923 OXL720923 PHH720923 PRD720923 QAZ720923 QKV720923 QUR720923 REN720923 ROJ720923 RYF720923 SIB720923 SRX720923 TBT720923 TLP720923 TVL720923 UFH720923 UPD720923 UYZ720923 VIV720923 VSR720923 WCN720923 WMJ720923 WWF720923 X786459 JT786459 TP786459 ADL786459 ANH786459 AXD786459 BGZ786459 BQV786459 CAR786459 CKN786459 CUJ786459 DEF786459 DOB786459 DXX786459 EHT786459 ERP786459 FBL786459 FLH786459 FVD786459 GEZ786459 GOV786459 GYR786459 HIN786459 HSJ786459 ICF786459 IMB786459 IVX786459 JFT786459 JPP786459 JZL786459 KJH786459 KTD786459 LCZ786459 LMV786459 LWR786459 MGN786459 MQJ786459 NAF786459 NKB786459 NTX786459 ODT786459 ONP786459 OXL786459 PHH786459 PRD786459 QAZ786459 QKV786459 QUR786459 REN786459 ROJ786459 RYF786459 SIB786459 SRX786459 TBT786459 TLP786459 TVL786459 UFH786459 UPD786459 UYZ786459 VIV786459 VSR786459 WCN786459 WMJ786459 WWF786459 X851995 JT851995 TP851995 ADL851995 ANH851995 AXD851995 BGZ851995 BQV851995 CAR851995 CKN851995 CUJ851995 DEF851995 DOB851995 DXX851995 EHT851995 ERP851995 FBL851995 FLH851995 FVD851995 GEZ851995 GOV851995 GYR851995 HIN851995 HSJ851995 ICF851995 IMB851995 IVX851995 JFT851995 JPP851995 JZL851995 KJH851995 KTD851995 LCZ851995 LMV851995 LWR851995 MGN851995 MQJ851995 NAF851995 NKB851995 NTX851995 ODT851995 ONP851995 OXL851995 PHH851995 PRD851995 QAZ851995 QKV851995 QUR851995 REN851995 ROJ851995 RYF851995 SIB851995 SRX851995 TBT851995 TLP851995 TVL851995 UFH851995 UPD851995 UYZ851995 VIV851995 VSR851995 WCN851995 WMJ851995 WWF851995 X917531 JT917531 TP917531 ADL917531 ANH917531 AXD917531 BGZ917531 BQV917531 CAR917531 CKN917531 CUJ917531 DEF917531 DOB917531 DXX917531 EHT917531 ERP917531 FBL917531 FLH917531 FVD917531 GEZ917531 GOV917531 GYR917531 HIN917531 HSJ917531 ICF917531 IMB917531 IVX917531 JFT917531 JPP917531 JZL917531 KJH917531 KTD917531 LCZ917531 LMV917531 LWR917531 MGN917531 MQJ917531 NAF917531 NKB917531 NTX917531 ODT917531 ONP917531 OXL917531 PHH917531 PRD917531 QAZ917531 QKV917531 QUR917531 REN917531 ROJ917531 RYF917531 SIB917531 SRX917531 TBT917531 TLP917531 TVL917531 UFH917531 UPD917531 UYZ917531 VIV917531 VSR917531 WCN917531 WMJ917531 WWF917531 X983067 JT983067 TP983067 ADL983067 ANH983067 AXD983067 BGZ983067 BQV983067 CAR983067 CKN983067 CUJ983067 DEF983067 DOB983067 DXX983067 EHT983067 ERP983067 FBL983067 FLH983067 FVD983067 GEZ983067 GOV983067 GYR983067 HIN983067 HSJ983067 ICF983067 IMB983067 IVX983067 JFT983067 JPP983067 JZL983067 KJH983067 KTD983067 LCZ983067 LMV983067 LWR983067 MGN983067 MQJ983067 NAF983067 NKB983067 NTX983067 ODT983067 ONP983067 OXL983067 PHH983067 PRD983067 QAZ983067 QKV983067 QUR983067 REN983067 ROJ983067 RYF983067 SIB983067 SRX983067 TBT983067 TLP983067 TVL983067 UFH983067 UPD983067 UYZ983067 VIV983067 VSR983067 WCN983067 WMJ983067 WWF983067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X29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X65565 JT65565 TP65565 ADL65565 ANH65565 AXD65565 BGZ65565 BQV65565 CAR65565 CKN65565 CUJ65565 DEF65565 DOB65565 DXX65565 EHT65565 ERP65565 FBL65565 FLH65565 FVD65565 GEZ65565 GOV65565 GYR65565 HIN65565 HSJ65565 ICF65565 IMB65565 IVX65565 JFT65565 JPP65565 JZL65565 KJH65565 KTD65565 LCZ65565 LMV65565 LWR65565 MGN65565 MQJ65565 NAF65565 NKB65565 NTX65565 ODT65565 ONP65565 OXL65565 PHH65565 PRD65565 QAZ65565 QKV65565 QUR65565 REN65565 ROJ65565 RYF65565 SIB65565 SRX65565 TBT65565 TLP65565 TVL65565 UFH65565 UPD65565 UYZ65565 VIV65565 VSR65565 WCN65565 WMJ65565 WWF65565 X131101 JT131101 TP131101 ADL131101 ANH131101 AXD131101 BGZ131101 BQV131101 CAR131101 CKN131101 CUJ131101 DEF131101 DOB131101 DXX131101 EHT131101 ERP131101 FBL131101 FLH131101 FVD131101 GEZ131101 GOV131101 GYR131101 HIN131101 HSJ131101 ICF131101 IMB131101 IVX131101 JFT131101 JPP131101 JZL131101 KJH131101 KTD131101 LCZ131101 LMV131101 LWR131101 MGN131101 MQJ131101 NAF131101 NKB131101 NTX131101 ODT131101 ONP131101 OXL131101 PHH131101 PRD131101 QAZ131101 QKV131101 QUR131101 REN131101 ROJ131101 RYF131101 SIB131101 SRX131101 TBT131101 TLP131101 TVL131101 UFH131101 UPD131101 UYZ131101 VIV131101 VSR131101 WCN131101 WMJ131101 WWF131101 X196637 JT196637 TP196637 ADL196637 ANH196637 AXD196637 BGZ196637 BQV196637 CAR196637 CKN196637 CUJ196637 DEF196637 DOB196637 DXX196637 EHT196637 ERP196637 FBL196637 FLH196637 FVD196637 GEZ196637 GOV196637 GYR196637 HIN196637 HSJ196637 ICF196637 IMB196637 IVX196637 JFT196637 JPP196637 JZL196637 KJH196637 KTD196637 LCZ196637 LMV196637 LWR196637 MGN196637 MQJ196637 NAF196637 NKB196637 NTX196637 ODT196637 ONP196637 OXL196637 PHH196637 PRD196637 QAZ196637 QKV196637 QUR196637 REN196637 ROJ196637 RYF196637 SIB196637 SRX196637 TBT196637 TLP196637 TVL196637 UFH196637 UPD196637 UYZ196637 VIV196637 VSR196637 WCN196637 WMJ196637 WWF196637 X262173 JT262173 TP262173 ADL262173 ANH262173 AXD262173 BGZ262173 BQV262173 CAR262173 CKN262173 CUJ262173 DEF262173 DOB262173 DXX262173 EHT262173 ERP262173 FBL262173 FLH262173 FVD262173 GEZ262173 GOV262173 GYR262173 HIN262173 HSJ262173 ICF262173 IMB262173 IVX262173 JFT262173 JPP262173 JZL262173 KJH262173 KTD262173 LCZ262173 LMV262173 LWR262173 MGN262173 MQJ262173 NAF262173 NKB262173 NTX262173 ODT262173 ONP262173 OXL262173 PHH262173 PRD262173 QAZ262173 QKV262173 QUR262173 REN262173 ROJ262173 RYF262173 SIB262173 SRX262173 TBT262173 TLP262173 TVL262173 UFH262173 UPD262173 UYZ262173 VIV262173 VSR262173 WCN262173 WMJ262173 WWF262173 X327709 JT327709 TP327709 ADL327709 ANH327709 AXD327709 BGZ327709 BQV327709 CAR327709 CKN327709 CUJ327709 DEF327709 DOB327709 DXX327709 EHT327709 ERP327709 FBL327709 FLH327709 FVD327709 GEZ327709 GOV327709 GYR327709 HIN327709 HSJ327709 ICF327709 IMB327709 IVX327709 JFT327709 JPP327709 JZL327709 KJH327709 KTD327709 LCZ327709 LMV327709 LWR327709 MGN327709 MQJ327709 NAF327709 NKB327709 NTX327709 ODT327709 ONP327709 OXL327709 PHH327709 PRD327709 QAZ327709 QKV327709 QUR327709 REN327709 ROJ327709 RYF327709 SIB327709 SRX327709 TBT327709 TLP327709 TVL327709 UFH327709 UPD327709 UYZ327709 VIV327709 VSR327709 WCN327709 WMJ327709 WWF327709 X393245 JT393245 TP393245 ADL393245 ANH393245 AXD393245 BGZ393245 BQV393245 CAR393245 CKN393245 CUJ393245 DEF393245 DOB393245 DXX393245 EHT393245 ERP393245 FBL393245 FLH393245 FVD393245 GEZ393245 GOV393245 GYR393245 HIN393245 HSJ393245 ICF393245 IMB393245 IVX393245 JFT393245 JPP393245 JZL393245 KJH393245 KTD393245 LCZ393245 LMV393245 LWR393245 MGN393245 MQJ393245 NAF393245 NKB393245 NTX393245 ODT393245 ONP393245 OXL393245 PHH393245 PRD393245 QAZ393245 QKV393245 QUR393245 REN393245 ROJ393245 RYF393245 SIB393245 SRX393245 TBT393245 TLP393245 TVL393245 UFH393245 UPD393245 UYZ393245 VIV393245 VSR393245 WCN393245 WMJ393245 WWF393245 X458781 JT458781 TP458781 ADL458781 ANH458781 AXD458781 BGZ458781 BQV458781 CAR458781 CKN458781 CUJ458781 DEF458781 DOB458781 DXX458781 EHT458781 ERP458781 FBL458781 FLH458781 FVD458781 GEZ458781 GOV458781 GYR458781 HIN458781 HSJ458781 ICF458781 IMB458781 IVX458781 JFT458781 JPP458781 JZL458781 KJH458781 KTD458781 LCZ458781 LMV458781 LWR458781 MGN458781 MQJ458781 NAF458781 NKB458781 NTX458781 ODT458781 ONP458781 OXL458781 PHH458781 PRD458781 QAZ458781 QKV458781 QUR458781 REN458781 ROJ458781 RYF458781 SIB458781 SRX458781 TBT458781 TLP458781 TVL458781 UFH458781 UPD458781 UYZ458781 VIV458781 VSR458781 WCN458781 WMJ458781 WWF458781 X524317 JT524317 TP524317 ADL524317 ANH524317 AXD524317 BGZ524317 BQV524317 CAR524317 CKN524317 CUJ524317 DEF524317 DOB524317 DXX524317 EHT524317 ERP524317 FBL524317 FLH524317 FVD524317 GEZ524317 GOV524317 GYR524317 HIN524317 HSJ524317 ICF524317 IMB524317 IVX524317 JFT524317 JPP524317 JZL524317 KJH524317 KTD524317 LCZ524317 LMV524317 LWR524317 MGN524317 MQJ524317 NAF524317 NKB524317 NTX524317 ODT524317 ONP524317 OXL524317 PHH524317 PRD524317 QAZ524317 QKV524317 QUR524317 REN524317 ROJ524317 RYF524317 SIB524317 SRX524317 TBT524317 TLP524317 TVL524317 UFH524317 UPD524317 UYZ524317 VIV524317 VSR524317 WCN524317 WMJ524317 WWF524317 X589853 JT589853 TP589853 ADL589853 ANH589853 AXD589853 BGZ589853 BQV589853 CAR589853 CKN589853 CUJ589853 DEF589853 DOB589853 DXX589853 EHT589853 ERP589853 FBL589853 FLH589853 FVD589853 GEZ589853 GOV589853 GYR589853 HIN589853 HSJ589853 ICF589853 IMB589853 IVX589853 JFT589853 JPP589853 JZL589853 KJH589853 KTD589853 LCZ589853 LMV589853 LWR589853 MGN589853 MQJ589853 NAF589853 NKB589853 NTX589853 ODT589853 ONP589853 OXL589853 PHH589853 PRD589853 QAZ589853 QKV589853 QUR589853 REN589853 ROJ589853 RYF589853 SIB589853 SRX589853 TBT589853 TLP589853 TVL589853 UFH589853 UPD589853 UYZ589853 VIV589853 VSR589853 WCN589853 WMJ589853 WWF589853 X655389 JT655389 TP655389 ADL655389 ANH655389 AXD655389 BGZ655389 BQV655389 CAR655389 CKN655389 CUJ655389 DEF655389 DOB655389 DXX655389 EHT655389 ERP655389 FBL655389 FLH655389 FVD655389 GEZ655389 GOV655389 GYR655389 HIN655389 HSJ655389 ICF655389 IMB655389 IVX655389 JFT655389 JPP655389 JZL655389 KJH655389 KTD655389 LCZ655389 LMV655389 LWR655389 MGN655389 MQJ655389 NAF655389 NKB655389 NTX655389 ODT655389 ONP655389 OXL655389 PHH655389 PRD655389 QAZ655389 QKV655389 QUR655389 REN655389 ROJ655389 RYF655389 SIB655389 SRX655389 TBT655389 TLP655389 TVL655389 UFH655389 UPD655389 UYZ655389 VIV655389 VSR655389 WCN655389 WMJ655389 WWF655389 X720925 JT720925 TP720925 ADL720925 ANH720925 AXD720925 BGZ720925 BQV720925 CAR720925 CKN720925 CUJ720925 DEF720925 DOB720925 DXX720925 EHT720925 ERP720925 FBL720925 FLH720925 FVD720925 GEZ720925 GOV720925 GYR720925 HIN720925 HSJ720925 ICF720925 IMB720925 IVX720925 JFT720925 JPP720925 JZL720925 KJH720925 KTD720925 LCZ720925 LMV720925 LWR720925 MGN720925 MQJ720925 NAF720925 NKB720925 NTX720925 ODT720925 ONP720925 OXL720925 PHH720925 PRD720925 QAZ720925 QKV720925 QUR720925 REN720925 ROJ720925 RYF720925 SIB720925 SRX720925 TBT720925 TLP720925 TVL720925 UFH720925 UPD720925 UYZ720925 VIV720925 VSR720925 WCN720925 WMJ720925 WWF720925 X786461 JT786461 TP786461 ADL786461 ANH786461 AXD786461 BGZ786461 BQV786461 CAR786461 CKN786461 CUJ786461 DEF786461 DOB786461 DXX786461 EHT786461 ERP786461 FBL786461 FLH786461 FVD786461 GEZ786461 GOV786461 GYR786461 HIN786461 HSJ786461 ICF786461 IMB786461 IVX786461 JFT786461 JPP786461 JZL786461 KJH786461 KTD786461 LCZ786461 LMV786461 LWR786461 MGN786461 MQJ786461 NAF786461 NKB786461 NTX786461 ODT786461 ONP786461 OXL786461 PHH786461 PRD786461 QAZ786461 QKV786461 QUR786461 REN786461 ROJ786461 RYF786461 SIB786461 SRX786461 TBT786461 TLP786461 TVL786461 UFH786461 UPD786461 UYZ786461 VIV786461 VSR786461 WCN786461 WMJ786461 WWF786461 X851997 JT851997 TP851997 ADL851997 ANH851997 AXD851997 BGZ851997 BQV851997 CAR851997 CKN851997 CUJ851997 DEF851997 DOB851997 DXX851997 EHT851997 ERP851997 FBL851997 FLH851997 FVD851997 GEZ851997 GOV851997 GYR851997 HIN851997 HSJ851997 ICF851997 IMB851997 IVX851997 JFT851997 JPP851997 JZL851997 KJH851997 KTD851997 LCZ851997 LMV851997 LWR851997 MGN851997 MQJ851997 NAF851997 NKB851997 NTX851997 ODT851997 ONP851997 OXL851997 PHH851997 PRD851997 QAZ851997 QKV851997 QUR851997 REN851997 ROJ851997 RYF851997 SIB851997 SRX851997 TBT851997 TLP851997 TVL851997 UFH851997 UPD851997 UYZ851997 VIV851997 VSR851997 WCN851997 WMJ851997 WWF851997 X917533 JT917533 TP917533 ADL917533 ANH917533 AXD917533 BGZ917533 BQV917533 CAR917533 CKN917533 CUJ917533 DEF917533 DOB917533 DXX917533 EHT917533 ERP917533 FBL917533 FLH917533 FVD917533 GEZ917533 GOV917533 GYR917533 HIN917533 HSJ917533 ICF917533 IMB917533 IVX917533 JFT917533 JPP917533 JZL917533 KJH917533 KTD917533 LCZ917533 LMV917533 LWR917533 MGN917533 MQJ917533 NAF917533 NKB917533 NTX917533 ODT917533 ONP917533 OXL917533 PHH917533 PRD917533 QAZ917533 QKV917533 QUR917533 REN917533 ROJ917533 RYF917533 SIB917533 SRX917533 TBT917533 TLP917533 TVL917533 UFH917533 UPD917533 UYZ917533 VIV917533 VSR917533 WCN917533 WMJ917533 WWF917533 X983069 JT983069 TP983069 ADL983069 ANH983069 AXD983069 BGZ983069 BQV983069 CAR983069 CKN983069 CUJ983069 DEF983069 DOB983069 DXX983069 EHT983069 ERP983069 FBL983069 FLH983069 FVD983069 GEZ983069 GOV983069 GYR983069 HIN983069 HSJ983069 ICF983069 IMB983069 IVX983069 JFT983069 JPP983069 JZL983069 KJH983069 KTD983069 LCZ983069 LMV983069 LWR983069 MGN983069 MQJ983069 NAF983069 NKB983069 NTX983069 ODT983069 ONP983069 OXL983069 PHH983069 PRD983069 QAZ983069 QKV983069 QUR983069 REN983069 ROJ983069 RYF983069 SIB983069 SRX983069 TBT983069 TLP983069 TVL983069 UFH983069 UPD983069 UYZ983069 VIV983069 VSR983069 WCN983069 WMJ983069 WWF983069 V40:V43 JR40:JR43 TN40:TN43 ADJ40:ADJ43 ANF40:ANF43 AXB40:AXB43 BGX40:BGX43 BQT40:BQT43 CAP40:CAP43 CKL40:CKL43 CUH40:CUH43 DED40:DED43 DNZ40:DNZ43 DXV40:DXV43 EHR40:EHR43 ERN40:ERN43 FBJ40:FBJ43 FLF40:FLF43 FVB40:FVB43 GEX40:GEX43 GOT40:GOT43 GYP40:GYP43 HIL40:HIL43 HSH40:HSH43 ICD40:ICD43 ILZ40:ILZ43 IVV40:IVV43 JFR40:JFR43 JPN40:JPN43 JZJ40:JZJ43 KJF40:KJF43 KTB40:KTB43 LCX40:LCX43 LMT40:LMT43 LWP40:LWP43 MGL40:MGL43 MQH40:MQH43 NAD40:NAD43 NJZ40:NJZ43 NTV40:NTV43 ODR40:ODR43 ONN40:ONN43 OXJ40:OXJ43 PHF40:PHF43 PRB40:PRB43 QAX40:QAX43 QKT40:QKT43 QUP40:QUP43 REL40:REL43 ROH40:ROH43 RYD40:RYD43 SHZ40:SHZ43 SRV40:SRV43 TBR40:TBR43 TLN40:TLN43 TVJ40:TVJ43 UFF40:UFF43 UPB40:UPB43 UYX40:UYX43 VIT40:VIT43 VSP40:VSP43 WCL40:WCL43 WMH40:WMH43 WWD40:WWD43 V65576:V65579 JR65576:JR65579 TN65576:TN65579 ADJ65576:ADJ65579 ANF65576:ANF65579 AXB65576:AXB65579 BGX65576:BGX65579 BQT65576:BQT65579 CAP65576:CAP65579 CKL65576:CKL65579 CUH65576:CUH65579 DED65576:DED65579 DNZ65576:DNZ65579 DXV65576:DXV65579 EHR65576:EHR65579 ERN65576:ERN65579 FBJ65576:FBJ65579 FLF65576:FLF65579 FVB65576:FVB65579 GEX65576:GEX65579 GOT65576:GOT65579 GYP65576:GYP65579 HIL65576:HIL65579 HSH65576:HSH65579 ICD65576:ICD65579 ILZ65576:ILZ65579 IVV65576:IVV65579 JFR65576:JFR65579 JPN65576:JPN65579 JZJ65576:JZJ65579 KJF65576:KJF65579 KTB65576:KTB65579 LCX65576:LCX65579 LMT65576:LMT65579 LWP65576:LWP65579 MGL65576:MGL65579 MQH65576:MQH65579 NAD65576:NAD65579 NJZ65576:NJZ65579 NTV65576:NTV65579 ODR65576:ODR65579 ONN65576:ONN65579 OXJ65576:OXJ65579 PHF65576:PHF65579 PRB65576:PRB65579 QAX65576:QAX65579 QKT65576:QKT65579 QUP65576:QUP65579 REL65576:REL65579 ROH65576:ROH65579 RYD65576:RYD65579 SHZ65576:SHZ65579 SRV65576:SRV65579 TBR65576:TBR65579 TLN65576:TLN65579 TVJ65576:TVJ65579 UFF65576:UFF65579 UPB65576:UPB65579 UYX65576:UYX65579 VIT65576:VIT65579 VSP65576:VSP65579 WCL65576:WCL65579 WMH65576:WMH65579 WWD65576:WWD65579 V131112:V131115 JR131112:JR131115 TN131112:TN131115 ADJ131112:ADJ131115 ANF131112:ANF131115 AXB131112:AXB131115 BGX131112:BGX131115 BQT131112:BQT131115 CAP131112:CAP131115 CKL131112:CKL131115 CUH131112:CUH131115 DED131112:DED131115 DNZ131112:DNZ131115 DXV131112:DXV131115 EHR131112:EHR131115 ERN131112:ERN131115 FBJ131112:FBJ131115 FLF131112:FLF131115 FVB131112:FVB131115 GEX131112:GEX131115 GOT131112:GOT131115 GYP131112:GYP131115 HIL131112:HIL131115 HSH131112:HSH131115 ICD131112:ICD131115 ILZ131112:ILZ131115 IVV131112:IVV131115 JFR131112:JFR131115 JPN131112:JPN131115 JZJ131112:JZJ131115 KJF131112:KJF131115 KTB131112:KTB131115 LCX131112:LCX131115 LMT131112:LMT131115 LWP131112:LWP131115 MGL131112:MGL131115 MQH131112:MQH131115 NAD131112:NAD131115 NJZ131112:NJZ131115 NTV131112:NTV131115 ODR131112:ODR131115 ONN131112:ONN131115 OXJ131112:OXJ131115 PHF131112:PHF131115 PRB131112:PRB131115 QAX131112:QAX131115 QKT131112:QKT131115 QUP131112:QUP131115 REL131112:REL131115 ROH131112:ROH131115 RYD131112:RYD131115 SHZ131112:SHZ131115 SRV131112:SRV131115 TBR131112:TBR131115 TLN131112:TLN131115 TVJ131112:TVJ131115 UFF131112:UFF131115 UPB131112:UPB131115 UYX131112:UYX131115 VIT131112:VIT131115 VSP131112:VSP131115 WCL131112:WCL131115 WMH131112:WMH131115 WWD131112:WWD131115 V196648:V196651 JR196648:JR196651 TN196648:TN196651 ADJ196648:ADJ196651 ANF196648:ANF196651 AXB196648:AXB196651 BGX196648:BGX196651 BQT196648:BQT196651 CAP196648:CAP196651 CKL196648:CKL196651 CUH196648:CUH196651 DED196648:DED196651 DNZ196648:DNZ196651 DXV196648:DXV196651 EHR196648:EHR196651 ERN196648:ERN196651 FBJ196648:FBJ196651 FLF196648:FLF196651 FVB196648:FVB196651 GEX196648:GEX196651 GOT196648:GOT196651 GYP196648:GYP196651 HIL196648:HIL196651 HSH196648:HSH196651 ICD196648:ICD196651 ILZ196648:ILZ196651 IVV196648:IVV196651 JFR196648:JFR196651 JPN196648:JPN196651 JZJ196648:JZJ196651 KJF196648:KJF196651 KTB196648:KTB196651 LCX196648:LCX196651 LMT196648:LMT196651 LWP196648:LWP196651 MGL196648:MGL196651 MQH196648:MQH196651 NAD196648:NAD196651 NJZ196648:NJZ196651 NTV196648:NTV196651 ODR196648:ODR196651 ONN196648:ONN196651 OXJ196648:OXJ196651 PHF196648:PHF196651 PRB196648:PRB196651 QAX196648:QAX196651 QKT196648:QKT196651 QUP196648:QUP196651 REL196648:REL196651 ROH196648:ROH196651 RYD196648:RYD196651 SHZ196648:SHZ196651 SRV196648:SRV196651 TBR196648:TBR196651 TLN196648:TLN196651 TVJ196648:TVJ196651 UFF196648:UFF196651 UPB196648:UPB196651 UYX196648:UYX196651 VIT196648:VIT196651 VSP196648:VSP196651 WCL196648:WCL196651 WMH196648:WMH196651 WWD196648:WWD196651 V262184:V262187 JR262184:JR262187 TN262184:TN262187 ADJ262184:ADJ262187 ANF262184:ANF262187 AXB262184:AXB262187 BGX262184:BGX262187 BQT262184:BQT262187 CAP262184:CAP262187 CKL262184:CKL262187 CUH262184:CUH262187 DED262184:DED262187 DNZ262184:DNZ262187 DXV262184:DXV262187 EHR262184:EHR262187 ERN262184:ERN262187 FBJ262184:FBJ262187 FLF262184:FLF262187 FVB262184:FVB262187 GEX262184:GEX262187 GOT262184:GOT262187 GYP262184:GYP262187 HIL262184:HIL262187 HSH262184:HSH262187 ICD262184:ICD262187 ILZ262184:ILZ262187 IVV262184:IVV262187 JFR262184:JFR262187 JPN262184:JPN262187 JZJ262184:JZJ262187 KJF262184:KJF262187 KTB262184:KTB262187 LCX262184:LCX262187 LMT262184:LMT262187 LWP262184:LWP262187 MGL262184:MGL262187 MQH262184:MQH262187 NAD262184:NAD262187 NJZ262184:NJZ262187 NTV262184:NTV262187 ODR262184:ODR262187 ONN262184:ONN262187 OXJ262184:OXJ262187 PHF262184:PHF262187 PRB262184:PRB262187 QAX262184:QAX262187 QKT262184:QKT262187 QUP262184:QUP262187 REL262184:REL262187 ROH262184:ROH262187 RYD262184:RYD262187 SHZ262184:SHZ262187 SRV262184:SRV262187 TBR262184:TBR262187 TLN262184:TLN262187 TVJ262184:TVJ262187 UFF262184:UFF262187 UPB262184:UPB262187 UYX262184:UYX262187 VIT262184:VIT262187 VSP262184:VSP262187 WCL262184:WCL262187 WMH262184:WMH262187 WWD262184:WWD262187 V327720:V327723 JR327720:JR327723 TN327720:TN327723 ADJ327720:ADJ327723 ANF327720:ANF327723 AXB327720:AXB327723 BGX327720:BGX327723 BQT327720:BQT327723 CAP327720:CAP327723 CKL327720:CKL327723 CUH327720:CUH327723 DED327720:DED327723 DNZ327720:DNZ327723 DXV327720:DXV327723 EHR327720:EHR327723 ERN327720:ERN327723 FBJ327720:FBJ327723 FLF327720:FLF327723 FVB327720:FVB327723 GEX327720:GEX327723 GOT327720:GOT327723 GYP327720:GYP327723 HIL327720:HIL327723 HSH327720:HSH327723 ICD327720:ICD327723 ILZ327720:ILZ327723 IVV327720:IVV327723 JFR327720:JFR327723 JPN327720:JPN327723 JZJ327720:JZJ327723 KJF327720:KJF327723 KTB327720:KTB327723 LCX327720:LCX327723 LMT327720:LMT327723 LWP327720:LWP327723 MGL327720:MGL327723 MQH327720:MQH327723 NAD327720:NAD327723 NJZ327720:NJZ327723 NTV327720:NTV327723 ODR327720:ODR327723 ONN327720:ONN327723 OXJ327720:OXJ327723 PHF327720:PHF327723 PRB327720:PRB327723 QAX327720:QAX327723 QKT327720:QKT327723 QUP327720:QUP327723 REL327720:REL327723 ROH327720:ROH327723 RYD327720:RYD327723 SHZ327720:SHZ327723 SRV327720:SRV327723 TBR327720:TBR327723 TLN327720:TLN327723 TVJ327720:TVJ327723 UFF327720:UFF327723 UPB327720:UPB327723 UYX327720:UYX327723 VIT327720:VIT327723 VSP327720:VSP327723 WCL327720:WCL327723 WMH327720:WMH327723 WWD327720:WWD327723 V393256:V393259 JR393256:JR393259 TN393256:TN393259 ADJ393256:ADJ393259 ANF393256:ANF393259 AXB393256:AXB393259 BGX393256:BGX393259 BQT393256:BQT393259 CAP393256:CAP393259 CKL393256:CKL393259 CUH393256:CUH393259 DED393256:DED393259 DNZ393256:DNZ393259 DXV393256:DXV393259 EHR393256:EHR393259 ERN393256:ERN393259 FBJ393256:FBJ393259 FLF393256:FLF393259 FVB393256:FVB393259 GEX393256:GEX393259 GOT393256:GOT393259 GYP393256:GYP393259 HIL393256:HIL393259 HSH393256:HSH393259 ICD393256:ICD393259 ILZ393256:ILZ393259 IVV393256:IVV393259 JFR393256:JFR393259 JPN393256:JPN393259 JZJ393256:JZJ393259 KJF393256:KJF393259 KTB393256:KTB393259 LCX393256:LCX393259 LMT393256:LMT393259 LWP393256:LWP393259 MGL393256:MGL393259 MQH393256:MQH393259 NAD393256:NAD393259 NJZ393256:NJZ393259 NTV393256:NTV393259 ODR393256:ODR393259 ONN393256:ONN393259 OXJ393256:OXJ393259 PHF393256:PHF393259 PRB393256:PRB393259 QAX393256:QAX393259 QKT393256:QKT393259 QUP393256:QUP393259 REL393256:REL393259 ROH393256:ROH393259 RYD393256:RYD393259 SHZ393256:SHZ393259 SRV393256:SRV393259 TBR393256:TBR393259 TLN393256:TLN393259 TVJ393256:TVJ393259 UFF393256:UFF393259 UPB393256:UPB393259 UYX393256:UYX393259 VIT393256:VIT393259 VSP393256:VSP393259 WCL393256:WCL393259 WMH393256:WMH393259 WWD393256:WWD393259 V458792:V458795 JR458792:JR458795 TN458792:TN458795 ADJ458792:ADJ458795 ANF458792:ANF458795 AXB458792:AXB458795 BGX458792:BGX458795 BQT458792:BQT458795 CAP458792:CAP458795 CKL458792:CKL458795 CUH458792:CUH458795 DED458792:DED458795 DNZ458792:DNZ458795 DXV458792:DXV458795 EHR458792:EHR458795 ERN458792:ERN458795 FBJ458792:FBJ458795 FLF458792:FLF458795 FVB458792:FVB458795 GEX458792:GEX458795 GOT458792:GOT458795 GYP458792:GYP458795 HIL458792:HIL458795 HSH458792:HSH458795 ICD458792:ICD458795 ILZ458792:ILZ458795 IVV458792:IVV458795 JFR458792:JFR458795 JPN458792:JPN458795 JZJ458792:JZJ458795 KJF458792:KJF458795 KTB458792:KTB458795 LCX458792:LCX458795 LMT458792:LMT458795 LWP458792:LWP458795 MGL458792:MGL458795 MQH458792:MQH458795 NAD458792:NAD458795 NJZ458792:NJZ458795 NTV458792:NTV458795 ODR458792:ODR458795 ONN458792:ONN458795 OXJ458792:OXJ458795 PHF458792:PHF458795 PRB458792:PRB458795 QAX458792:QAX458795 QKT458792:QKT458795 QUP458792:QUP458795 REL458792:REL458795 ROH458792:ROH458795 RYD458792:RYD458795 SHZ458792:SHZ458795 SRV458792:SRV458795 TBR458792:TBR458795 TLN458792:TLN458795 TVJ458792:TVJ458795 UFF458792:UFF458795 UPB458792:UPB458795 UYX458792:UYX458795 VIT458792:VIT458795 VSP458792:VSP458795 WCL458792:WCL458795 WMH458792:WMH458795 WWD458792:WWD458795 V524328:V524331 JR524328:JR524331 TN524328:TN524331 ADJ524328:ADJ524331 ANF524328:ANF524331 AXB524328:AXB524331 BGX524328:BGX524331 BQT524328:BQT524331 CAP524328:CAP524331 CKL524328:CKL524331 CUH524328:CUH524331 DED524328:DED524331 DNZ524328:DNZ524331 DXV524328:DXV524331 EHR524328:EHR524331 ERN524328:ERN524331 FBJ524328:FBJ524331 FLF524328:FLF524331 FVB524328:FVB524331 GEX524328:GEX524331 GOT524328:GOT524331 GYP524328:GYP524331 HIL524328:HIL524331 HSH524328:HSH524331 ICD524328:ICD524331 ILZ524328:ILZ524331 IVV524328:IVV524331 JFR524328:JFR524331 JPN524328:JPN524331 JZJ524328:JZJ524331 KJF524328:KJF524331 KTB524328:KTB524331 LCX524328:LCX524331 LMT524328:LMT524331 LWP524328:LWP524331 MGL524328:MGL524331 MQH524328:MQH524331 NAD524328:NAD524331 NJZ524328:NJZ524331 NTV524328:NTV524331 ODR524328:ODR524331 ONN524328:ONN524331 OXJ524328:OXJ524331 PHF524328:PHF524331 PRB524328:PRB524331 QAX524328:QAX524331 QKT524328:QKT524331 QUP524328:QUP524331 REL524328:REL524331 ROH524328:ROH524331 RYD524328:RYD524331 SHZ524328:SHZ524331 SRV524328:SRV524331 TBR524328:TBR524331 TLN524328:TLN524331 TVJ524328:TVJ524331 UFF524328:UFF524331 UPB524328:UPB524331 UYX524328:UYX524331 VIT524328:VIT524331 VSP524328:VSP524331 WCL524328:WCL524331 WMH524328:WMH524331 WWD524328:WWD524331 V589864:V589867 JR589864:JR589867 TN589864:TN589867 ADJ589864:ADJ589867 ANF589864:ANF589867 AXB589864:AXB589867 BGX589864:BGX589867 BQT589864:BQT589867 CAP589864:CAP589867 CKL589864:CKL589867 CUH589864:CUH589867 DED589864:DED589867 DNZ589864:DNZ589867 DXV589864:DXV589867 EHR589864:EHR589867 ERN589864:ERN589867 FBJ589864:FBJ589867 FLF589864:FLF589867 FVB589864:FVB589867 GEX589864:GEX589867 GOT589864:GOT589867 GYP589864:GYP589867 HIL589864:HIL589867 HSH589864:HSH589867 ICD589864:ICD589867 ILZ589864:ILZ589867 IVV589864:IVV589867 JFR589864:JFR589867 JPN589864:JPN589867 JZJ589864:JZJ589867 KJF589864:KJF589867 KTB589864:KTB589867 LCX589864:LCX589867 LMT589864:LMT589867 LWP589864:LWP589867 MGL589864:MGL589867 MQH589864:MQH589867 NAD589864:NAD589867 NJZ589864:NJZ589867 NTV589864:NTV589867 ODR589864:ODR589867 ONN589864:ONN589867 OXJ589864:OXJ589867 PHF589864:PHF589867 PRB589864:PRB589867 QAX589864:QAX589867 QKT589864:QKT589867 QUP589864:QUP589867 REL589864:REL589867 ROH589864:ROH589867 RYD589864:RYD589867 SHZ589864:SHZ589867 SRV589864:SRV589867 TBR589864:TBR589867 TLN589864:TLN589867 TVJ589864:TVJ589867 UFF589864:UFF589867 UPB589864:UPB589867 UYX589864:UYX589867 VIT589864:VIT589867 VSP589864:VSP589867 WCL589864:WCL589867 WMH589864:WMH589867 WWD589864:WWD589867 V655400:V655403 JR655400:JR655403 TN655400:TN655403 ADJ655400:ADJ655403 ANF655400:ANF655403 AXB655400:AXB655403 BGX655400:BGX655403 BQT655400:BQT655403 CAP655400:CAP655403 CKL655400:CKL655403 CUH655400:CUH655403 DED655400:DED655403 DNZ655400:DNZ655403 DXV655400:DXV655403 EHR655400:EHR655403 ERN655400:ERN655403 FBJ655400:FBJ655403 FLF655400:FLF655403 FVB655400:FVB655403 GEX655400:GEX655403 GOT655400:GOT655403 GYP655400:GYP655403 HIL655400:HIL655403 HSH655400:HSH655403 ICD655400:ICD655403 ILZ655400:ILZ655403 IVV655400:IVV655403 JFR655400:JFR655403 JPN655400:JPN655403 JZJ655400:JZJ655403 KJF655400:KJF655403 KTB655400:KTB655403 LCX655400:LCX655403 LMT655400:LMT655403 LWP655400:LWP655403 MGL655400:MGL655403 MQH655400:MQH655403 NAD655400:NAD655403 NJZ655400:NJZ655403 NTV655400:NTV655403 ODR655400:ODR655403 ONN655400:ONN655403 OXJ655400:OXJ655403 PHF655400:PHF655403 PRB655400:PRB655403 QAX655400:QAX655403 QKT655400:QKT655403 QUP655400:QUP655403 REL655400:REL655403 ROH655400:ROH655403 RYD655400:RYD655403 SHZ655400:SHZ655403 SRV655400:SRV655403 TBR655400:TBR655403 TLN655400:TLN655403 TVJ655400:TVJ655403 UFF655400:UFF655403 UPB655400:UPB655403 UYX655400:UYX655403 VIT655400:VIT655403 VSP655400:VSP655403 WCL655400:WCL655403 WMH655400:WMH655403 WWD655400:WWD655403 V720936:V720939 JR720936:JR720939 TN720936:TN720939 ADJ720936:ADJ720939 ANF720936:ANF720939 AXB720936:AXB720939 BGX720936:BGX720939 BQT720936:BQT720939 CAP720936:CAP720939 CKL720936:CKL720939 CUH720936:CUH720939 DED720936:DED720939 DNZ720936:DNZ720939 DXV720936:DXV720939 EHR720936:EHR720939 ERN720936:ERN720939 FBJ720936:FBJ720939 FLF720936:FLF720939 FVB720936:FVB720939 GEX720936:GEX720939 GOT720936:GOT720939 GYP720936:GYP720939 HIL720936:HIL720939 HSH720936:HSH720939 ICD720936:ICD720939 ILZ720936:ILZ720939 IVV720936:IVV720939 JFR720936:JFR720939 JPN720936:JPN720939 JZJ720936:JZJ720939 KJF720936:KJF720939 KTB720936:KTB720939 LCX720936:LCX720939 LMT720936:LMT720939 LWP720936:LWP720939 MGL720936:MGL720939 MQH720936:MQH720939 NAD720936:NAD720939 NJZ720936:NJZ720939 NTV720936:NTV720939 ODR720936:ODR720939 ONN720936:ONN720939 OXJ720936:OXJ720939 PHF720936:PHF720939 PRB720936:PRB720939 QAX720936:QAX720939 QKT720936:QKT720939 QUP720936:QUP720939 REL720936:REL720939 ROH720936:ROH720939 RYD720936:RYD720939 SHZ720936:SHZ720939 SRV720936:SRV720939 TBR720936:TBR720939 TLN720936:TLN720939 TVJ720936:TVJ720939 UFF720936:UFF720939 UPB720936:UPB720939 UYX720936:UYX720939 VIT720936:VIT720939 VSP720936:VSP720939 WCL720936:WCL720939 WMH720936:WMH720939 WWD720936:WWD720939 V786472:V786475 JR786472:JR786475 TN786472:TN786475 ADJ786472:ADJ786475 ANF786472:ANF786475 AXB786472:AXB786475 BGX786472:BGX786475 BQT786472:BQT786475 CAP786472:CAP786475 CKL786472:CKL786475 CUH786472:CUH786475 DED786472:DED786475 DNZ786472:DNZ786475 DXV786472:DXV786475 EHR786472:EHR786475 ERN786472:ERN786475 FBJ786472:FBJ786475 FLF786472:FLF786475 FVB786472:FVB786475 GEX786472:GEX786475 GOT786472:GOT786475 GYP786472:GYP786475 HIL786472:HIL786475 HSH786472:HSH786475 ICD786472:ICD786475 ILZ786472:ILZ786475 IVV786472:IVV786475 JFR786472:JFR786475 JPN786472:JPN786475 JZJ786472:JZJ786475 KJF786472:KJF786475 KTB786472:KTB786475 LCX786472:LCX786475 LMT786472:LMT786475 LWP786472:LWP786475 MGL786472:MGL786475 MQH786472:MQH786475 NAD786472:NAD786475 NJZ786472:NJZ786475 NTV786472:NTV786475 ODR786472:ODR786475 ONN786472:ONN786475 OXJ786472:OXJ786475 PHF786472:PHF786475 PRB786472:PRB786475 QAX786472:QAX786475 QKT786472:QKT786475 QUP786472:QUP786475 REL786472:REL786475 ROH786472:ROH786475 RYD786472:RYD786475 SHZ786472:SHZ786475 SRV786472:SRV786475 TBR786472:TBR786475 TLN786472:TLN786475 TVJ786472:TVJ786475 UFF786472:UFF786475 UPB786472:UPB786475 UYX786472:UYX786475 VIT786472:VIT786475 VSP786472:VSP786475 WCL786472:WCL786475 WMH786472:WMH786475 WWD786472:WWD786475 V852008:V852011 JR852008:JR852011 TN852008:TN852011 ADJ852008:ADJ852011 ANF852008:ANF852011 AXB852008:AXB852011 BGX852008:BGX852011 BQT852008:BQT852011 CAP852008:CAP852011 CKL852008:CKL852011 CUH852008:CUH852011 DED852008:DED852011 DNZ852008:DNZ852011 DXV852008:DXV852011 EHR852008:EHR852011 ERN852008:ERN852011 FBJ852008:FBJ852011 FLF852008:FLF852011 FVB852008:FVB852011 GEX852008:GEX852011 GOT852008:GOT852011 GYP852008:GYP852011 HIL852008:HIL852011 HSH852008:HSH852011 ICD852008:ICD852011 ILZ852008:ILZ852011 IVV852008:IVV852011 JFR852008:JFR852011 JPN852008:JPN852011 JZJ852008:JZJ852011 KJF852008:KJF852011 KTB852008:KTB852011 LCX852008:LCX852011 LMT852008:LMT852011 LWP852008:LWP852011 MGL852008:MGL852011 MQH852008:MQH852011 NAD852008:NAD852011 NJZ852008:NJZ852011 NTV852008:NTV852011 ODR852008:ODR852011 ONN852008:ONN852011 OXJ852008:OXJ852011 PHF852008:PHF852011 PRB852008:PRB852011 QAX852008:QAX852011 QKT852008:QKT852011 QUP852008:QUP852011 REL852008:REL852011 ROH852008:ROH852011 RYD852008:RYD852011 SHZ852008:SHZ852011 SRV852008:SRV852011 TBR852008:TBR852011 TLN852008:TLN852011 TVJ852008:TVJ852011 UFF852008:UFF852011 UPB852008:UPB852011 UYX852008:UYX852011 VIT852008:VIT852011 VSP852008:VSP852011 WCL852008:WCL852011 WMH852008:WMH852011 WWD852008:WWD852011 V917544:V917547 JR917544:JR917547 TN917544:TN917547 ADJ917544:ADJ917547 ANF917544:ANF917547 AXB917544:AXB917547 BGX917544:BGX917547 BQT917544:BQT917547 CAP917544:CAP917547 CKL917544:CKL917547 CUH917544:CUH917547 DED917544:DED917547 DNZ917544:DNZ917547 DXV917544:DXV917547 EHR917544:EHR917547 ERN917544:ERN917547 FBJ917544:FBJ917547 FLF917544:FLF917547 FVB917544:FVB917547 GEX917544:GEX917547 GOT917544:GOT917547 GYP917544:GYP917547 HIL917544:HIL917547 HSH917544:HSH917547 ICD917544:ICD917547 ILZ917544:ILZ917547 IVV917544:IVV917547 JFR917544:JFR917547 JPN917544:JPN917547 JZJ917544:JZJ917547 KJF917544:KJF917547 KTB917544:KTB917547 LCX917544:LCX917547 LMT917544:LMT917547 LWP917544:LWP917547 MGL917544:MGL917547 MQH917544:MQH917547 NAD917544:NAD917547 NJZ917544:NJZ917547 NTV917544:NTV917547 ODR917544:ODR917547 ONN917544:ONN917547 OXJ917544:OXJ917547 PHF917544:PHF917547 PRB917544:PRB917547 QAX917544:QAX917547 QKT917544:QKT917547 QUP917544:QUP917547 REL917544:REL917547 ROH917544:ROH917547 RYD917544:RYD917547 SHZ917544:SHZ917547 SRV917544:SRV917547 TBR917544:TBR917547 TLN917544:TLN917547 TVJ917544:TVJ917547 UFF917544:UFF917547 UPB917544:UPB917547 UYX917544:UYX917547 VIT917544:VIT917547 VSP917544:VSP917547 WCL917544:WCL917547 WMH917544:WMH917547 WWD917544:WWD917547 V983080:V983083 JR983080:JR983083 TN983080:TN983083 ADJ983080:ADJ983083 ANF983080:ANF983083 AXB983080:AXB983083 BGX983080:BGX983083 BQT983080:BQT983083 CAP983080:CAP983083 CKL983080:CKL983083 CUH983080:CUH983083 DED983080:DED983083 DNZ983080:DNZ983083 DXV983080:DXV983083 EHR983080:EHR983083 ERN983080:ERN983083 FBJ983080:FBJ983083 FLF983080:FLF983083 FVB983080:FVB983083 GEX983080:GEX983083 GOT983080:GOT983083 GYP983080:GYP983083 HIL983080:HIL983083 HSH983080:HSH983083 ICD983080:ICD983083 ILZ983080:ILZ983083 IVV983080:IVV983083 JFR983080:JFR983083 JPN983080:JPN983083 JZJ983080:JZJ983083 KJF983080:KJF983083 KTB983080:KTB983083 LCX983080:LCX983083 LMT983080:LMT983083 LWP983080:LWP983083 MGL983080:MGL983083 MQH983080:MQH983083 NAD983080:NAD983083 NJZ983080:NJZ983083 NTV983080:NTV983083 ODR983080:ODR983083 ONN983080:ONN983083 OXJ983080:OXJ983083 PHF983080:PHF983083 PRB983080:PRB983083 QAX983080:QAX983083 QKT983080:QKT983083 QUP983080:QUP983083 REL983080:REL983083 ROH983080:ROH983083 RYD983080:RYD983083 SHZ983080:SHZ983083 SRV983080:SRV983083 TBR983080:TBR983083 TLN983080:TLN983083 TVJ983080:TVJ983083 UFF983080:UFF983083 UPB983080:UPB983083 UYX983080:UYX983083 VIT983080:VIT983083 VSP983080:VSP983083 WCL983080:WCL983083 WMH983080:WMH983083 WWD983080:WWD983083 X40:X43 JT40:JT43 TP40:TP43 ADL40:ADL43 ANH40:ANH43 AXD40:AXD43 BGZ40:BGZ43 BQV40:BQV43 CAR40:CAR43 CKN40:CKN43 CUJ40:CUJ43 DEF40:DEF43 DOB40:DOB43 DXX40:DXX43 EHT40:EHT43 ERP40:ERP43 FBL40:FBL43 FLH40:FLH43 FVD40:FVD43 GEZ40:GEZ43 GOV40:GOV43 GYR40:GYR43 HIN40:HIN43 HSJ40:HSJ43 ICF40:ICF43 IMB40:IMB43 IVX40:IVX43 JFT40:JFT43 JPP40:JPP43 JZL40:JZL43 KJH40:KJH43 KTD40:KTD43 LCZ40:LCZ43 LMV40:LMV43 LWR40:LWR43 MGN40:MGN43 MQJ40:MQJ43 NAF40:NAF43 NKB40:NKB43 NTX40:NTX43 ODT40:ODT43 ONP40:ONP43 OXL40:OXL43 PHH40:PHH43 PRD40:PRD43 QAZ40:QAZ43 QKV40:QKV43 QUR40:QUR43 REN40:REN43 ROJ40:ROJ43 RYF40:RYF43 SIB40:SIB43 SRX40:SRX43 TBT40:TBT43 TLP40:TLP43 TVL40:TVL43 UFH40:UFH43 UPD40:UPD43 UYZ40:UYZ43 VIV40:VIV43 VSR40:VSR43 WCN40:WCN43 WMJ40:WMJ43 WWF40:WWF43 X65576:X65579 JT65576:JT65579 TP65576:TP65579 ADL65576:ADL65579 ANH65576:ANH65579 AXD65576:AXD65579 BGZ65576:BGZ65579 BQV65576:BQV65579 CAR65576:CAR65579 CKN65576:CKN65579 CUJ65576:CUJ65579 DEF65576:DEF65579 DOB65576:DOB65579 DXX65576:DXX65579 EHT65576:EHT65579 ERP65576:ERP65579 FBL65576:FBL65579 FLH65576:FLH65579 FVD65576:FVD65579 GEZ65576:GEZ65579 GOV65576:GOV65579 GYR65576:GYR65579 HIN65576:HIN65579 HSJ65576:HSJ65579 ICF65576:ICF65579 IMB65576:IMB65579 IVX65576:IVX65579 JFT65576:JFT65579 JPP65576:JPP65579 JZL65576:JZL65579 KJH65576:KJH65579 KTD65576:KTD65579 LCZ65576:LCZ65579 LMV65576:LMV65579 LWR65576:LWR65579 MGN65576:MGN65579 MQJ65576:MQJ65579 NAF65576:NAF65579 NKB65576:NKB65579 NTX65576:NTX65579 ODT65576:ODT65579 ONP65576:ONP65579 OXL65576:OXL65579 PHH65576:PHH65579 PRD65576:PRD65579 QAZ65576:QAZ65579 QKV65576:QKV65579 QUR65576:QUR65579 REN65576:REN65579 ROJ65576:ROJ65579 RYF65576:RYF65579 SIB65576:SIB65579 SRX65576:SRX65579 TBT65576:TBT65579 TLP65576:TLP65579 TVL65576:TVL65579 UFH65576:UFH65579 UPD65576:UPD65579 UYZ65576:UYZ65579 VIV65576:VIV65579 VSR65576:VSR65579 WCN65576:WCN65579 WMJ65576:WMJ65579 WWF65576:WWF65579 X131112:X131115 JT131112:JT131115 TP131112:TP131115 ADL131112:ADL131115 ANH131112:ANH131115 AXD131112:AXD131115 BGZ131112:BGZ131115 BQV131112:BQV131115 CAR131112:CAR131115 CKN131112:CKN131115 CUJ131112:CUJ131115 DEF131112:DEF131115 DOB131112:DOB131115 DXX131112:DXX131115 EHT131112:EHT131115 ERP131112:ERP131115 FBL131112:FBL131115 FLH131112:FLH131115 FVD131112:FVD131115 GEZ131112:GEZ131115 GOV131112:GOV131115 GYR131112:GYR131115 HIN131112:HIN131115 HSJ131112:HSJ131115 ICF131112:ICF131115 IMB131112:IMB131115 IVX131112:IVX131115 JFT131112:JFT131115 JPP131112:JPP131115 JZL131112:JZL131115 KJH131112:KJH131115 KTD131112:KTD131115 LCZ131112:LCZ131115 LMV131112:LMV131115 LWR131112:LWR131115 MGN131112:MGN131115 MQJ131112:MQJ131115 NAF131112:NAF131115 NKB131112:NKB131115 NTX131112:NTX131115 ODT131112:ODT131115 ONP131112:ONP131115 OXL131112:OXL131115 PHH131112:PHH131115 PRD131112:PRD131115 QAZ131112:QAZ131115 QKV131112:QKV131115 QUR131112:QUR131115 REN131112:REN131115 ROJ131112:ROJ131115 RYF131112:RYF131115 SIB131112:SIB131115 SRX131112:SRX131115 TBT131112:TBT131115 TLP131112:TLP131115 TVL131112:TVL131115 UFH131112:UFH131115 UPD131112:UPD131115 UYZ131112:UYZ131115 VIV131112:VIV131115 VSR131112:VSR131115 WCN131112:WCN131115 WMJ131112:WMJ131115 WWF131112:WWF131115 X196648:X196651 JT196648:JT196651 TP196648:TP196651 ADL196648:ADL196651 ANH196648:ANH196651 AXD196648:AXD196651 BGZ196648:BGZ196651 BQV196648:BQV196651 CAR196648:CAR196651 CKN196648:CKN196651 CUJ196648:CUJ196651 DEF196648:DEF196651 DOB196648:DOB196651 DXX196648:DXX196651 EHT196648:EHT196651 ERP196648:ERP196651 FBL196648:FBL196651 FLH196648:FLH196651 FVD196648:FVD196651 GEZ196648:GEZ196651 GOV196648:GOV196651 GYR196648:GYR196651 HIN196648:HIN196651 HSJ196648:HSJ196651 ICF196648:ICF196651 IMB196648:IMB196651 IVX196648:IVX196651 JFT196648:JFT196651 JPP196648:JPP196651 JZL196648:JZL196651 KJH196648:KJH196651 KTD196648:KTD196651 LCZ196648:LCZ196651 LMV196648:LMV196651 LWR196648:LWR196651 MGN196648:MGN196651 MQJ196648:MQJ196651 NAF196648:NAF196651 NKB196648:NKB196651 NTX196648:NTX196651 ODT196648:ODT196651 ONP196648:ONP196651 OXL196648:OXL196651 PHH196648:PHH196651 PRD196648:PRD196651 QAZ196648:QAZ196651 QKV196648:QKV196651 QUR196648:QUR196651 REN196648:REN196651 ROJ196648:ROJ196651 RYF196648:RYF196651 SIB196648:SIB196651 SRX196648:SRX196651 TBT196648:TBT196651 TLP196648:TLP196651 TVL196648:TVL196651 UFH196648:UFH196651 UPD196648:UPD196651 UYZ196648:UYZ196651 VIV196648:VIV196651 VSR196648:VSR196651 WCN196648:WCN196651 WMJ196648:WMJ196651 WWF196648:WWF196651 X262184:X262187 JT262184:JT262187 TP262184:TP262187 ADL262184:ADL262187 ANH262184:ANH262187 AXD262184:AXD262187 BGZ262184:BGZ262187 BQV262184:BQV262187 CAR262184:CAR262187 CKN262184:CKN262187 CUJ262184:CUJ262187 DEF262184:DEF262187 DOB262184:DOB262187 DXX262184:DXX262187 EHT262184:EHT262187 ERP262184:ERP262187 FBL262184:FBL262187 FLH262184:FLH262187 FVD262184:FVD262187 GEZ262184:GEZ262187 GOV262184:GOV262187 GYR262184:GYR262187 HIN262184:HIN262187 HSJ262184:HSJ262187 ICF262184:ICF262187 IMB262184:IMB262187 IVX262184:IVX262187 JFT262184:JFT262187 JPP262184:JPP262187 JZL262184:JZL262187 KJH262184:KJH262187 KTD262184:KTD262187 LCZ262184:LCZ262187 LMV262184:LMV262187 LWR262184:LWR262187 MGN262184:MGN262187 MQJ262184:MQJ262187 NAF262184:NAF262187 NKB262184:NKB262187 NTX262184:NTX262187 ODT262184:ODT262187 ONP262184:ONP262187 OXL262184:OXL262187 PHH262184:PHH262187 PRD262184:PRD262187 QAZ262184:QAZ262187 QKV262184:QKV262187 QUR262184:QUR262187 REN262184:REN262187 ROJ262184:ROJ262187 RYF262184:RYF262187 SIB262184:SIB262187 SRX262184:SRX262187 TBT262184:TBT262187 TLP262184:TLP262187 TVL262184:TVL262187 UFH262184:UFH262187 UPD262184:UPD262187 UYZ262184:UYZ262187 VIV262184:VIV262187 VSR262184:VSR262187 WCN262184:WCN262187 WMJ262184:WMJ262187 WWF262184:WWF262187 X327720:X327723 JT327720:JT327723 TP327720:TP327723 ADL327720:ADL327723 ANH327720:ANH327723 AXD327720:AXD327723 BGZ327720:BGZ327723 BQV327720:BQV327723 CAR327720:CAR327723 CKN327720:CKN327723 CUJ327720:CUJ327723 DEF327720:DEF327723 DOB327720:DOB327723 DXX327720:DXX327723 EHT327720:EHT327723 ERP327720:ERP327723 FBL327720:FBL327723 FLH327720:FLH327723 FVD327720:FVD327723 GEZ327720:GEZ327723 GOV327720:GOV327723 GYR327720:GYR327723 HIN327720:HIN327723 HSJ327720:HSJ327723 ICF327720:ICF327723 IMB327720:IMB327723 IVX327720:IVX327723 JFT327720:JFT327723 JPP327720:JPP327723 JZL327720:JZL327723 KJH327720:KJH327723 KTD327720:KTD327723 LCZ327720:LCZ327723 LMV327720:LMV327723 LWR327720:LWR327723 MGN327720:MGN327723 MQJ327720:MQJ327723 NAF327720:NAF327723 NKB327720:NKB327723 NTX327720:NTX327723 ODT327720:ODT327723 ONP327720:ONP327723 OXL327720:OXL327723 PHH327720:PHH327723 PRD327720:PRD327723 QAZ327720:QAZ327723 QKV327720:QKV327723 QUR327720:QUR327723 REN327720:REN327723 ROJ327720:ROJ327723 RYF327720:RYF327723 SIB327720:SIB327723 SRX327720:SRX327723 TBT327720:TBT327723 TLP327720:TLP327723 TVL327720:TVL327723 UFH327720:UFH327723 UPD327720:UPD327723 UYZ327720:UYZ327723 VIV327720:VIV327723 VSR327720:VSR327723 WCN327720:WCN327723 WMJ327720:WMJ327723 WWF327720:WWF327723 X393256:X393259 JT393256:JT393259 TP393256:TP393259 ADL393256:ADL393259 ANH393256:ANH393259 AXD393256:AXD393259 BGZ393256:BGZ393259 BQV393256:BQV393259 CAR393256:CAR393259 CKN393256:CKN393259 CUJ393256:CUJ393259 DEF393256:DEF393259 DOB393256:DOB393259 DXX393256:DXX393259 EHT393256:EHT393259 ERP393256:ERP393259 FBL393256:FBL393259 FLH393256:FLH393259 FVD393256:FVD393259 GEZ393256:GEZ393259 GOV393256:GOV393259 GYR393256:GYR393259 HIN393256:HIN393259 HSJ393256:HSJ393259 ICF393256:ICF393259 IMB393256:IMB393259 IVX393256:IVX393259 JFT393256:JFT393259 JPP393256:JPP393259 JZL393256:JZL393259 KJH393256:KJH393259 KTD393256:KTD393259 LCZ393256:LCZ393259 LMV393256:LMV393259 LWR393256:LWR393259 MGN393256:MGN393259 MQJ393256:MQJ393259 NAF393256:NAF393259 NKB393256:NKB393259 NTX393256:NTX393259 ODT393256:ODT393259 ONP393256:ONP393259 OXL393256:OXL393259 PHH393256:PHH393259 PRD393256:PRD393259 QAZ393256:QAZ393259 QKV393256:QKV393259 QUR393256:QUR393259 REN393256:REN393259 ROJ393256:ROJ393259 RYF393256:RYF393259 SIB393256:SIB393259 SRX393256:SRX393259 TBT393256:TBT393259 TLP393256:TLP393259 TVL393256:TVL393259 UFH393256:UFH393259 UPD393256:UPD393259 UYZ393256:UYZ393259 VIV393256:VIV393259 VSR393256:VSR393259 WCN393256:WCN393259 WMJ393256:WMJ393259 WWF393256:WWF393259 X458792:X458795 JT458792:JT458795 TP458792:TP458795 ADL458792:ADL458795 ANH458792:ANH458795 AXD458792:AXD458795 BGZ458792:BGZ458795 BQV458792:BQV458795 CAR458792:CAR458795 CKN458792:CKN458795 CUJ458792:CUJ458795 DEF458792:DEF458795 DOB458792:DOB458795 DXX458792:DXX458795 EHT458792:EHT458795 ERP458792:ERP458795 FBL458792:FBL458795 FLH458792:FLH458795 FVD458792:FVD458795 GEZ458792:GEZ458795 GOV458792:GOV458795 GYR458792:GYR458795 HIN458792:HIN458795 HSJ458792:HSJ458795 ICF458792:ICF458795 IMB458792:IMB458795 IVX458792:IVX458795 JFT458792:JFT458795 JPP458792:JPP458795 JZL458792:JZL458795 KJH458792:KJH458795 KTD458792:KTD458795 LCZ458792:LCZ458795 LMV458792:LMV458795 LWR458792:LWR458795 MGN458792:MGN458795 MQJ458792:MQJ458795 NAF458792:NAF458795 NKB458792:NKB458795 NTX458792:NTX458795 ODT458792:ODT458795 ONP458792:ONP458795 OXL458792:OXL458795 PHH458792:PHH458795 PRD458792:PRD458795 QAZ458792:QAZ458795 QKV458792:QKV458795 QUR458792:QUR458795 REN458792:REN458795 ROJ458792:ROJ458795 RYF458792:RYF458795 SIB458792:SIB458795 SRX458792:SRX458795 TBT458792:TBT458795 TLP458792:TLP458795 TVL458792:TVL458795 UFH458792:UFH458795 UPD458792:UPD458795 UYZ458792:UYZ458795 VIV458792:VIV458795 VSR458792:VSR458795 WCN458792:WCN458795 WMJ458792:WMJ458795 WWF458792:WWF458795 X524328:X524331 JT524328:JT524331 TP524328:TP524331 ADL524328:ADL524331 ANH524328:ANH524331 AXD524328:AXD524331 BGZ524328:BGZ524331 BQV524328:BQV524331 CAR524328:CAR524331 CKN524328:CKN524331 CUJ524328:CUJ524331 DEF524328:DEF524331 DOB524328:DOB524331 DXX524328:DXX524331 EHT524328:EHT524331 ERP524328:ERP524331 FBL524328:FBL524331 FLH524328:FLH524331 FVD524328:FVD524331 GEZ524328:GEZ524331 GOV524328:GOV524331 GYR524328:GYR524331 HIN524328:HIN524331 HSJ524328:HSJ524331 ICF524328:ICF524331 IMB524328:IMB524331 IVX524328:IVX524331 JFT524328:JFT524331 JPP524328:JPP524331 JZL524328:JZL524331 KJH524328:KJH524331 KTD524328:KTD524331 LCZ524328:LCZ524331 LMV524328:LMV524331 LWR524328:LWR524331 MGN524328:MGN524331 MQJ524328:MQJ524331 NAF524328:NAF524331 NKB524328:NKB524331 NTX524328:NTX524331 ODT524328:ODT524331 ONP524328:ONP524331 OXL524328:OXL524331 PHH524328:PHH524331 PRD524328:PRD524331 QAZ524328:QAZ524331 QKV524328:QKV524331 QUR524328:QUR524331 REN524328:REN524331 ROJ524328:ROJ524331 RYF524328:RYF524331 SIB524328:SIB524331 SRX524328:SRX524331 TBT524328:TBT524331 TLP524328:TLP524331 TVL524328:TVL524331 UFH524328:UFH524331 UPD524328:UPD524331 UYZ524328:UYZ524331 VIV524328:VIV524331 VSR524328:VSR524331 WCN524328:WCN524331 WMJ524328:WMJ524331 WWF524328:WWF524331 X589864:X589867 JT589864:JT589867 TP589864:TP589867 ADL589864:ADL589867 ANH589864:ANH589867 AXD589864:AXD589867 BGZ589864:BGZ589867 BQV589864:BQV589867 CAR589864:CAR589867 CKN589864:CKN589867 CUJ589864:CUJ589867 DEF589864:DEF589867 DOB589864:DOB589867 DXX589864:DXX589867 EHT589864:EHT589867 ERP589864:ERP589867 FBL589864:FBL589867 FLH589864:FLH589867 FVD589864:FVD589867 GEZ589864:GEZ589867 GOV589864:GOV589867 GYR589864:GYR589867 HIN589864:HIN589867 HSJ589864:HSJ589867 ICF589864:ICF589867 IMB589864:IMB589867 IVX589864:IVX589867 JFT589864:JFT589867 JPP589864:JPP589867 JZL589864:JZL589867 KJH589864:KJH589867 KTD589864:KTD589867 LCZ589864:LCZ589867 LMV589864:LMV589867 LWR589864:LWR589867 MGN589864:MGN589867 MQJ589864:MQJ589867 NAF589864:NAF589867 NKB589864:NKB589867 NTX589864:NTX589867 ODT589864:ODT589867 ONP589864:ONP589867 OXL589864:OXL589867 PHH589864:PHH589867 PRD589864:PRD589867 QAZ589864:QAZ589867 QKV589864:QKV589867 QUR589864:QUR589867 REN589864:REN589867 ROJ589864:ROJ589867 RYF589864:RYF589867 SIB589864:SIB589867 SRX589864:SRX589867 TBT589864:TBT589867 TLP589864:TLP589867 TVL589864:TVL589867 UFH589864:UFH589867 UPD589864:UPD589867 UYZ589864:UYZ589867 VIV589864:VIV589867 VSR589864:VSR589867 WCN589864:WCN589867 WMJ589864:WMJ589867 WWF589864:WWF589867 X655400:X655403 JT655400:JT655403 TP655400:TP655403 ADL655400:ADL655403 ANH655400:ANH655403 AXD655400:AXD655403 BGZ655400:BGZ655403 BQV655400:BQV655403 CAR655400:CAR655403 CKN655400:CKN655403 CUJ655400:CUJ655403 DEF655400:DEF655403 DOB655400:DOB655403 DXX655400:DXX655403 EHT655400:EHT655403 ERP655400:ERP655403 FBL655400:FBL655403 FLH655400:FLH655403 FVD655400:FVD655403 GEZ655400:GEZ655403 GOV655400:GOV655403 GYR655400:GYR655403 HIN655400:HIN655403 HSJ655400:HSJ655403 ICF655400:ICF655403 IMB655400:IMB655403 IVX655400:IVX655403 JFT655400:JFT655403 JPP655400:JPP655403 JZL655400:JZL655403 KJH655400:KJH655403 KTD655400:KTD655403 LCZ655400:LCZ655403 LMV655400:LMV655403 LWR655400:LWR655403 MGN655400:MGN655403 MQJ655400:MQJ655403 NAF655400:NAF655403 NKB655400:NKB655403 NTX655400:NTX655403 ODT655400:ODT655403 ONP655400:ONP655403 OXL655400:OXL655403 PHH655400:PHH655403 PRD655400:PRD655403 QAZ655400:QAZ655403 QKV655400:QKV655403 QUR655400:QUR655403 REN655400:REN655403 ROJ655400:ROJ655403 RYF655400:RYF655403 SIB655400:SIB655403 SRX655400:SRX655403 TBT655400:TBT655403 TLP655400:TLP655403 TVL655400:TVL655403 UFH655400:UFH655403 UPD655400:UPD655403 UYZ655400:UYZ655403 VIV655400:VIV655403 VSR655400:VSR655403 WCN655400:WCN655403 WMJ655400:WMJ655403 WWF655400:WWF655403 X720936:X720939 JT720936:JT720939 TP720936:TP720939 ADL720936:ADL720939 ANH720936:ANH720939 AXD720936:AXD720939 BGZ720936:BGZ720939 BQV720936:BQV720939 CAR720936:CAR720939 CKN720936:CKN720939 CUJ720936:CUJ720939 DEF720936:DEF720939 DOB720936:DOB720939 DXX720936:DXX720939 EHT720936:EHT720939 ERP720936:ERP720939 FBL720936:FBL720939 FLH720936:FLH720939 FVD720936:FVD720939 GEZ720936:GEZ720939 GOV720936:GOV720939 GYR720936:GYR720939 HIN720936:HIN720939 HSJ720936:HSJ720939 ICF720936:ICF720939 IMB720936:IMB720939 IVX720936:IVX720939 JFT720936:JFT720939 JPP720936:JPP720939 JZL720936:JZL720939 KJH720936:KJH720939 KTD720936:KTD720939 LCZ720936:LCZ720939 LMV720936:LMV720939 LWR720936:LWR720939 MGN720936:MGN720939 MQJ720936:MQJ720939 NAF720936:NAF720939 NKB720936:NKB720939 NTX720936:NTX720939 ODT720936:ODT720939 ONP720936:ONP720939 OXL720936:OXL720939 PHH720936:PHH720939 PRD720936:PRD720939 QAZ720936:QAZ720939 QKV720936:QKV720939 QUR720936:QUR720939 REN720936:REN720939 ROJ720936:ROJ720939 RYF720936:RYF720939 SIB720936:SIB720939 SRX720936:SRX720939 TBT720936:TBT720939 TLP720936:TLP720939 TVL720936:TVL720939 UFH720936:UFH720939 UPD720936:UPD720939 UYZ720936:UYZ720939 VIV720936:VIV720939 VSR720936:VSR720939 WCN720936:WCN720939 WMJ720936:WMJ720939 WWF720936:WWF720939 X786472:X786475 JT786472:JT786475 TP786472:TP786475 ADL786472:ADL786475 ANH786472:ANH786475 AXD786472:AXD786475 BGZ786472:BGZ786475 BQV786472:BQV786475 CAR786472:CAR786475 CKN786472:CKN786475 CUJ786472:CUJ786475 DEF786472:DEF786475 DOB786472:DOB786475 DXX786472:DXX786475 EHT786472:EHT786475 ERP786472:ERP786475 FBL786472:FBL786475 FLH786472:FLH786475 FVD786472:FVD786475 GEZ786472:GEZ786475 GOV786472:GOV786475 GYR786472:GYR786475 HIN786472:HIN786475 HSJ786472:HSJ786475 ICF786472:ICF786475 IMB786472:IMB786475 IVX786472:IVX786475 JFT786472:JFT786475 JPP786472:JPP786475 JZL786472:JZL786475 KJH786472:KJH786475 KTD786472:KTD786475 LCZ786472:LCZ786475 LMV786472:LMV786475 LWR786472:LWR786475 MGN786472:MGN786475 MQJ786472:MQJ786475 NAF786472:NAF786475 NKB786472:NKB786475 NTX786472:NTX786475 ODT786472:ODT786475 ONP786472:ONP786475 OXL786472:OXL786475 PHH786472:PHH786475 PRD786472:PRD786475 QAZ786472:QAZ786475 QKV786472:QKV786475 QUR786472:QUR786475 REN786472:REN786475 ROJ786472:ROJ786475 RYF786472:RYF786475 SIB786472:SIB786475 SRX786472:SRX786475 TBT786472:TBT786475 TLP786472:TLP786475 TVL786472:TVL786475 UFH786472:UFH786475 UPD786472:UPD786475 UYZ786472:UYZ786475 VIV786472:VIV786475 VSR786472:VSR786475 WCN786472:WCN786475 WMJ786472:WMJ786475 WWF786472:WWF786475 X852008:X852011 JT852008:JT852011 TP852008:TP852011 ADL852008:ADL852011 ANH852008:ANH852011 AXD852008:AXD852011 BGZ852008:BGZ852011 BQV852008:BQV852011 CAR852008:CAR852011 CKN852008:CKN852011 CUJ852008:CUJ852011 DEF852008:DEF852011 DOB852008:DOB852011 DXX852008:DXX852011 EHT852008:EHT852011 ERP852008:ERP852011 FBL852008:FBL852011 FLH852008:FLH852011 FVD852008:FVD852011 GEZ852008:GEZ852011 GOV852008:GOV852011 GYR852008:GYR852011 HIN852008:HIN852011 HSJ852008:HSJ852011 ICF852008:ICF852011 IMB852008:IMB852011 IVX852008:IVX852011 JFT852008:JFT852011 JPP852008:JPP852011 JZL852008:JZL852011 KJH852008:KJH852011 KTD852008:KTD852011 LCZ852008:LCZ852011 LMV852008:LMV852011 LWR852008:LWR852011 MGN852008:MGN852011 MQJ852008:MQJ852011 NAF852008:NAF852011 NKB852008:NKB852011 NTX852008:NTX852011 ODT852008:ODT852011 ONP852008:ONP852011 OXL852008:OXL852011 PHH852008:PHH852011 PRD852008:PRD852011 QAZ852008:QAZ852011 QKV852008:QKV852011 QUR852008:QUR852011 REN852008:REN852011 ROJ852008:ROJ852011 RYF852008:RYF852011 SIB852008:SIB852011 SRX852008:SRX852011 TBT852008:TBT852011 TLP852008:TLP852011 TVL852008:TVL852011 UFH852008:UFH852011 UPD852008:UPD852011 UYZ852008:UYZ852011 VIV852008:VIV852011 VSR852008:VSR852011 WCN852008:WCN852011 WMJ852008:WMJ852011 WWF852008:WWF852011 X917544:X917547 JT917544:JT917547 TP917544:TP917547 ADL917544:ADL917547 ANH917544:ANH917547 AXD917544:AXD917547 BGZ917544:BGZ917547 BQV917544:BQV917547 CAR917544:CAR917547 CKN917544:CKN917547 CUJ917544:CUJ917547 DEF917544:DEF917547 DOB917544:DOB917547 DXX917544:DXX917547 EHT917544:EHT917547 ERP917544:ERP917547 FBL917544:FBL917547 FLH917544:FLH917547 FVD917544:FVD917547 GEZ917544:GEZ917547 GOV917544:GOV917547 GYR917544:GYR917547 HIN917544:HIN917547 HSJ917544:HSJ917547 ICF917544:ICF917547 IMB917544:IMB917547 IVX917544:IVX917547 JFT917544:JFT917547 JPP917544:JPP917547 JZL917544:JZL917547 KJH917544:KJH917547 KTD917544:KTD917547 LCZ917544:LCZ917547 LMV917544:LMV917547 LWR917544:LWR917547 MGN917544:MGN917547 MQJ917544:MQJ917547 NAF917544:NAF917547 NKB917544:NKB917547 NTX917544:NTX917547 ODT917544:ODT917547 ONP917544:ONP917547 OXL917544:OXL917547 PHH917544:PHH917547 PRD917544:PRD917547 QAZ917544:QAZ917547 QKV917544:QKV917547 QUR917544:QUR917547 REN917544:REN917547 ROJ917544:ROJ917547 RYF917544:RYF917547 SIB917544:SIB917547 SRX917544:SRX917547 TBT917544:TBT917547 TLP917544:TLP917547 TVL917544:TVL917547 UFH917544:UFH917547 UPD917544:UPD917547 UYZ917544:UYZ917547 VIV917544:VIV917547 VSR917544:VSR917547 WCN917544:WCN917547 WMJ917544:WMJ917547 WWF917544:WWF917547 X983080:X983083 JT983080:JT983083 TP983080:TP983083 ADL983080:ADL983083 ANH983080:ANH983083 AXD983080:AXD983083 BGZ983080:BGZ983083 BQV983080:BQV983083 CAR983080:CAR983083 CKN983080:CKN983083 CUJ983080:CUJ983083 DEF983080:DEF983083 DOB983080:DOB983083 DXX983080:DXX983083 EHT983080:EHT983083 ERP983080:ERP983083 FBL983080:FBL983083 FLH983080:FLH983083 FVD983080:FVD983083 GEZ983080:GEZ983083 GOV983080:GOV983083 GYR983080:GYR983083 HIN983080:HIN983083 HSJ983080:HSJ983083 ICF983080:ICF983083 IMB983080:IMB983083 IVX983080:IVX983083 JFT983080:JFT983083 JPP983080:JPP983083 JZL983080:JZL983083 KJH983080:KJH983083 KTD983080:KTD983083 LCZ983080:LCZ983083 LMV983080:LMV983083 LWR983080:LWR983083 MGN983080:MGN983083 MQJ983080:MQJ983083 NAF983080:NAF983083 NKB983080:NKB983083 NTX983080:NTX983083 ODT983080:ODT983083 ONP983080:ONP983083 OXL983080:OXL983083 PHH983080:PHH983083 PRD983080:PRD983083 QAZ983080:QAZ983083 QKV983080:QKV983083 QUR983080:QUR983083 REN983080:REN983083 ROJ983080:ROJ983083 RYF983080:RYF983083 SIB983080:SIB983083 SRX983080:SRX983083 TBT983080:TBT983083 TLP983080:TLP983083 TVL983080:TVL983083 UFH983080:UFH983083 UPD983080:UPD983083 UYZ983080:UYZ983083 VIV983080:VIV983083 VSR983080:VSR983083 WCN983080:WCN983083 WMJ983080:WMJ983083 WWF983080:WWF983083 V47:V49 JR47:JR49 TN47:TN49 ADJ47:ADJ49 ANF47:ANF49 AXB47:AXB49 BGX47:BGX49 BQT47:BQT49 CAP47:CAP49 CKL47:CKL49 CUH47:CUH49 DED47:DED49 DNZ47:DNZ49 DXV47:DXV49 EHR47:EHR49 ERN47:ERN49 FBJ47:FBJ49 FLF47:FLF49 FVB47:FVB49 GEX47:GEX49 GOT47:GOT49 GYP47:GYP49 HIL47:HIL49 HSH47:HSH49 ICD47:ICD49 ILZ47:ILZ49 IVV47:IVV49 JFR47:JFR49 JPN47:JPN49 JZJ47:JZJ49 KJF47:KJF49 KTB47:KTB49 LCX47:LCX49 LMT47:LMT49 LWP47:LWP49 MGL47:MGL49 MQH47:MQH49 NAD47:NAD49 NJZ47:NJZ49 NTV47:NTV49 ODR47:ODR49 ONN47:ONN49 OXJ47:OXJ49 PHF47:PHF49 PRB47:PRB49 QAX47:QAX49 QKT47:QKT49 QUP47:QUP49 REL47:REL49 ROH47:ROH49 RYD47:RYD49 SHZ47:SHZ49 SRV47:SRV49 TBR47:TBR49 TLN47:TLN49 TVJ47:TVJ49 UFF47:UFF49 UPB47:UPB49 UYX47:UYX49 VIT47:VIT49 VSP47:VSP49 WCL47:WCL49 WMH47:WMH49 WWD47:WWD49 V65583:V65585 JR65583:JR65585 TN65583:TN65585 ADJ65583:ADJ65585 ANF65583:ANF65585 AXB65583:AXB65585 BGX65583:BGX65585 BQT65583:BQT65585 CAP65583:CAP65585 CKL65583:CKL65585 CUH65583:CUH65585 DED65583:DED65585 DNZ65583:DNZ65585 DXV65583:DXV65585 EHR65583:EHR65585 ERN65583:ERN65585 FBJ65583:FBJ65585 FLF65583:FLF65585 FVB65583:FVB65585 GEX65583:GEX65585 GOT65583:GOT65585 GYP65583:GYP65585 HIL65583:HIL65585 HSH65583:HSH65585 ICD65583:ICD65585 ILZ65583:ILZ65585 IVV65583:IVV65585 JFR65583:JFR65585 JPN65583:JPN65585 JZJ65583:JZJ65585 KJF65583:KJF65585 KTB65583:KTB65585 LCX65583:LCX65585 LMT65583:LMT65585 LWP65583:LWP65585 MGL65583:MGL65585 MQH65583:MQH65585 NAD65583:NAD65585 NJZ65583:NJZ65585 NTV65583:NTV65585 ODR65583:ODR65585 ONN65583:ONN65585 OXJ65583:OXJ65585 PHF65583:PHF65585 PRB65583:PRB65585 QAX65583:QAX65585 QKT65583:QKT65585 QUP65583:QUP65585 REL65583:REL65585 ROH65583:ROH65585 RYD65583:RYD65585 SHZ65583:SHZ65585 SRV65583:SRV65585 TBR65583:TBR65585 TLN65583:TLN65585 TVJ65583:TVJ65585 UFF65583:UFF65585 UPB65583:UPB65585 UYX65583:UYX65585 VIT65583:VIT65585 VSP65583:VSP65585 WCL65583:WCL65585 WMH65583:WMH65585 WWD65583:WWD65585 V131119:V131121 JR131119:JR131121 TN131119:TN131121 ADJ131119:ADJ131121 ANF131119:ANF131121 AXB131119:AXB131121 BGX131119:BGX131121 BQT131119:BQT131121 CAP131119:CAP131121 CKL131119:CKL131121 CUH131119:CUH131121 DED131119:DED131121 DNZ131119:DNZ131121 DXV131119:DXV131121 EHR131119:EHR131121 ERN131119:ERN131121 FBJ131119:FBJ131121 FLF131119:FLF131121 FVB131119:FVB131121 GEX131119:GEX131121 GOT131119:GOT131121 GYP131119:GYP131121 HIL131119:HIL131121 HSH131119:HSH131121 ICD131119:ICD131121 ILZ131119:ILZ131121 IVV131119:IVV131121 JFR131119:JFR131121 JPN131119:JPN131121 JZJ131119:JZJ131121 KJF131119:KJF131121 KTB131119:KTB131121 LCX131119:LCX131121 LMT131119:LMT131121 LWP131119:LWP131121 MGL131119:MGL131121 MQH131119:MQH131121 NAD131119:NAD131121 NJZ131119:NJZ131121 NTV131119:NTV131121 ODR131119:ODR131121 ONN131119:ONN131121 OXJ131119:OXJ131121 PHF131119:PHF131121 PRB131119:PRB131121 QAX131119:QAX131121 QKT131119:QKT131121 QUP131119:QUP131121 REL131119:REL131121 ROH131119:ROH131121 RYD131119:RYD131121 SHZ131119:SHZ131121 SRV131119:SRV131121 TBR131119:TBR131121 TLN131119:TLN131121 TVJ131119:TVJ131121 UFF131119:UFF131121 UPB131119:UPB131121 UYX131119:UYX131121 VIT131119:VIT131121 VSP131119:VSP131121 WCL131119:WCL131121 WMH131119:WMH131121 WWD131119:WWD131121 V196655:V196657 JR196655:JR196657 TN196655:TN196657 ADJ196655:ADJ196657 ANF196655:ANF196657 AXB196655:AXB196657 BGX196655:BGX196657 BQT196655:BQT196657 CAP196655:CAP196657 CKL196655:CKL196657 CUH196655:CUH196657 DED196655:DED196657 DNZ196655:DNZ196657 DXV196655:DXV196657 EHR196655:EHR196657 ERN196655:ERN196657 FBJ196655:FBJ196657 FLF196655:FLF196657 FVB196655:FVB196657 GEX196655:GEX196657 GOT196655:GOT196657 GYP196655:GYP196657 HIL196655:HIL196657 HSH196655:HSH196657 ICD196655:ICD196657 ILZ196655:ILZ196657 IVV196655:IVV196657 JFR196655:JFR196657 JPN196655:JPN196657 JZJ196655:JZJ196657 KJF196655:KJF196657 KTB196655:KTB196657 LCX196655:LCX196657 LMT196655:LMT196657 LWP196655:LWP196657 MGL196655:MGL196657 MQH196655:MQH196657 NAD196655:NAD196657 NJZ196655:NJZ196657 NTV196655:NTV196657 ODR196655:ODR196657 ONN196655:ONN196657 OXJ196655:OXJ196657 PHF196655:PHF196657 PRB196655:PRB196657 QAX196655:QAX196657 QKT196655:QKT196657 QUP196655:QUP196657 REL196655:REL196657 ROH196655:ROH196657 RYD196655:RYD196657 SHZ196655:SHZ196657 SRV196655:SRV196657 TBR196655:TBR196657 TLN196655:TLN196657 TVJ196655:TVJ196657 UFF196655:UFF196657 UPB196655:UPB196657 UYX196655:UYX196657 VIT196655:VIT196657 VSP196655:VSP196657 WCL196655:WCL196657 WMH196655:WMH196657 WWD196655:WWD196657 V262191:V262193 JR262191:JR262193 TN262191:TN262193 ADJ262191:ADJ262193 ANF262191:ANF262193 AXB262191:AXB262193 BGX262191:BGX262193 BQT262191:BQT262193 CAP262191:CAP262193 CKL262191:CKL262193 CUH262191:CUH262193 DED262191:DED262193 DNZ262191:DNZ262193 DXV262191:DXV262193 EHR262191:EHR262193 ERN262191:ERN262193 FBJ262191:FBJ262193 FLF262191:FLF262193 FVB262191:FVB262193 GEX262191:GEX262193 GOT262191:GOT262193 GYP262191:GYP262193 HIL262191:HIL262193 HSH262191:HSH262193 ICD262191:ICD262193 ILZ262191:ILZ262193 IVV262191:IVV262193 JFR262191:JFR262193 JPN262191:JPN262193 JZJ262191:JZJ262193 KJF262191:KJF262193 KTB262191:KTB262193 LCX262191:LCX262193 LMT262191:LMT262193 LWP262191:LWP262193 MGL262191:MGL262193 MQH262191:MQH262193 NAD262191:NAD262193 NJZ262191:NJZ262193 NTV262191:NTV262193 ODR262191:ODR262193 ONN262191:ONN262193 OXJ262191:OXJ262193 PHF262191:PHF262193 PRB262191:PRB262193 QAX262191:QAX262193 QKT262191:QKT262193 QUP262191:QUP262193 REL262191:REL262193 ROH262191:ROH262193 RYD262191:RYD262193 SHZ262191:SHZ262193 SRV262191:SRV262193 TBR262191:TBR262193 TLN262191:TLN262193 TVJ262191:TVJ262193 UFF262191:UFF262193 UPB262191:UPB262193 UYX262191:UYX262193 VIT262191:VIT262193 VSP262191:VSP262193 WCL262191:WCL262193 WMH262191:WMH262193 WWD262191:WWD262193 V327727:V327729 JR327727:JR327729 TN327727:TN327729 ADJ327727:ADJ327729 ANF327727:ANF327729 AXB327727:AXB327729 BGX327727:BGX327729 BQT327727:BQT327729 CAP327727:CAP327729 CKL327727:CKL327729 CUH327727:CUH327729 DED327727:DED327729 DNZ327727:DNZ327729 DXV327727:DXV327729 EHR327727:EHR327729 ERN327727:ERN327729 FBJ327727:FBJ327729 FLF327727:FLF327729 FVB327727:FVB327729 GEX327727:GEX327729 GOT327727:GOT327729 GYP327727:GYP327729 HIL327727:HIL327729 HSH327727:HSH327729 ICD327727:ICD327729 ILZ327727:ILZ327729 IVV327727:IVV327729 JFR327727:JFR327729 JPN327727:JPN327729 JZJ327727:JZJ327729 KJF327727:KJF327729 KTB327727:KTB327729 LCX327727:LCX327729 LMT327727:LMT327729 LWP327727:LWP327729 MGL327727:MGL327729 MQH327727:MQH327729 NAD327727:NAD327729 NJZ327727:NJZ327729 NTV327727:NTV327729 ODR327727:ODR327729 ONN327727:ONN327729 OXJ327727:OXJ327729 PHF327727:PHF327729 PRB327727:PRB327729 QAX327727:QAX327729 QKT327727:QKT327729 QUP327727:QUP327729 REL327727:REL327729 ROH327727:ROH327729 RYD327727:RYD327729 SHZ327727:SHZ327729 SRV327727:SRV327729 TBR327727:TBR327729 TLN327727:TLN327729 TVJ327727:TVJ327729 UFF327727:UFF327729 UPB327727:UPB327729 UYX327727:UYX327729 VIT327727:VIT327729 VSP327727:VSP327729 WCL327727:WCL327729 WMH327727:WMH327729 WWD327727:WWD327729 V393263:V393265 JR393263:JR393265 TN393263:TN393265 ADJ393263:ADJ393265 ANF393263:ANF393265 AXB393263:AXB393265 BGX393263:BGX393265 BQT393263:BQT393265 CAP393263:CAP393265 CKL393263:CKL393265 CUH393263:CUH393265 DED393263:DED393265 DNZ393263:DNZ393265 DXV393263:DXV393265 EHR393263:EHR393265 ERN393263:ERN393265 FBJ393263:FBJ393265 FLF393263:FLF393265 FVB393263:FVB393265 GEX393263:GEX393265 GOT393263:GOT393265 GYP393263:GYP393265 HIL393263:HIL393265 HSH393263:HSH393265 ICD393263:ICD393265 ILZ393263:ILZ393265 IVV393263:IVV393265 JFR393263:JFR393265 JPN393263:JPN393265 JZJ393263:JZJ393265 KJF393263:KJF393265 KTB393263:KTB393265 LCX393263:LCX393265 LMT393263:LMT393265 LWP393263:LWP393265 MGL393263:MGL393265 MQH393263:MQH393265 NAD393263:NAD393265 NJZ393263:NJZ393265 NTV393263:NTV393265 ODR393263:ODR393265 ONN393263:ONN393265 OXJ393263:OXJ393265 PHF393263:PHF393265 PRB393263:PRB393265 QAX393263:QAX393265 QKT393263:QKT393265 QUP393263:QUP393265 REL393263:REL393265 ROH393263:ROH393265 RYD393263:RYD393265 SHZ393263:SHZ393265 SRV393263:SRV393265 TBR393263:TBR393265 TLN393263:TLN393265 TVJ393263:TVJ393265 UFF393263:UFF393265 UPB393263:UPB393265 UYX393263:UYX393265 VIT393263:VIT393265 VSP393263:VSP393265 WCL393263:WCL393265 WMH393263:WMH393265 WWD393263:WWD393265 V458799:V458801 JR458799:JR458801 TN458799:TN458801 ADJ458799:ADJ458801 ANF458799:ANF458801 AXB458799:AXB458801 BGX458799:BGX458801 BQT458799:BQT458801 CAP458799:CAP458801 CKL458799:CKL458801 CUH458799:CUH458801 DED458799:DED458801 DNZ458799:DNZ458801 DXV458799:DXV458801 EHR458799:EHR458801 ERN458799:ERN458801 FBJ458799:FBJ458801 FLF458799:FLF458801 FVB458799:FVB458801 GEX458799:GEX458801 GOT458799:GOT458801 GYP458799:GYP458801 HIL458799:HIL458801 HSH458799:HSH458801 ICD458799:ICD458801 ILZ458799:ILZ458801 IVV458799:IVV458801 JFR458799:JFR458801 JPN458799:JPN458801 JZJ458799:JZJ458801 KJF458799:KJF458801 KTB458799:KTB458801 LCX458799:LCX458801 LMT458799:LMT458801 LWP458799:LWP458801 MGL458799:MGL458801 MQH458799:MQH458801 NAD458799:NAD458801 NJZ458799:NJZ458801 NTV458799:NTV458801 ODR458799:ODR458801 ONN458799:ONN458801 OXJ458799:OXJ458801 PHF458799:PHF458801 PRB458799:PRB458801 QAX458799:QAX458801 QKT458799:QKT458801 QUP458799:QUP458801 REL458799:REL458801 ROH458799:ROH458801 RYD458799:RYD458801 SHZ458799:SHZ458801 SRV458799:SRV458801 TBR458799:TBR458801 TLN458799:TLN458801 TVJ458799:TVJ458801 UFF458799:UFF458801 UPB458799:UPB458801 UYX458799:UYX458801 VIT458799:VIT458801 VSP458799:VSP458801 WCL458799:WCL458801 WMH458799:WMH458801 WWD458799:WWD458801 V524335:V524337 JR524335:JR524337 TN524335:TN524337 ADJ524335:ADJ524337 ANF524335:ANF524337 AXB524335:AXB524337 BGX524335:BGX524337 BQT524335:BQT524337 CAP524335:CAP524337 CKL524335:CKL524337 CUH524335:CUH524337 DED524335:DED524337 DNZ524335:DNZ524337 DXV524335:DXV524337 EHR524335:EHR524337 ERN524335:ERN524337 FBJ524335:FBJ524337 FLF524335:FLF524337 FVB524335:FVB524337 GEX524335:GEX524337 GOT524335:GOT524337 GYP524335:GYP524337 HIL524335:HIL524337 HSH524335:HSH524337 ICD524335:ICD524337 ILZ524335:ILZ524337 IVV524335:IVV524337 JFR524335:JFR524337 JPN524335:JPN524337 JZJ524335:JZJ524337 KJF524335:KJF524337 KTB524335:KTB524337 LCX524335:LCX524337 LMT524335:LMT524337 LWP524335:LWP524337 MGL524335:MGL524337 MQH524335:MQH524337 NAD524335:NAD524337 NJZ524335:NJZ524337 NTV524335:NTV524337 ODR524335:ODR524337 ONN524335:ONN524337 OXJ524335:OXJ524337 PHF524335:PHF524337 PRB524335:PRB524337 QAX524335:QAX524337 QKT524335:QKT524337 QUP524335:QUP524337 REL524335:REL524337 ROH524335:ROH524337 RYD524335:RYD524337 SHZ524335:SHZ524337 SRV524335:SRV524337 TBR524335:TBR524337 TLN524335:TLN524337 TVJ524335:TVJ524337 UFF524335:UFF524337 UPB524335:UPB524337 UYX524335:UYX524337 VIT524335:VIT524337 VSP524335:VSP524337 WCL524335:WCL524337 WMH524335:WMH524337 WWD524335:WWD524337 V589871:V589873 JR589871:JR589873 TN589871:TN589873 ADJ589871:ADJ589873 ANF589871:ANF589873 AXB589871:AXB589873 BGX589871:BGX589873 BQT589871:BQT589873 CAP589871:CAP589873 CKL589871:CKL589873 CUH589871:CUH589873 DED589871:DED589873 DNZ589871:DNZ589873 DXV589871:DXV589873 EHR589871:EHR589873 ERN589871:ERN589873 FBJ589871:FBJ589873 FLF589871:FLF589873 FVB589871:FVB589873 GEX589871:GEX589873 GOT589871:GOT589873 GYP589871:GYP589873 HIL589871:HIL589873 HSH589871:HSH589873 ICD589871:ICD589873 ILZ589871:ILZ589873 IVV589871:IVV589873 JFR589871:JFR589873 JPN589871:JPN589873 JZJ589871:JZJ589873 KJF589871:KJF589873 KTB589871:KTB589873 LCX589871:LCX589873 LMT589871:LMT589873 LWP589871:LWP589873 MGL589871:MGL589873 MQH589871:MQH589873 NAD589871:NAD589873 NJZ589871:NJZ589873 NTV589871:NTV589873 ODR589871:ODR589873 ONN589871:ONN589873 OXJ589871:OXJ589873 PHF589871:PHF589873 PRB589871:PRB589873 QAX589871:QAX589873 QKT589871:QKT589873 QUP589871:QUP589873 REL589871:REL589873 ROH589871:ROH589873 RYD589871:RYD589873 SHZ589871:SHZ589873 SRV589871:SRV589873 TBR589871:TBR589873 TLN589871:TLN589873 TVJ589871:TVJ589873 UFF589871:UFF589873 UPB589871:UPB589873 UYX589871:UYX589873 VIT589871:VIT589873 VSP589871:VSP589873 WCL589871:WCL589873 WMH589871:WMH589873 WWD589871:WWD589873 V655407:V655409 JR655407:JR655409 TN655407:TN655409 ADJ655407:ADJ655409 ANF655407:ANF655409 AXB655407:AXB655409 BGX655407:BGX655409 BQT655407:BQT655409 CAP655407:CAP655409 CKL655407:CKL655409 CUH655407:CUH655409 DED655407:DED655409 DNZ655407:DNZ655409 DXV655407:DXV655409 EHR655407:EHR655409 ERN655407:ERN655409 FBJ655407:FBJ655409 FLF655407:FLF655409 FVB655407:FVB655409 GEX655407:GEX655409 GOT655407:GOT655409 GYP655407:GYP655409 HIL655407:HIL655409 HSH655407:HSH655409 ICD655407:ICD655409 ILZ655407:ILZ655409 IVV655407:IVV655409 JFR655407:JFR655409 JPN655407:JPN655409 JZJ655407:JZJ655409 KJF655407:KJF655409 KTB655407:KTB655409 LCX655407:LCX655409 LMT655407:LMT655409 LWP655407:LWP655409 MGL655407:MGL655409 MQH655407:MQH655409 NAD655407:NAD655409 NJZ655407:NJZ655409 NTV655407:NTV655409 ODR655407:ODR655409 ONN655407:ONN655409 OXJ655407:OXJ655409 PHF655407:PHF655409 PRB655407:PRB655409 QAX655407:QAX655409 QKT655407:QKT655409 QUP655407:QUP655409 REL655407:REL655409 ROH655407:ROH655409 RYD655407:RYD655409 SHZ655407:SHZ655409 SRV655407:SRV655409 TBR655407:TBR655409 TLN655407:TLN655409 TVJ655407:TVJ655409 UFF655407:UFF655409 UPB655407:UPB655409 UYX655407:UYX655409 VIT655407:VIT655409 VSP655407:VSP655409 WCL655407:WCL655409 WMH655407:WMH655409 WWD655407:WWD655409 V720943:V720945 JR720943:JR720945 TN720943:TN720945 ADJ720943:ADJ720945 ANF720943:ANF720945 AXB720943:AXB720945 BGX720943:BGX720945 BQT720943:BQT720945 CAP720943:CAP720945 CKL720943:CKL720945 CUH720943:CUH720945 DED720943:DED720945 DNZ720943:DNZ720945 DXV720943:DXV720945 EHR720943:EHR720945 ERN720943:ERN720945 FBJ720943:FBJ720945 FLF720943:FLF720945 FVB720943:FVB720945 GEX720943:GEX720945 GOT720943:GOT720945 GYP720943:GYP720945 HIL720943:HIL720945 HSH720943:HSH720945 ICD720943:ICD720945 ILZ720943:ILZ720945 IVV720943:IVV720945 JFR720943:JFR720945 JPN720943:JPN720945 JZJ720943:JZJ720945 KJF720943:KJF720945 KTB720943:KTB720945 LCX720943:LCX720945 LMT720943:LMT720945 LWP720943:LWP720945 MGL720943:MGL720945 MQH720943:MQH720945 NAD720943:NAD720945 NJZ720943:NJZ720945 NTV720943:NTV720945 ODR720943:ODR720945 ONN720943:ONN720945 OXJ720943:OXJ720945 PHF720943:PHF720945 PRB720943:PRB720945 QAX720943:QAX720945 QKT720943:QKT720945 QUP720943:QUP720945 REL720943:REL720945 ROH720943:ROH720945 RYD720943:RYD720945 SHZ720943:SHZ720945 SRV720943:SRV720945 TBR720943:TBR720945 TLN720943:TLN720945 TVJ720943:TVJ720945 UFF720943:UFF720945 UPB720943:UPB720945 UYX720943:UYX720945 VIT720943:VIT720945 VSP720943:VSP720945 WCL720943:WCL720945 WMH720943:WMH720945 WWD720943:WWD720945 V786479:V786481 JR786479:JR786481 TN786479:TN786481 ADJ786479:ADJ786481 ANF786479:ANF786481 AXB786479:AXB786481 BGX786479:BGX786481 BQT786479:BQT786481 CAP786479:CAP786481 CKL786479:CKL786481 CUH786479:CUH786481 DED786479:DED786481 DNZ786479:DNZ786481 DXV786479:DXV786481 EHR786479:EHR786481 ERN786479:ERN786481 FBJ786479:FBJ786481 FLF786479:FLF786481 FVB786479:FVB786481 GEX786479:GEX786481 GOT786479:GOT786481 GYP786479:GYP786481 HIL786479:HIL786481 HSH786479:HSH786481 ICD786479:ICD786481 ILZ786479:ILZ786481 IVV786479:IVV786481 JFR786479:JFR786481 JPN786479:JPN786481 JZJ786479:JZJ786481 KJF786479:KJF786481 KTB786479:KTB786481 LCX786479:LCX786481 LMT786479:LMT786481 LWP786479:LWP786481 MGL786479:MGL786481 MQH786479:MQH786481 NAD786479:NAD786481 NJZ786479:NJZ786481 NTV786479:NTV786481 ODR786479:ODR786481 ONN786479:ONN786481 OXJ786479:OXJ786481 PHF786479:PHF786481 PRB786479:PRB786481 QAX786479:QAX786481 QKT786479:QKT786481 QUP786479:QUP786481 REL786479:REL786481 ROH786479:ROH786481 RYD786479:RYD786481 SHZ786479:SHZ786481 SRV786479:SRV786481 TBR786479:TBR786481 TLN786479:TLN786481 TVJ786479:TVJ786481 UFF786479:UFF786481 UPB786479:UPB786481 UYX786479:UYX786481 VIT786479:VIT786481 VSP786479:VSP786481 WCL786479:WCL786481 WMH786479:WMH786481 WWD786479:WWD786481 V852015:V852017 JR852015:JR852017 TN852015:TN852017 ADJ852015:ADJ852017 ANF852015:ANF852017 AXB852015:AXB852017 BGX852015:BGX852017 BQT852015:BQT852017 CAP852015:CAP852017 CKL852015:CKL852017 CUH852015:CUH852017 DED852015:DED852017 DNZ852015:DNZ852017 DXV852015:DXV852017 EHR852015:EHR852017 ERN852015:ERN852017 FBJ852015:FBJ852017 FLF852015:FLF852017 FVB852015:FVB852017 GEX852015:GEX852017 GOT852015:GOT852017 GYP852015:GYP852017 HIL852015:HIL852017 HSH852015:HSH852017 ICD852015:ICD852017 ILZ852015:ILZ852017 IVV852015:IVV852017 JFR852015:JFR852017 JPN852015:JPN852017 JZJ852015:JZJ852017 KJF852015:KJF852017 KTB852015:KTB852017 LCX852015:LCX852017 LMT852015:LMT852017 LWP852015:LWP852017 MGL852015:MGL852017 MQH852015:MQH852017 NAD852015:NAD852017 NJZ852015:NJZ852017 NTV852015:NTV852017 ODR852015:ODR852017 ONN852015:ONN852017 OXJ852015:OXJ852017 PHF852015:PHF852017 PRB852015:PRB852017 QAX852015:QAX852017 QKT852015:QKT852017 QUP852015:QUP852017 REL852015:REL852017 ROH852015:ROH852017 RYD852015:RYD852017 SHZ852015:SHZ852017 SRV852015:SRV852017 TBR852015:TBR852017 TLN852015:TLN852017 TVJ852015:TVJ852017 UFF852015:UFF852017 UPB852015:UPB852017 UYX852015:UYX852017 VIT852015:VIT852017 VSP852015:VSP852017 WCL852015:WCL852017 WMH852015:WMH852017 WWD852015:WWD852017 V917551:V917553 JR917551:JR917553 TN917551:TN917553 ADJ917551:ADJ917553 ANF917551:ANF917553 AXB917551:AXB917553 BGX917551:BGX917553 BQT917551:BQT917553 CAP917551:CAP917553 CKL917551:CKL917553 CUH917551:CUH917553 DED917551:DED917553 DNZ917551:DNZ917553 DXV917551:DXV917553 EHR917551:EHR917553 ERN917551:ERN917553 FBJ917551:FBJ917553 FLF917551:FLF917553 FVB917551:FVB917553 GEX917551:GEX917553 GOT917551:GOT917553 GYP917551:GYP917553 HIL917551:HIL917553 HSH917551:HSH917553 ICD917551:ICD917553 ILZ917551:ILZ917553 IVV917551:IVV917553 JFR917551:JFR917553 JPN917551:JPN917553 JZJ917551:JZJ917553 KJF917551:KJF917553 KTB917551:KTB917553 LCX917551:LCX917553 LMT917551:LMT917553 LWP917551:LWP917553 MGL917551:MGL917553 MQH917551:MQH917553 NAD917551:NAD917553 NJZ917551:NJZ917553 NTV917551:NTV917553 ODR917551:ODR917553 ONN917551:ONN917553 OXJ917551:OXJ917553 PHF917551:PHF917553 PRB917551:PRB917553 QAX917551:QAX917553 QKT917551:QKT917553 QUP917551:QUP917553 REL917551:REL917553 ROH917551:ROH917553 RYD917551:RYD917553 SHZ917551:SHZ917553 SRV917551:SRV917553 TBR917551:TBR917553 TLN917551:TLN917553 TVJ917551:TVJ917553 UFF917551:UFF917553 UPB917551:UPB917553 UYX917551:UYX917553 VIT917551:VIT917553 VSP917551:VSP917553 WCL917551:WCL917553 WMH917551:WMH917553 WWD917551:WWD917553 V983087:V983089 JR983087:JR983089 TN983087:TN983089 ADJ983087:ADJ983089 ANF983087:ANF983089 AXB983087:AXB983089 BGX983087:BGX983089 BQT983087:BQT983089 CAP983087:CAP983089 CKL983087:CKL983089 CUH983087:CUH983089 DED983087:DED983089 DNZ983087:DNZ983089 DXV983087:DXV983089 EHR983087:EHR983089 ERN983087:ERN983089 FBJ983087:FBJ983089 FLF983087:FLF983089 FVB983087:FVB983089 GEX983087:GEX983089 GOT983087:GOT983089 GYP983087:GYP983089 HIL983087:HIL983089 HSH983087:HSH983089 ICD983087:ICD983089 ILZ983087:ILZ983089 IVV983087:IVV983089 JFR983087:JFR983089 JPN983087:JPN983089 JZJ983087:JZJ983089 KJF983087:KJF983089 KTB983087:KTB983089 LCX983087:LCX983089 LMT983087:LMT983089 LWP983087:LWP983089 MGL983087:MGL983089 MQH983087:MQH983089 NAD983087:NAD983089 NJZ983087:NJZ983089 NTV983087:NTV983089 ODR983087:ODR983089 ONN983087:ONN983089 OXJ983087:OXJ983089 PHF983087:PHF983089 PRB983087:PRB983089 QAX983087:QAX983089 QKT983087:QKT983089 QUP983087:QUP983089 REL983087:REL983089 ROH983087:ROH983089 RYD983087:RYD983089 SHZ983087:SHZ983089 SRV983087:SRV983089 TBR983087:TBR983089 TLN983087:TLN983089 TVJ983087:TVJ983089 UFF983087:UFF983089 UPB983087:UPB983089 UYX983087:UYX983089 VIT983087:VIT983089 VSP983087:VSP983089 WCL983087:WCL983089 WMH983087:WMH983089 WWD983087:WWD983089 X47:X49 JT47:JT49 TP47:TP49 ADL47:ADL49 ANH47:ANH49 AXD47:AXD49 BGZ47:BGZ49 BQV47:BQV49 CAR47:CAR49 CKN47:CKN49 CUJ47:CUJ49 DEF47:DEF49 DOB47:DOB49 DXX47:DXX49 EHT47:EHT49 ERP47:ERP49 FBL47:FBL49 FLH47:FLH49 FVD47:FVD49 GEZ47:GEZ49 GOV47:GOV49 GYR47:GYR49 HIN47:HIN49 HSJ47:HSJ49 ICF47:ICF49 IMB47:IMB49 IVX47:IVX49 JFT47:JFT49 JPP47:JPP49 JZL47:JZL49 KJH47:KJH49 KTD47:KTD49 LCZ47:LCZ49 LMV47:LMV49 LWR47:LWR49 MGN47:MGN49 MQJ47:MQJ49 NAF47:NAF49 NKB47:NKB49 NTX47:NTX49 ODT47:ODT49 ONP47:ONP49 OXL47:OXL49 PHH47:PHH49 PRD47:PRD49 QAZ47:QAZ49 QKV47:QKV49 QUR47:QUR49 REN47:REN49 ROJ47:ROJ49 RYF47:RYF49 SIB47:SIB49 SRX47:SRX49 TBT47:TBT49 TLP47:TLP49 TVL47:TVL49 UFH47:UFH49 UPD47:UPD49 UYZ47:UYZ49 VIV47:VIV49 VSR47:VSR49 WCN47:WCN49 WMJ47:WMJ49 WWF47:WWF49 X65583:X65585 JT65583:JT65585 TP65583:TP65585 ADL65583:ADL65585 ANH65583:ANH65585 AXD65583:AXD65585 BGZ65583:BGZ65585 BQV65583:BQV65585 CAR65583:CAR65585 CKN65583:CKN65585 CUJ65583:CUJ65585 DEF65583:DEF65585 DOB65583:DOB65585 DXX65583:DXX65585 EHT65583:EHT65585 ERP65583:ERP65585 FBL65583:FBL65585 FLH65583:FLH65585 FVD65583:FVD65585 GEZ65583:GEZ65585 GOV65583:GOV65585 GYR65583:GYR65585 HIN65583:HIN65585 HSJ65583:HSJ65585 ICF65583:ICF65585 IMB65583:IMB65585 IVX65583:IVX65585 JFT65583:JFT65585 JPP65583:JPP65585 JZL65583:JZL65585 KJH65583:KJH65585 KTD65583:KTD65585 LCZ65583:LCZ65585 LMV65583:LMV65585 LWR65583:LWR65585 MGN65583:MGN65585 MQJ65583:MQJ65585 NAF65583:NAF65585 NKB65583:NKB65585 NTX65583:NTX65585 ODT65583:ODT65585 ONP65583:ONP65585 OXL65583:OXL65585 PHH65583:PHH65585 PRD65583:PRD65585 QAZ65583:QAZ65585 QKV65583:QKV65585 QUR65583:QUR65585 REN65583:REN65585 ROJ65583:ROJ65585 RYF65583:RYF65585 SIB65583:SIB65585 SRX65583:SRX65585 TBT65583:TBT65585 TLP65583:TLP65585 TVL65583:TVL65585 UFH65583:UFH65585 UPD65583:UPD65585 UYZ65583:UYZ65585 VIV65583:VIV65585 VSR65583:VSR65585 WCN65583:WCN65585 WMJ65583:WMJ65585 WWF65583:WWF65585 X131119:X131121 JT131119:JT131121 TP131119:TP131121 ADL131119:ADL131121 ANH131119:ANH131121 AXD131119:AXD131121 BGZ131119:BGZ131121 BQV131119:BQV131121 CAR131119:CAR131121 CKN131119:CKN131121 CUJ131119:CUJ131121 DEF131119:DEF131121 DOB131119:DOB131121 DXX131119:DXX131121 EHT131119:EHT131121 ERP131119:ERP131121 FBL131119:FBL131121 FLH131119:FLH131121 FVD131119:FVD131121 GEZ131119:GEZ131121 GOV131119:GOV131121 GYR131119:GYR131121 HIN131119:HIN131121 HSJ131119:HSJ131121 ICF131119:ICF131121 IMB131119:IMB131121 IVX131119:IVX131121 JFT131119:JFT131121 JPP131119:JPP131121 JZL131119:JZL131121 KJH131119:KJH131121 KTD131119:KTD131121 LCZ131119:LCZ131121 LMV131119:LMV131121 LWR131119:LWR131121 MGN131119:MGN131121 MQJ131119:MQJ131121 NAF131119:NAF131121 NKB131119:NKB131121 NTX131119:NTX131121 ODT131119:ODT131121 ONP131119:ONP131121 OXL131119:OXL131121 PHH131119:PHH131121 PRD131119:PRD131121 QAZ131119:QAZ131121 QKV131119:QKV131121 QUR131119:QUR131121 REN131119:REN131121 ROJ131119:ROJ131121 RYF131119:RYF131121 SIB131119:SIB131121 SRX131119:SRX131121 TBT131119:TBT131121 TLP131119:TLP131121 TVL131119:TVL131121 UFH131119:UFH131121 UPD131119:UPD131121 UYZ131119:UYZ131121 VIV131119:VIV131121 VSR131119:VSR131121 WCN131119:WCN131121 WMJ131119:WMJ131121 WWF131119:WWF131121 X196655:X196657 JT196655:JT196657 TP196655:TP196657 ADL196655:ADL196657 ANH196655:ANH196657 AXD196655:AXD196657 BGZ196655:BGZ196657 BQV196655:BQV196657 CAR196655:CAR196657 CKN196655:CKN196657 CUJ196655:CUJ196657 DEF196655:DEF196657 DOB196655:DOB196657 DXX196655:DXX196657 EHT196655:EHT196657 ERP196655:ERP196657 FBL196655:FBL196657 FLH196655:FLH196657 FVD196655:FVD196657 GEZ196655:GEZ196657 GOV196655:GOV196657 GYR196655:GYR196657 HIN196655:HIN196657 HSJ196655:HSJ196657 ICF196655:ICF196657 IMB196655:IMB196657 IVX196655:IVX196657 JFT196655:JFT196657 JPP196655:JPP196657 JZL196655:JZL196657 KJH196655:KJH196657 KTD196655:KTD196657 LCZ196655:LCZ196657 LMV196655:LMV196657 LWR196655:LWR196657 MGN196655:MGN196657 MQJ196655:MQJ196657 NAF196655:NAF196657 NKB196655:NKB196657 NTX196655:NTX196657 ODT196655:ODT196657 ONP196655:ONP196657 OXL196655:OXL196657 PHH196655:PHH196657 PRD196655:PRD196657 QAZ196655:QAZ196657 QKV196655:QKV196657 QUR196655:QUR196657 REN196655:REN196657 ROJ196655:ROJ196657 RYF196655:RYF196657 SIB196655:SIB196657 SRX196655:SRX196657 TBT196655:TBT196657 TLP196655:TLP196657 TVL196655:TVL196657 UFH196655:UFH196657 UPD196655:UPD196657 UYZ196655:UYZ196657 VIV196655:VIV196657 VSR196655:VSR196657 WCN196655:WCN196657 WMJ196655:WMJ196657 WWF196655:WWF196657 X262191:X262193 JT262191:JT262193 TP262191:TP262193 ADL262191:ADL262193 ANH262191:ANH262193 AXD262191:AXD262193 BGZ262191:BGZ262193 BQV262191:BQV262193 CAR262191:CAR262193 CKN262191:CKN262193 CUJ262191:CUJ262193 DEF262191:DEF262193 DOB262191:DOB262193 DXX262191:DXX262193 EHT262191:EHT262193 ERP262191:ERP262193 FBL262191:FBL262193 FLH262191:FLH262193 FVD262191:FVD262193 GEZ262191:GEZ262193 GOV262191:GOV262193 GYR262191:GYR262193 HIN262191:HIN262193 HSJ262191:HSJ262193 ICF262191:ICF262193 IMB262191:IMB262193 IVX262191:IVX262193 JFT262191:JFT262193 JPP262191:JPP262193 JZL262191:JZL262193 KJH262191:KJH262193 KTD262191:KTD262193 LCZ262191:LCZ262193 LMV262191:LMV262193 LWR262191:LWR262193 MGN262191:MGN262193 MQJ262191:MQJ262193 NAF262191:NAF262193 NKB262191:NKB262193 NTX262191:NTX262193 ODT262191:ODT262193 ONP262191:ONP262193 OXL262191:OXL262193 PHH262191:PHH262193 PRD262191:PRD262193 QAZ262191:QAZ262193 QKV262191:QKV262193 QUR262191:QUR262193 REN262191:REN262193 ROJ262191:ROJ262193 RYF262191:RYF262193 SIB262191:SIB262193 SRX262191:SRX262193 TBT262191:TBT262193 TLP262191:TLP262193 TVL262191:TVL262193 UFH262191:UFH262193 UPD262191:UPD262193 UYZ262191:UYZ262193 VIV262191:VIV262193 VSR262191:VSR262193 WCN262191:WCN262193 WMJ262191:WMJ262193 WWF262191:WWF262193 X327727:X327729 JT327727:JT327729 TP327727:TP327729 ADL327727:ADL327729 ANH327727:ANH327729 AXD327727:AXD327729 BGZ327727:BGZ327729 BQV327727:BQV327729 CAR327727:CAR327729 CKN327727:CKN327729 CUJ327727:CUJ327729 DEF327727:DEF327729 DOB327727:DOB327729 DXX327727:DXX327729 EHT327727:EHT327729 ERP327727:ERP327729 FBL327727:FBL327729 FLH327727:FLH327729 FVD327727:FVD327729 GEZ327727:GEZ327729 GOV327727:GOV327729 GYR327727:GYR327729 HIN327727:HIN327729 HSJ327727:HSJ327729 ICF327727:ICF327729 IMB327727:IMB327729 IVX327727:IVX327729 JFT327727:JFT327729 JPP327727:JPP327729 JZL327727:JZL327729 KJH327727:KJH327729 KTD327727:KTD327729 LCZ327727:LCZ327729 LMV327727:LMV327729 LWR327727:LWR327729 MGN327727:MGN327729 MQJ327727:MQJ327729 NAF327727:NAF327729 NKB327727:NKB327729 NTX327727:NTX327729 ODT327727:ODT327729 ONP327727:ONP327729 OXL327727:OXL327729 PHH327727:PHH327729 PRD327727:PRD327729 QAZ327727:QAZ327729 QKV327727:QKV327729 QUR327727:QUR327729 REN327727:REN327729 ROJ327727:ROJ327729 RYF327727:RYF327729 SIB327727:SIB327729 SRX327727:SRX327729 TBT327727:TBT327729 TLP327727:TLP327729 TVL327727:TVL327729 UFH327727:UFH327729 UPD327727:UPD327729 UYZ327727:UYZ327729 VIV327727:VIV327729 VSR327727:VSR327729 WCN327727:WCN327729 WMJ327727:WMJ327729 WWF327727:WWF327729 X393263:X393265 JT393263:JT393265 TP393263:TP393265 ADL393263:ADL393265 ANH393263:ANH393265 AXD393263:AXD393265 BGZ393263:BGZ393265 BQV393263:BQV393265 CAR393263:CAR393265 CKN393263:CKN393265 CUJ393263:CUJ393265 DEF393263:DEF393265 DOB393263:DOB393265 DXX393263:DXX393265 EHT393263:EHT393265 ERP393263:ERP393265 FBL393263:FBL393265 FLH393263:FLH393265 FVD393263:FVD393265 GEZ393263:GEZ393265 GOV393263:GOV393265 GYR393263:GYR393265 HIN393263:HIN393265 HSJ393263:HSJ393265 ICF393263:ICF393265 IMB393263:IMB393265 IVX393263:IVX393265 JFT393263:JFT393265 JPP393263:JPP393265 JZL393263:JZL393265 KJH393263:KJH393265 KTD393263:KTD393265 LCZ393263:LCZ393265 LMV393263:LMV393265 LWR393263:LWR393265 MGN393263:MGN393265 MQJ393263:MQJ393265 NAF393263:NAF393265 NKB393263:NKB393265 NTX393263:NTX393265 ODT393263:ODT393265 ONP393263:ONP393265 OXL393263:OXL393265 PHH393263:PHH393265 PRD393263:PRD393265 QAZ393263:QAZ393265 QKV393263:QKV393265 QUR393263:QUR393265 REN393263:REN393265 ROJ393263:ROJ393265 RYF393263:RYF393265 SIB393263:SIB393265 SRX393263:SRX393265 TBT393263:TBT393265 TLP393263:TLP393265 TVL393263:TVL393265 UFH393263:UFH393265 UPD393263:UPD393265 UYZ393263:UYZ393265 VIV393263:VIV393265 VSR393263:VSR393265 WCN393263:WCN393265 WMJ393263:WMJ393265 WWF393263:WWF393265 X458799:X458801 JT458799:JT458801 TP458799:TP458801 ADL458799:ADL458801 ANH458799:ANH458801 AXD458799:AXD458801 BGZ458799:BGZ458801 BQV458799:BQV458801 CAR458799:CAR458801 CKN458799:CKN458801 CUJ458799:CUJ458801 DEF458799:DEF458801 DOB458799:DOB458801 DXX458799:DXX458801 EHT458799:EHT458801 ERP458799:ERP458801 FBL458799:FBL458801 FLH458799:FLH458801 FVD458799:FVD458801 GEZ458799:GEZ458801 GOV458799:GOV458801 GYR458799:GYR458801 HIN458799:HIN458801 HSJ458799:HSJ458801 ICF458799:ICF458801 IMB458799:IMB458801 IVX458799:IVX458801 JFT458799:JFT458801 JPP458799:JPP458801 JZL458799:JZL458801 KJH458799:KJH458801 KTD458799:KTD458801 LCZ458799:LCZ458801 LMV458799:LMV458801 LWR458799:LWR458801 MGN458799:MGN458801 MQJ458799:MQJ458801 NAF458799:NAF458801 NKB458799:NKB458801 NTX458799:NTX458801 ODT458799:ODT458801 ONP458799:ONP458801 OXL458799:OXL458801 PHH458799:PHH458801 PRD458799:PRD458801 QAZ458799:QAZ458801 QKV458799:QKV458801 QUR458799:QUR458801 REN458799:REN458801 ROJ458799:ROJ458801 RYF458799:RYF458801 SIB458799:SIB458801 SRX458799:SRX458801 TBT458799:TBT458801 TLP458799:TLP458801 TVL458799:TVL458801 UFH458799:UFH458801 UPD458799:UPD458801 UYZ458799:UYZ458801 VIV458799:VIV458801 VSR458799:VSR458801 WCN458799:WCN458801 WMJ458799:WMJ458801 WWF458799:WWF458801 X524335:X524337 JT524335:JT524337 TP524335:TP524337 ADL524335:ADL524337 ANH524335:ANH524337 AXD524335:AXD524337 BGZ524335:BGZ524337 BQV524335:BQV524337 CAR524335:CAR524337 CKN524335:CKN524337 CUJ524335:CUJ524337 DEF524335:DEF524337 DOB524335:DOB524337 DXX524335:DXX524337 EHT524335:EHT524337 ERP524335:ERP524337 FBL524335:FBL524337 FLH524335:FLH524337 FVD524335:FVD524337 GEZ524335:GEZ524337 GOV524335:GOV524337 GYR524335:GYR524337 HIN524335:HIN524337 HSJ524335:HSJ524337 ICF524335:ICF524337 IMB524335:IMB524337 IVX524335:IVX524337 JFT524335:JFT524337 JPP524335:JPP524337 JZL524335:JZL524337 KJH524335:KJH524337 KTD524335:KTD524337 LCZ524335:LCZ524337 LMV524335:LMV524337 LWR524335:LWR524337 MGN524335:MGN524337 MQJ524335:MQJ524337 NAF524335:NAF524337 NKB524335:NKB524337 NTX524335:NTX524337 ODT524335:ODT524337 ONP524335:ONP524337 OXL524335:OXL524337 PHH524335:PHH524337 PRD524335:PRD524337 QAZ524335:QAZ524337 QKV524335:QKV524337 QUR524335:QUR524337 REN524335:REN524337 ROJ524335:ROJ524337 RYF524335:RYF524337 SIB524335:SIB524337 SRX524335:SRX524337 TBT524335:TBT524337 TLP524335:TLP524337 TVL524335:TVL524337 UFH524335:UFH524337 UPD524335:UPD524337 UYZ524335:UYZ524337 VIV524335:VIV524337 VSR524335:VSR524337 WCN524335:WCN524337 WMJ524335:WMJ524337 WWF524335:WWF524337 X589871:X589873 JT589871:JT589873 TP589871:TP589873 ADL589871:ADL589873 ANH589871:ANH589873 AXD589871:AXD589873 BGZ589871:BGZ589873 BQV589871:BQV589873 CAR589871:CAR589873 CKN589871:CKN589873 CUJ589871:CUJ589873 DEF589871:DEF589873 DOB589871:DOB589873 DXX589871:DXX589873 EHT589871:EHT589873 ERP589871:ERP589873 FBL589871:FBL589873 FLH589871:FLH589873 FVD589871:FVD589873 GEZ589871:GEZ589873 GOV589871:GOV589873 GYR589871:GYR589873 HIN589871:HIN589873 HSJ589871:HSJ589873 ICF589871:ICF589873 IMB589871:IMB589873 IVX589871:IVX589873 JFT589871:JFT589873 JPP589871:JPP589873 JZL589871:JZL589873 KJH589871:KJH589873 KTD589871:KTD589873 LCZ589871:LCZ589873 LMV589871:LMV589873 LWR589871:LWR589873 MGN589871:MGN589873 MQJ589871:MQJ589873 NAF589871:NAF589873 NKB589871:NKB589873 NTX589871:NTX589873 ODT589871:ODT589873 ONP589871:ONP589873 OXL589871:OXL589873 PHH589871:PHH589873 PRD589871:PRD589873 QAZ589871:QAZ589873 QKV589871:QKV589873 QUR589871:QUR589873 REN589871:REN589873 ROJ589871:ROJ589873 RYF589871:RYF589873 SIB589871:SIB589873 SRX589871:SRX589873 TBT589871:TBT589873 TLP589871:TLP589873 TVL589871:TVL589873 UFH589871:UFH589873 UPD589871:UPD589873 UYZ589871:UYZ589873 VIV589871:VIV589873 VSR589871:VSR589873 WCN589871:WCN589873 WMJ589871:WMJ589873 WWF589871:WWF589873 X655407:X655409 JT655407:JT655409 TP655407:TP655409 ADL655407:ADL655409 ANH655407:ANH655409 AXD655407:AXD655409 BGZ655407:BGZ655409 BQV655407:BQV655409 CAR655407:CAR655409 CKN655407:CKN655409 CUJ655407:CUJ655409 DEF655407:DEF655409 DOB655407:DOB655409 DXX655407:DXX655409 EHT655407:EHT655409 ERP655407:ERP655409 FBL655407:FBL655409 FLH655407:FLH655409 FVD655407:FVD655409 GEZ655407:GEZ655409 GOV655407:GOV655409 GYR655407:GYR655409 HIN655407:HIN655409 HSJ655407:HSJ655409 ICF655407:ICF655409 IMB655407:IMB655409 IVX655407:IVX655409 JFT655407:JFT655409 JPP655407:JPP655409 JZL655407:JZL655409 KJH655407:KJH655409 KTD655407:KTD655409 LCZ655407:LCZ655409 LMV655407:LMV655409 LWR655407:LWR655409 MGN655407:MGN655409 MQJ655407:MQJ655409 NAF655407:NAF655409 NKB655407:NKB655409 NTX655407:NTX655409 ODT655407:ODT655409 ONP655407:ONP655409 OXL655407:OXL655409 PHH655407:PHH655409 PRD655407:PRD655409 QAZ655407:QAZ655409 QKV655407:QKV655409 QUR655407:QUR655409 REN655407:REN655409 ROJ655407:ROJ655409 RYF655407:RYF655409 SIB655407:SIB655409 SRX655407:SRX655409 TBT655407:TBT655409 TLP655407:TLP655409 TVL655407:TVL655409 UFH655407:UFH655409 UPD655407:UPD655409 UYZ655407:UYZ655409 VIV655407:VIV655409 VSR655407:VSR655409 WCN655407:WCN655409 WMJ655407:WMJ655409 WWF655407:WWF655409 X720943:X720945 JT720943:JT720945 TP720943:TP720945 ADL720943:ADL720945 ANH720943:ANH720945 AXD720943:AXD720945 BGZ720943:BGZ720945 BQV720943:BQV720945 CAR720943:CAR720945 CKN720943:CKN720945 CUJ720943:CUJ720945 DEF720943:DEF720945 DOB720943:DOB720945 DXX720943:DXX720945 EHT720943:EHT720945 ERP720943:ERP720945 FBL720943:FBL720945 FLH720943:FLH720945 FVD720943:FVD720945 GEZ720943:GEZ720945 GOV720943:GOV720945 GYR720943:GYR720945 HIN720943:HIN720945 HSJ720943:HSJ720945 ICF720943:ICF720945 IMB720943:IMB720945 IVX720943:IVX720945 JFT720943:JFT720945 JPP720943:JPP720945 JZL720943:JZL720945 KJH720943:KJH720945 KTD720943:KTD720945 LCZ720943:LCZ720945 LMV720943:LMV720945 LWR720943:LWR720945 MGN720943:MGN720945 MQJ720943:MQJ720945 NAF720943:NAF720945 NKB720943:NKB720945 NTX720943:NTX720945 ODT720943:ODT720945 ONP720943:ONP720945 OXL720943:OXL720945 PHH720943:PHH720945 PRD720943:PRD720945 QAZ720943:QAZ720945 QKV720943:QKV720945 QUR720943:QUR720945 REN720943:REN720945 ROJ720943:ROJ720945 RYF720943:RYF720945 SIB720943:SIB720945 SRX720943:SRX720945 TBT720943:TBT720945 TLP720943:TLP720945 TVL720943:TVL720945 UFH720943:UFH720945 UPD720943:UPD720945 UYZ720943:UYZ720945 VIV720943:VIV720945 VSR720943:VSR720945 WCN720943:WCN720945 WMJ720943:WMJ720945 WWF720943:WWF720945 X786479:X786481 JT786479:JT786481 TP786479:TP786481 ADL786479:ADL786481 ANH786479:ANH786481 AXD786479:AXD786481 BGZ786479:BGZ786481 BQV786479:BQV786481 CAR786479:CAR786481 CKN786479:CKN786481 CUJ786479:CUJ786481 DEF786479:DEF786481 DOB786479:DOB786481 DXX786479:DXX786481 EHT786479:EHT786481 ERP786479:ERP786481 FBL786479:FBL786481 FLH786479:FLH786481 FVD786479:FVD786481 GEZ786479:GEZ786481 GOV786479:GOV786481 GYR786479:GYR786481 HIN786479:HIN786481 HSJ786479:HSJ786481 ICF786479:ICF786481 IMB786479:IMB786481 IVX786479:IVX786481 JFT786479:JFT786481 JPP786479:JPP786481 JZL786479:JZL786481 KJH786479:KJH786481 KTD786479:KTD786481 LCZ786479:LCZ786481 LMV786479:LMV786481 LWR786479:LWR786481 MGN786479:MGN786481 MQJ786479:MQJ786481 NAF786479:NAF786481 NKB786479:NKB786481 NTX786479:NTX786481 ODT786479:ODT786481 ONP786479:ONP786481 OXL786479:OXL786481 PHH786479:PHH786481 PRD786479:PRD786481 QAZ786479:QAZ786481 QKV786479:QKV786481 QUR786479:QUR786481 REN786479:REN786481 ROJ786479:ROJ786481 RYF786479:RYF786481 SIB786479:SIB786481 SRX786479:SRX786481 TBT786479:TBT786481 TLP786479:TLP786481 TVL786479:TVL786481 UFH786479:UFH786481 UPD786479:UPD786481 UYZ786479:UYZ786481 VIV786479:VIV786481 VSR786479:VSR786481 WCN786479:WCN786481 WMJ786479:WMJ786481 WWF786479:WWF786481 X852015:X852017 JT852015:JT852017 TP852015:TP852017 ADL852015:ADL852017 ANH852015:ANH852017 AXD852015:AXD852017 BGZ852015:BGZ852017 BQV852015:BQV852017 CAR852015:CAR852017 CKN852015:CKN852017 CUJ852015:CUJ852017 DEF852015:DEF852017 DOB852015:DOB852017 DXX852015:DXX852017 EHT852015:EHT852017 ERP852015:ERP852017 FBL852015:FBL852017 FLH852015:FLH852017 FVD852015:FVD852017 GEZ852015:GEZ852017 GOV852015:GOV852017 GYR852015:GYR852017 HIN852015:HIN852017 HSJ852015:HSJ852017 ICF852015:ICF852017 IMB852015:IMB852017 IVX852015:IVX852017 JFT852015:JFT852017 JPP852015:JPP852017 JZL852015:JZL852017 KJH852015:KJH852017 KTD852015:KTD852017 LCZ852015:LCZ852017 LMV852015:LMV852017 LWR852015:LWR852017 MGN852015:MGN852017 MQJ852015:MQJ852017 NAF852015:NAF852017 NKB852015:NKB852017 NTX852015:NTX852017 ODT852015:ODT852017 ONP852015:ONP852017 OXL852015:OXL852017 PHH852015:PHH852017 PRD852015:PRD852017 QAZ852015:QAZ852017 QKV852015:QKV852017 QUR852015:QUR852017 REN852015:REN852017 ROJ852015:ROJ852017 RYF852015:RYF852017 SIB852015:SIB852017 SRX852015:SRX852017 TBT852015:TBT852017 TLP852015:TLP852017 TVL852015:TVL852017 UFH852015:UFH852017 UPD852015:UPD852017 UYZ852015:UYZ852017 VIV852015:VIV852017 VSR852015:VSR852017 WCN852015:WCN852017 WMJ852015:WMJ852017 WWF852015:WWF852017 X917551:X917553 JT917551:JT917553 TP917551:TP917553 ADL917551:ADL917553 ANH917551:ANH917553 AXD917551:AXD917553 BGZ917551:BGZ917553 BQV917551:BQV917553 CAR917551:CAR917553 CKN917551:CKN917553 CUJ917551:CUJ917553 DEF917551:DEF917553 DOB917551:DOB917553 DXX917551:DXX917553 EHT917551:EHT917553 ERP917551:ERP917553 FBL917551:FBL917553 FLH917551:FLH917553 FVD917551:FVD917553 GEZ917551:GEZ917553 GOV917551:GOV917553 GYR917551:GYR917553 HIN917551:HIN917553 HSJ917551:HSJ917553 ICF917551:ICF917553 IMB917551:IMB917553 IVX917551:IVX917553 JFT917551:JFT917553 JPP917551:JPP917553 JZL917551:JZL917553 KJH917551:KJH917553 KTD917551:KTD917553 LCZ917551:LCZ917553 LMV917551:LMV917553 LWR917551:LWR917553 MGN917551:MGN917553 MQJ917551:MQJ917553 NAF917551:NAF917553 NKB917551:NKB917553 NTX917551:NTX917553 ODT917551:ODT917553 ONP917551:ONP917553 OXL917551:OXL917553 PHH917551:PHH917553 PRD917551:PRD917553 QAZ917551:QAZ917553 QKV917551:QKV917553 QUR917551:QUR917553 REN917551:REN917553 ROJ917551:ROJ917553 RYF917551:RYF917553 SIB917551:SIB917553 SRX917551:SRX917553 TBT917551:TBT917553 TLP917551:TLP917553 TVL917551:TVL917553 UFH917551:UFH917553 UPD917551:UPD917553 UYZ917551:UYZ917553 VIV917551:VIV917553 VSR917551:VSR917553 WCN917551:WCN917553 WMJ917551:WMJ917553 WWF917551:WWF917553 X983087:X983089 JT983087:JT983089 TP983087:TP983089 ADL983087:ADL983089 ANH983087:ANH983089 AXD983087:AXD983089 BGZ983087:BGZ983089 BQV983087:BQV983089 CAR983087:CAR983089 CKN983087:CKN983089 CUJ983087:CUJ983089 DEF983087:DEF983089 DOB983087:DOB983089 DXX983087:DXX983089 EHT983087:EHT983089 ERP983087:ERP983089 FBL983087:FBL983089 FLH983087:FLH983089 FVD983087:FVD983089 GEZ983087:GEZ983089 GOV983087:GOV983089 GYR983087:GYR983089 HIN983087:HIN983089 HSJ983087:HSJ983089 ICF983087:ICF983089 IMB983087:IMB983089 IVX983087:IVX983089 JFT983087:JFT983089 JPP983087:JPP983089 JZL983087:JZL983089 KJH983087:KJH983089 KTD983087:KTD983089 LCZ983087:LCZ983089 LMV983087:LMV983089 LWR983087:LWR983089 MGN983087:MGN983089 MQJ983087:MQJ983089 NAF983087:NAF983089 NKB983087:NKB983089 NTX983087:NTX983089 ODT983087:ODT983089 ONP983087:ONP983089 OXL983087:OXL983089 PHH983087:PHH983089 PRD983087:PRD983089 QAZ983087:QAZ983089 QKV983087:QKV983089 QUR983087:QUR983089 REN983087:REN983089 ROJ983087:ROJ983089 RYF983087:RYF983089 SIB983087:SIB983089 SRX983087:SRX983089 TBT983087:TBT983089 TLP983087:TLP983089 TVL983087:TVL983089 UFH983087:UFH983089 UPD983087:UPD983089 UYZ983087:UYZ983089 VIV983087:VIV983089 VSR983087:VSR983089 WCN983087:WCN983089 WMJ983087:WMJ983089 WWF983087:WWF983089 V59 JR59 TN59 ADJ59 ANF59 AXB59 BGX59 BQT59 CAP59 CKL59 CUH59 DED59 DNZ59 DXV59 EHR59 ERN59 FBJ59 FLF59 FVB59 GEX59 GOT59 GYP59 HIL59 HSH59 ICD59 ILZ59 IVV59 JFR59 JPN59 JZJ59 KJF59 KTB59 LCX59 LMT59 LWP59 MGL59 MQH59 NAD59 NJZ59 NTV59 ODR59 ONN59 OXJ59 PHF59 PRB59 QAX59 QKT59 QUP59 REL59 ROH59 RYD59 SHZ59 SRV59 TBR59 TLN59 TVJ59 UFF59 UPB59 UYX59 VIT59 VSP59 WCL59 WMH59 WWD59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X59 JT59 TP59 ADL59 ANH59 AXD59 BGZ59 BQV59 CAR59 CKN59 CUJ59 DEF59 DOB59 DXX59 EHT59 ERP59 FBL59 FLH59 FVD59 GEZ59 GOV59 GYR59 HIN59 HSJ59 ICF59 IMB59 IVX59 JFT59 JPP59 JZL59 KJH59 KTD59 LCZ59 LMV59 LWR59 MGN59 MQJ59 NAF59 NKB59 NTX59 ODT59 ONP59 OXL59 PHH59 PRD59 QAZ59 QKV59 QUR59 REN59 ROJ59 RYF59 SIB59 SRX59 TBT59 TLP59 TVL59 UFH59 UPD59 UYZ59 VIV59 VSR59 WCN59 WMJ59 WWF59 X65595 JT65595 TP65595 ADL65595 ANH65595 AXD65595 BGZ65595 BQV65595 CAR65595 CKN65595 CUJ65595 DEF65595 DOB65595 DXX65595 EHT65595 ERP65595 FBL65595 FLH65595 FVD65595 GEZ65595 GOV65595 GYR65595 HIN65595 HSJ65595 ICF65595 IMB65595 IVX65595 JFT65595 JPP65595 JZL65595 KJH65595 KTD65595 LCZ65595 LMV65595 LWR65595 MGN65595 MQJ65595 NAF65595 NKB65595 NTX65595 ODT65595 ONP65595 OXL65595 PHH65595 PRD65595 QAZ65595 QKV65595 QUR65595 REN65595 ROJ65595 RYF65595 SIB65595 SRX65595 TBT65595 TLP65595 TVL65595 UFH65595 UPD65595 UYZ65595 VIV65595 VSR65595 WCN65595 WMJ65595 WWF65595 X131131 JT131131 TP131131 ADL131131 ANH131131 AXD131131 BGZ131131 BQV131131 CAR131131 CKN131131 CUJ131131 DEF131131 DOB131131 DXX131131 EHT131131 ERP131131 FBL131131 FLH131131 FVD131131 GEZ131131 GOV131131 GYR131131 HIN131131 HSJ131131 ICF131131 IMB131131 IVX131131 JFT131131 JPP131131 JZL131131 KJH131131 KTD131131 LCZ131131 LMV131131 LWR131131 MGN131131 MQJ131131 NAF131131 NKB131131 NTX131131 ODT131131 ONP131131 OXL131131 PHH131131 PRD131131 QAZ131131 QKV131131 QUR131131 REN131131 ROJ131131 RYF131131 SIB131131 SRX131131 TBT131131 TLP131131 TVL131131 UFH131131 UPD131131 UYZ131131 VIV131131 VSR131131 WCN131131 WMJ131131 WWF131131 X196667 JT196667 TP196667 ADL196667 ANH196667 AXD196667 BGZ196667 BQV196667 CAR196667 CKN196667 CUJ196667 DEF196667 DOB196667 DXX196667 EHT196667 ERP196667 FBL196667 FLH196667 FVD196667 GEZ196667 GOV196667 GYR196667 HIN196667 HSJ196667 ICF196667 IMB196667 IVX196667 JFT196667 JPP196667 JZL196667 KJH196667 KTD196667 LCZ196667 LMV196667 LWR196667 MGN196667 MQJ196667 NAF196667 NKB196667 NTX196667 ODT196667 ONP196667 OXL196667 PHH196667 PRD196667 QAZ196667 QKV196667 QUR196667 REN196667 ROJ196667 RYF196667 SIB196667 SRX196667 TBT196667 TLP196667 TVL196667 UFH196667 UPD196667 UYZ196667 VIV196667 VSR196667 WCN196667 WMJ196667 WWF196667 X262203 JT262203 TP262203 ADL262203 ANH262203 AXD262203 BGZ262203 BQV262203 CAR262203 CKN262203 CUJ262203 DEF262203 DOB262203 DXX262203 EHT262203 ERP262203 FBL262203 FLH262203 FVD262203 GEZ262203 GOV262203 GYR262203 HIN262203 HSJ262203 ICF262203 IMB262203 IVX262203 JFT262203 JPP262203 JZL262203 KJH262203 KTD262203 LCZ262203 LMV262203 LWR262203 MGN262203 MQJ262203 NAF262203 NKB262203 NTX262203 ODT262203 ONP262203 OXL262203 PHH262203 PRD262203 QAZ262203 QKV262203 QUR262203 REN262203 ROJ262203 RYF262203 SIB262203 SRX262203 TBT262203 TLP262203 TVL262203 UFH262203 UPD262203 UYZ262203 VIV262203 VSR262203 WCN262203 WMJ262203 WWF262203 X327739 JT327739 TP327739 ADL327739 ANH327739 AXD327739 BGZ327739 BQV327739 CAR327739 CKN327739 CUJ327739 DEF327739 DOB327739 DXX327739 EHT327739 ERP327739 FBL327739 FLH327739 FVD327739 GEZ327739 GOV327739 GYR327739 HIN327739 HSJ327739 ICF327739 IMB327739 IVX327739 JFT327739 JPP327739 JZL327739 KJH327739 KTD327739 LCZ327739 LMV327739 LWR327739 MGN327739 MQJ327739 NAF327739 NKB327739 NTX327739 ODT327739 ONP327739 OXL327739 PHH327739 PRD327739 QAZ327739 QKV327739 QUR327739 REN327739 ROJ327739 RYF327739 SIB327739 SRX327739 TBT327739 TLP327739 TVL327739 UFH327739 UPD327739 UYZ327739 VIV327739 VSR327739 WCN327739 WMJ327739 WWF327739 X393275 JT393275 TP393275 ADL393275 ANH393275 AXD393275 BGZ393275 BQV393275 CAR393275 CKN393275 CUJ393275 DEF393275 DOB393275 DXX393275 EHT393275 ERP393275 FBL393275 FLH393275 FVD393275 GEZ393275 GOV393275 GYR393275 HIN393275 HSJ393275 ICF393275 IMB393275 IVX393275 JFT393275 JPP393275 JZL393275 KJH393275 KTD393275 LCZ393275 LMV393275 LWR393275 MGN393275 MQJ393275 NAF393275 NKB393275 NTX393275 ODT393275 ONP393275 OXL393275 PHH393275 PRD393275 QAZ393275 QKV393275 QUR393275 REN393275 ROJ393275 RYF393275 SIB393275 SRX393275 TBT393275 TLP393275 TVL393275 UFH393275 UPD393275 UYZ393275 VIV393275 VSR393275 WCN393275 WMJ393275 WWF393275 X458811 JT458811 TP458811 ADL458811 ANH458811 AXD458811 BGZ458811 BQV458811 CAR458811 CKN458811 CUJ458811 DEF458811 DOB458811 DXX458811 EHT458811 ERP458811 FBL458811 FLH458811 FVD458811 GEZ458811 GOV458811 GYR458811 HIN458811 HSJ458811 ICF458811 IMB458811 IVX458811 JFT458811 JPP458811 JZL458811 KJH458811 KTD458811 LCZ458811 LMV458811 LWR458811 MGN458811 MQJ458811 NAF458811 NKB458811 NTX458811 ODT458811 ONP458811 OXL458811 PHH458811 PRD458811 QAZ458811 QKV458811 QUR458811 REN458811 ROJ458811 RYF458811 SIB458811 SRX458811 TBT458811 TLP458811 TVL458811 UFH458811 UPD458811 UYZ458811 VIV458811 VSR458811 WCN458811 WMJ458811 WWF458811 X524347 JT524347 TP524347 ADL524347 ANH524347 AXD524347 BGZ524347 BQV524347 CAR524347 CKN524347 CUJ524347 DEF524347 DOB524347 DXX524347 EHT524347 ERP524347 FBL524347 FLH524347 FVD524347 GEZ524347 GOV524347 GYR524347 HIN524347 HSJ524347 ICF524347 IMB524347 IVX524347 JFT524347 JPP524347 JZL524347 KJH524347 KTD524347 LCZ524347 LMV524347 LWR524347 MGN524347 MQJ524347 NAF524347 NKB524347 NTX524347 ODT524347 ONP524347 OXL524347 PHH524347 PRD524347 QAZ524347 QKV524347 QUR524347 REN524347 ROJ524347 RYF524347 SIB524347 SRX524347 TBT524347 TLP524347 TVL524347 UFH524347 UPD524347 UYZ524347 VIV524347 VSR524347 WCN524347 WMJ524347 WWF524347 X589883 JT589883 TP589883 ADL589883 ANH589883 AXD589883 BGZ589883 BQV589883 CAR589883 CKN589883 CUJ589883 DEF589883 DOB589883 DXX589883 EHT589883 ERP589883 FBL589883 FLH589883 FVD589883 GEZ589883 GOV589883 GYR589883 HIN589883 HSJ589883 ICF589883 IMB589883 IVX589883 JFT589883 JPP589883 JZL589883 KJH589883 KTD589883 LCZ589883 LMV589883 LWR589883 MGN589883 MQJ589883 NAF589883 NKB589883 NTX589883 ODT589883 ONP589883 OXL589883 PHH589883 PRD589883 QAZ589883 QKV589883 QUR589883 REN589883 ROJ589883 RYF589883 SIB589883 SRX589883 TBT589883 TLP589883 TVL589883 UFH589883 UPD589883 UYZ589883 VIV589883 VSR589883 WCN589883 WMJ589883 WWF589883 X655419 JT655419 TP655419 ADL655419 ANH655419 AXD655419 BGZ655419 BQV655419 CAR655419 CKN655419 CUJ655419 DEF655419 DOB655419 DXX655419 EHT655419 ERP655419 FBL655419 FLH655419 FVD655419 GEZ655419 GOV655419 GYR655419 HIN655419 HSJ655419 ICF655419 IMB655419 IVX655419 JFT655419 JPP655419 JZL655419 KJH655419 KTD655419 LCZ655419 LMV655419 LWR655419 MGN655419 MQJ655419 NAF655419 NKB655419 NTX655419 ODT655419 ONP655419 OXL655419 PHH655419 PRD655419 QAZ655419 QKV655419 QUR655419 REN655419 ROJ655419 RYF655419 SIB655419 SRX655419 TBT655419 TLP655419 TVL655419 UFH655419 UPD655419 UYZ655419 VIV655419 VSR655419 WCN655419 WMJ655419 WWF655419 X720955 JT720955 TP720955 ADL720955 ANH720955 AXD720955 BGZ720955 BQV720955 CAR720955 CKN720955 CUJ720955 DEF720955 DOB720955 DXX720955 EHT720955 ERP720955 FBL720955 FLH720955 FVD720955 GEZ720955 GOV720955 GYR720955 HIN720955 HSJ720955 ICF720955 IMB720955 IVX720955 JFT720955 JPP720955 JZL720955 KJH720955 KTD720955 LCZ720955 LMV720955 LWR720955 MGN720955 MQJ720955 NAF720955 NKB720955 NTX720955 ODT720955 ONP720955 OXL720955 PHH720955 PRD720955 QAZ720955 QKV720955 QUR720955 REN720955 ROJ720955 RYF720955 SIB720955 SRX720955 TBT720955 TLP720955 TVL720955 UFH720955 UPD720955 UYZ720955 VIV720955 VSR720955 WCN720955 WMJ720955 WWF720955 X786491 JT786491 TP786491 ADL786491 ANH786491 AXD786491 BGZ786491 BQV786491 CAR786491 CKN786491 CUJ786491 DEF786491 DOB786491 DXX786491 EHT786491 ERP786491 FBL786491 FLH786491 FVD786491 GEZ786491 GOV786491 GYR786491 HIN786491 HSJ786491 ICF786491 IMB786491 IVX786491 JFT786491 JPP786491 JZL786491 KJH786491 KTD786491 LCZ786491 LMV786491 LWR786491 MGN786491 MQJ786491 NAF786491 NKB786491 NTX786491 ODT786491 ONP786491 OXL786491 PHH786491 PRD786491 QAZ786491 QKV786491 QUR786491 REN786491 ROJ786491 RYF786491 SIB786491 SRX786491 TBT786491 TLP786491 TVL786491 UFH786491 UPD786491 UYZ786491 VIV786491 VSR786491 WCN786491 WMJ786491 WWF786491 X852027 JT852027 TP852027 ADL852027 ANH852027 AXD852027 BGZ852027 BQV852027 CAR852027 CKN852027 CUJ852027 DEF852027 DOB852027 DXX852027 EHT852027 ERP852027 FBL852027 FLH852027 FVD852027 GEZ852027 GOV852027 GYR852027 HIN852027 HSJ852027 ICF852027 IMB852027 IVX852027 JFT852027 JPP852027 JZL852027 KJH852027 KTD852027 LCZ852027 LMV852027 LWR852027 MGN852027 MQJ852027 NAF852027 NKB852027 NTX852027 ODT852027 ONP852027 OXL852027 PHH852027 PRD852027 QAZ852027 QKV852027 QUR852027 REN852027 ROJ852027 RYF852027 SIB852027 SRX852027 TBT852027 TLP852027 TVL852027 UFH852027 UPD852027 UYZ852027 VIV852027 VSR852027 WCN852027 WMJ852027 WWF852027 X917563 JT917563 TP917563 ADL917563 ANH917563 AXD917563 BGZ917563 BQV917563 CAR917563 CKN917563 CUJ917563 DEF917563 DOB917563 DXX917563 EHT917563 ERP917563 FBL917563 FLH917563 FVD917563 GEZ917563 GOV917563 GYR917563 HIN917563 HSJ917563 ICF917563 IMB917563 IVX917563 JFT917563 JPP917563 JZL917563 KJH917563 KTD917563 LCZ917563 LMV917563 LWR917563 MGN917563 MQJ917563 NAF917563 NKB917563 NTX917563 ODT917563 ONP917563 OXL917563 PHH917563 PRD917563 QAZ917563 QKV917563 QUR917563 REN917563 ROJ917563 RYF917563 SIB917563 SRX917563 TBT917563 TLP917563 TVL917563 UFH917563 UPD917563 UYZ917563 VIV917563 VSR917563 WCN917563 WMJ917563 WWF917563 X983099 JT983099 TP983099 ADL983099 ANH983099 AXD983099 BGZ983099 BQV983099 CAR983099 CKN983099 CUJ983099 DEF983099 DOB983099 DXX983099 EHT983099 ERP983099 FBL983099 FLH983099 FVD983099 GEZ983099 GOV983099 GYR983099 HIN983099 HSJ983099 ICF983099 IMB983099 IVX983099 JFT983099 JPP983099 JZL983099 KJH983099 KTD983099 LCZ983099 LMV983099 LWR983099 MGN983099 MQJ983099 NAF983099 NKB983099 NTX983099 ODT983099 ONP983099 OXL983099 PHH983099 PRD983099 QAZ983099 QKV983099 QUR983099 REN983099 ROJ983099 RYF983099 SIB983099 SRX983099 TBT983099 TLP983099 TVL983099 UFH983099 UPD983099 UYZ983099 VIV983099 VSR983099 WCN983099 WMJ983099 WWF983099 V62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V65598 JR65598 TN65598 ADJ65598 ANF65598 AXB65598 BGX65598 BQT65598 CAP65598 CKL65598 CUH65598 DED65598 DNZ65598 DXV65598 EHR65598 ERN65598 FBJ65598 FLF65598 FVB65598 GEX65598 GOT65598 GYP65598 HIL65598 HSH65598 ICD65598 ILZ65598 IVV65598 JFR65598 JPN65598 JZJ65598 KJF65598 KTB65598 LCX65598 LMT65598 LWP65598 MGL65598 MQH65598 NAD65598 NJZ65598 NTV65598 ODR65598 ONN65598 OXJ65598 PHF65598 PRB65598 QAX65598 QKT65598 QUP65598 REL65598 ROH65598 RYD65598 SHZ65598 SRV65598 TBR65598 TLN65598 TVJ65598 UFF65598 UPB65598 UYX65598 VIT65598 VSP65598 WCL65598 WMH65598 WWD65598 V131134 JR131134 TN131134 ADJ131134 ANF131134 AXB131134 BGX131134 BQT131134 CAP131134 CKL131134 CUH131134 DED131134 DNZ131134 DXV131134 EHR131134 ERN131134 FBJ131134 FLF131134 FVB131134 GEX131134 GOT131134 GYP131134 HIL131134 HSH131134 ICD131134 ILZ131134 IVV131134 JFR131134 JPN131134 JZJ131134 KJF131134 KTB131134 LCX131134 LMT131134 LWP131134 MGL131134 MQH131134 NAD131134 NJZ131134 NTV131134 ODR131134 ONN131134 OXJ131134 PHF131134 PRB131134 QAX131134 QKT131134 QUP131134 REL131134 ROH131134 RYD131134 SHZ131134 SRV131134 TBR131134 TLN131134 TVJ131134 UFF131134 UPB131134 UYX131134 VIT131134 VSP131134 WCL131134 WMH131134 WWD131134 V196670 JR196670 TN196670 ADJ196670 ANF196670 AXB196670 BGX196670 BQT196670 CAP196670 CKL196670 CUH196670 DED196670 DNZ196670 DXV196670 EHR196670 ERN196670 FBJ196670 FLF196670 FVB196670 GEX196670 GOT196670 GYP196670 HIL196670 HSH196670 ICD196670 ILZ196670 IVV196670 JFR196670 JPN196670 JZJ196670 KJF196670 KTB196670 LCX196670 LMT196670 LWP196670 MGL196670 MQH196670 NAD196670 NJZ196670 NTV196670 ODR196670 ONN196670 OXJ196670 PHF196670 PRB196670 QAX196670 QKT196670 QUP196670 REL196670 ROH196670 RYD196670 SHZ196670 SRV196670 TBR196670 TLN196670 TVJ196670 UFF196670 UPB196670 UYX196670 VIT196670 VSP196670 WCL196670 WMH196670 WWD196670 V262206 JR262206 TN262206 ADJ262206 ANF262206 AXB262206 BGX262206 BQT262206 CAP262206 CKL262206 CUH262206 DED262206 DNZ262206 DXV262206 EHR262206 ERN262206 FBJ262206 FLF262206 FVB262206 GEX262206 GOT262206 GYP262206 HIL262206 HSH262206 ICD262206 ILZ262206 IVV262206 JFR262206 JPN262206 JZJ262206 KJF262206 KTB262206 LCX262206 LMT262206 LWP262206 MGL262206 MQH262206 NAD262206 NJZ262206 NTV262206 ODR262206 ONN262206 OXJ262206 PHF262206 PRB262206 QAX262206 QKT262206 QUP262206 REL262206 ROH262206 RYD262206 SHZ262206 SRV262206 TBR262206 TLN262206 TVJ262206 UFF262206 UPB262206 UYX262206 VIT262206 VSP262206 WCL262206 WMH262206 WWD262206 V327742 JR327742 TN327742 ADJ327742 ANF327742 AXB327742 BGX327742 BQT327742 CAP327742 CKL327742 CUH327742 DED327742 DNZ327742 DXV327742 EHR327742 ERN327742 FBJ327742 FLF327742 FVB327742 GEX327742 GOT327742 GYP327742 HIL327742 HSH327742 ICD327742 ILZ327742 IVV327742 JFR327742 JPN327742 JZJ327742 KJF327742 KTB327742 LCX327742 LMT327742 LWP327742 MGL327742 MQH327742 NAD327742 NJZ327742 NTV327742 ODR327742 ONN327742 OXJ327742 PHF327742 PRB327742 QAX327742 QKT327742 QUP327742 REL327742 ROH327742 RYD327742 SHZ327742 SRV327742 TBR327742 TLN327742 TVJ327742 UFF327742 UPB327742 UYX327742 VIT327742 VSP327742 WCL327742 WMH327742 WWD327742 V393278 JR393278 TN393278 ADJ393278 ANF393278 AXB393278 BGX393278 BQT393278 CAP393278 CKL393278 CUH393278 DED393278 DNZ393278 DXV393278 EHR393278 ERN393278 FBJ393278 FLF393278 FVB393278 GEX393278 GOT393278 GYP393278 HIL393278 HSH393278 ICD393278 ILZ393278 IVV393278 JFR393278 JPN393278 JZJ393278 KJF393278 KTB393278 LCX393278 LMT393278 LWP393278 MGL393278 MQH393278 NAD393278 NJZ393278 NTV393278 ODR393278 ONN393278 OXJ393278 PHF393278 PRB393278 QAX393278 QKT393278 QUP393278 REL393278 ROH393278 RYD393278 SHZ393278 SRV393278 TBR393278 TLN393278 TVJ393278 UFF393278 UPB393278 UYX393278 VIT393278 VSP393278 WCL393278 WMH393278 WWD393278 V458814 JR458814 TN458814 ADJ458814 ANF458814 AXB458814 BGX458814 BQT458814 CAP458814 CKL458814 CUH458814 DED458814 DNZ458814 DXV458814 EHR458814 ERN458814 FBJ458814 FLF458814 FVB458814 GEX458814 GOT458814 GYP458814 HIL458814 HSH458814 ICD458814 ILZ458814 IVV458814 JFR458814 JPN458814 JZJ458814 KJF458814 KTB458814 LCX458814 LMT458814 LWP458814 MGL458814 MQH458814 NAD458814 NJZ458814 NTV458814 ODR458814 ONN458814 OXJ458814 PHF458814 PRB458814 QAX458814 QKT458814 QUP458814 REL458814 ROH458814 RYD458814 SHZ458814 SRV458814 TBR458814 TLN458814 TVJ458814 UFF458814 UPB458814 UYX458814 VIT458814 VSP458814 WCL458814 WMH458814 WWD458814 V524350 JR524350 TN524350 ADJ524350 ANF524350 AXB524350 BGX524350 BQT524350 CAP524350 CKL524350 CUH524350 DED524350 DNZ524350 DXV524350 EHR524350 ERN524350 FBJ524350 FLF524350 FVB524350 GEX524350 GOT524350 GYP524350 HIL524350 HSH524350 ICD524350 ILZ524350 IVV524350 JFR524350 JPN524350 JZJ524350 KJF524350 KTB524350 LCX524350 LMT524350 LWP524350 MGL524350 MQH524350 NAD524350 NJZ524350 NTV524350 ODR524350 ONN524350 OXJ524350 PHF524350 PRB524350 QAX524350 QKT524350 QUP524350 REL524350 ROH524350 RYD524350 SHZ524350 SRV524350 TBR524350 TLN524350 TVJ524350 UFF524350 UPB524350 UYX524350 VIT524350 VSP524350 WCL524350 WMH524350 WWD524350 V589886 JR589886 TN589886 ADJ589886 ANF589886 AXB589886 BGX589886 BQT589886 CAP589886 CKL589886 CUH589886 DED589886 DNZ589886 DXV589886 EHR589886 ERN589886 FBJ589886 FLF589886 FVB589886 GEX589886 GOT589886 GYP589886 HIL589886 HSH589886 ICD589886 ILZ589886 IVV589886 JFR589886 JPN589886 JZJ589886 KJF589886 KTB589886 LCX589886 LMT589886 LWP589886 MGL589886 MQH589886 NAD589886 NJZ589886 NTV589886 ODR589886 ONN589886 OXJ589886 PHF589886 PRB589886 QAX589886 QKT589886 QUP589886 REL589886 ROH589886 RYD589886 SHZ589886 SRV589886 TBR589886 TLN589886 TVJ589886 UFF589886 UPB589886 UYX589886 VIT589886 VSP589886 WCL589886 WMH589886 WWD589886 V655422 JR655422 TN655422 ADJ655422 ANF655422 AXB655422 BGX655422 BQT655422 CAP655422 CKL655422 CUH655422 DED655422 DNZ655422 DXV655422 EHR655422 ERN655422 FBJ655422 FLF655422 FVB655422 GEX655422 GOT655422 GYP655422 HIL655422 HSH655422 ICD655422 ILZ655422 IVV655422 JFR655422 JPN655422 JZJ655422 KJF655422 KTB655422 LCX655422 LMT655422 LWP655422 MGL655422 MQH655422 NAD655422 NJZ655422 NTV655422 ODR655422 ONN655422 OXJ655422 PHF655422 PRB655422 QAX655422 QKT655422 QUP655422 REL655422 ROH655422 RYD655422 SHZ655422 SRV655422 TBR655422 TLN655422 TVJ655422 UFF655422 UPB655422 UYX655422 VIT655422 VSP655422 WCL655422 WMH655422 WWD655422 V720958 JR720958 TN720958 ADJ720958 ANF720958 AXB720958 BGX720958 BQT720958 CAP720958 CKL720958 CUH720958 DED720958 DNZ720958 DXV720958 EHR720958 ERN720958 FBJ720958 FLF720958 FVB720958 GEX720958 GOT720958 GYP720958 HIL720958 HSH720958 ICD720958 ILZ720958 IVV720958 JFR720958 JPN720958 JZJ720958 KJF720958 KTB720958 LCX720958 LMT720958 LWP720958 MGL720958 MQH720958 NAD720958 NJZ720958 NTV720958 ODR720958 ONN720958 OXJ720958 PHF720958 PRB720958 QAX720958 QKT720958 QUP720958 REL720958 ROH720958 RYD720958 SHZ720958 SRV720958 TBR720958 TLN720958 TVJ720958 UFF720958 UPB720958 UYX720958 VIT720958 VSP720958 WCL720958 WMH720958 WWD720958 V786494 JR786494 TN786494 ADJ786494 ANF786494 AXB786494 BGX786494 BQT786494 CAP786494 CKL786494 CUH786494 DED786494 DNZ786494 DXV786494 EHR786494 ERN786494 FBJ786494 FLF786494 FVB786494 GEX786494 GOT786494 GYP786494 HIL786494 HSH786494 ICD786494 ILZ786494 IVV786494 JFR786494 JPN786494 JZJ786494 KJF786494 KTB786494 LCX786494 LMT786494 LWP786494 MGL786494 MQH786494 NAD786494 NJZ786494 NTV786494 ODR786494 ONN786494 OXJ786494 PHF786494 PRB786494 QAX786494 QKT786494 QUP786494 REL786494 ROH786494 RYD786494 SHZ786494 SRV786494 TBR786494 TLN786494 TVJ786494 UFF786494 UPB786494 UYX786494 VIT786494 VSP786494 WCL786494 WMH786494 WWD786494 V852030 JR852030 TN852030 ADJ852030 ANF852030 AXB852030 BGX852030 BQT852030 CAP852030 CKL852030 CUH852030 DED852030 DNZ852030 DXV852030 EHR852030 ERN852030 FBJ852030 FLF852030 FVB852030 GEX852030 GOT852030 GYP852030 HIL852030 HSH852030 ICD852030 ILZ852030 IVV852030 JFR852030 JPN852030 JZJ852030 KJF852030 KTB852030 LCX852030 LMT852030 LWP852030 MGL852030 MQH852030 NAD852030 NJZ852030 NTV852030 ODR852030 ONN852030 OXJ852030 PHF852030 PRB852030 QAX852030 QKT852030 QUP852030 REL852030 ROH852030 RYD852030 SHZ852030 SRV852030 TBR852030 TLN852030 TVJ852030 UFF852030 UPB852030 UYX852030 VIT852030 VSP852030 WCL852030 WMH852030 WWD852030 V917566 JR917566 TN917566 ADJ917566 ANF917566 AXB917566 BGX917566 BQT917566 CAP917566 CKL917566 CUH917566 DED917566 DNZ917566 DXV917566 EHR917566 ERN917566 FBJ917566 FLF917566 FVB917566 GEX917566 GOT917566 GYP917566 HIL917566 HSH917566 ICD917566 ILZ917566 IVV917566 JFR917566 JPN917566 JZJ917566 KJF917566 KTB917566 LCX917566 LMT917566 LWP917566 MGL917566 MQH917566 NAD917566 NJZ917566 NTV917566 ODR917566 ONN917566 OXJ917566 PHF917566 PRB917566 QAX917566 QKT917566 QUP917566 REL917566 ROH917566 RYD917566 SHZ917566 SRV917566 TBR917566 TLN917566 TVJ917566 UFF917566 UPB917566 UYX917566 VIT917566 VSP917566 WCL917566 WMH917566 WWD917566 V983102 JR983102 TN983102 ADJ983102 ANF983102 AXB983102 BGX983102 BQT983102 CAP983102 CKL983102 CUH983102 DED983102 DNZ983102 DXV983102 EHR983102 ERN983102 FBJ983102 FLF983102 FVB983102 GEX983102 GOT983102 GYP983102 HIL983102 HSH983102 ICD983102 ILZ983102 IVV983102 JFR983102 JPN983102 JZJ983102 KJF983102 KTB983102 LCX983102 LMT983102 LWP983102 MGL983102 MQH983102 NAD983102 NJZ983102 NTV983102 ODR983102 ONN983102 OXJ983102 PHF983102 PRB983102 QAX983102 QKT983102 QUP983102 REL983102 ROH983102 RYD983102 SHZ983102 SRV983102 TBR983102 TLN983102 TVJ983102 UFF983102 UPB983102 UYX983102 VIT983102 VSP983102 WCL983102 WMH983102 WWD983102 X62 JT62 TP62 ADL62 ANH62 AXD62 BGZ62 BQV62 CAR62 CKN62 CUJ62 DEF62 DOB62 DXX62 EHT62 ERP62 FBL62 FLH62 FVD62 GEZ62 GOV62 GYR62 HIN62 HSJ62 ICF62 IMB62 IVX62 JFT62 JPP62 JZL62 KJH62 KTD62 LCZ62 LMV62 LWR62 MGN62 MQJ62 NAF62 NKB62 NTX62 ODT62 ONP62 OXL62 PHH62 PRD62 QAZ62 QKV62 QUR62 REN62 ROJ62 RYF62 SIB62 SRX62 TBT62 TLP62 TVL62 UFH62 UPD62 UYZ62 VIV62 VSR62 WCN62 WMJ62 WWF62 X65598 JT65598 TP65598 ADL65598 ANH65598 AXD65598 BGZ65598 BQV65598 CAR65598 CKN65598 CUJ65598 DEF65598 DOB65598 DXX65598 EHT65598 ERP65598 FBL65598 FLH65598 FVD65598 GEZ65598 GOV65598 GYR65598 HIN65598 HSJ65598 ICF65598 IMB65598 IVX65598 JFT65598 JPP65598 JZL65598 KJH65598 KTD65598 LCZ65598 LMV65598 LWR65598 MGN65598 MQJ65598 NAF65598 NKB65598 NTX65598 ODT65598 ONP65598 OXL65598 PHH65598 PRD65598 QAZ65598 QKV65598 QUR65598 REN65598 ROJ65598 RYF65598 SIB65598 SRX65598 TBT65598 TLP65598 TVL65598 UFH65598 UPD65598 UYZ65598 VIV65598 VSR65598 WCN65598 WMJ65598 WWF65598 X131134 JT131134 TP131134 ADL131134 ANH131134 AXD131134 BGZ131134 BQV131134 CAR131134 CKN131134 CUJ131134 DEF131134 DOB131134 DXX131134 EHT131134 ERP131134 FBL131134 FLH131134 FVD131134 GEZ131134 GOV131134 GYR131134 HIN131134 HSJ131134 ICF131134 IMB131134 IVX131134 JFT131134 JPP131134 JZL131134 KJH131134 KTD131134 LCZ131134 LMV131134 LWR131134 MGN131134 MQJ131134 NAF131134 NKB131134 NTX131134 ODT131134 ONP131134 OXL131134 PHH131134 PRD131134 QAZ131134 QKV131134 QUR131134 REN131134 ROJ131134 RYF131134 SIB131134 SRX131134 TBT131134 TLP131134 TVL131134 UFH131134 UPD131134 UYZ131134 VIV131134 VSR131134 WCN131134 WMJ131134 WWF131134 X196670 JT196670 TP196670 ADL196670 ANH196670 AXD196670 BGZ196670 BQV196670 CAR196670 CKN196670 CUJ196670 DEF196670 DOB196670 DXX196670 EHT196670 ERP196670 FBL196670 FLH196670 FVD196670 GEZ196670 GOV196670 GYR196670 HIN196670 HSJ196670 ICF196670 IMB196670 IVX196670 JFT196670 JPP196670 JZL196670 KJH196670 KTD196670 LCZ196670 LMV196670 LWR196670 MGN196670 MQJ196670 NAF196670 NKB196670 NTX196670 ODT196670 ONP196670 OXL196670 PHH196670 PRD196670 QAZ196670 QKV196670 QUR196670 REN196670 ROJ196670 RYF196670 SIB196670 SRX196670 TBT196670 TLP196670 TVL196670 UFH196670 UPD196670 UYZ196670 VIV196670 VSR196670 WCN196670 WMJ196670 WWF196670 X262206 JT262206 TP262206 ADL262206 ANH262206 AXD262206 BGZ262206 BQV262206 CAR262206 CKN262206 CUJ262206 DEF262206 DOB262206 DXX262206 EHT262206 ERP262206 FBL262206 FLH262206 FVD262206 GEZ262206 GOV262206 GYR262206 HIN262206 HSJ262206 ICF262206 IMB262206 IVX262206 JFT262206 JPP262206 JZL262206 KJH262206 KTD262206 LCZ262206 LMV262206 LWR262206 MGN262206 MQJ262206 NAF262206 NKB262206 NTX262206 ODT262206 ONP262206 OXL262206 PHH262206 PRD262206 QAZ262206 QKV262206 QUR262206 REN262206 ROJ262206 RYF262206 SIB262206 SRX262206 TBT262206 TLP262206 TVL262206 UFH262206 UPD262206 UYZ262206 VIV262206 VSR262206 WCN262206 WMJ262206 WWF262206 X327742 JT327742 TP327742 ADL327742 ANH327742 AXD327742 BGZ327742 BQV327742 CAR327742 CKN327742 CUJ327742 DEF327742 DOB327742 DXX327742 EHT327742 ERP327742 FBL327742 FLH327742 FVD327742 GEZ327742 GOV327742 GYR327742 HIN327742 HSJ327742 ICF327742 IMB327742 IVX327742 JFT327742 JPP327742 JZL327742 KJH327742 KTD327742 LCZ327742 LMV327742 LWR327742 MGN327742 MQJ327742 NAF327742 NKB327742 NTX327742 ODT327742 ONP327742 OXL327742 PHH327742 PRD327742 QAZ327742 QKV327742 QUR327742 REN327742 ROJ327742 RYF327742 SIB327742 SRX327742 TBT327742 TLP327742 TVL327742 UFH327742 UPD327742 UYZ327742 VIV327742 VSR327742 WCN327742 WMJ327742 WWF327742 X393278 JT393278 TP393278 ADL393278 ANH393278 AXD393278 BGZ393278 BQV393278 CAR393278 CKN393278 CUJ393278 DEF393278 DOB393278 DXX393278 EHT393278 ERP393278 FBL393278 FLH393278 FVD393278 GEZ393278 GOV393278 GYR393278 HIN393278 HSJ393278 ICF393278 IMB393278 IVX393278 JFT393278 JPP393278 JZL393278 KJH393278 KTD393278 LCZ393278 LMV393278 LWR393278 MGN393278 MQJ393278 NAF393278 NKB393278 NTX393278 ODT393278 ONP393278 OXL393278 PHH393278 PRD393278 QAZ393278 QKV393278 QUR393278 REN393278 ROJ393278 RYF393278 SIB393278 SRX393278 TBT393278 TLP393278 TVL393278 UFH393278 UPD393278 UYZ393278 VIV393278 VSR393278 WCN393278 WMJ393278 WWF393278 X458814 JT458814 TP458814 ADL458814 ANH458814 AXD458814 BGZ458814 BQV458814 CAR458814 CKN458814 CUJ458814 DEF458814 DOB458814 DXX458814 EHT458814 ERP458814 FBL458814 FLH458814 FVD458814 GEZ458814 GOV458814 GYR458814 HIN458814 HSJ458814 ICF458814 IMB458814 IVX458814 JFT458814 JPP458814 JZL458814 KJH458814 KTD458814 LCZ458814 LMV458814 LWR458814 MGN458814 MQJ458814 NAF458814 NKB458814 NTX458814 ODT458814 ONP458814 OXL458814 PHH458814 PRD458814 QAZ458814 QKV458814 QUR458814 REN458814 ROJ458814 RYF458814 SIB458814 SRX458814 TBT458814 TLP458814 TVL458814 UFH458814 UPD458814 UYZ458814 VIV458814 VSR458814 WCN458814 WMJ458814 WWF458814 X524350 JT524350 TP524350 ADL524350 ANH524350 AXD524350 BGZ524350 BQV524350 CAR524350 CKN524350 CUJ524350 DEF524350 DOB524350 DXX524350 EHT524350 ERP524350 FBL524350 FLH524350 FVD524350 GEZ524350 GOV524350 GYR524350 HIN524350 HSJ524350 ICF524350 IMB524350 IVX524350 JFT524350 JPP524350 JZL524350 KJH524350 KTD524350 LCZ524350 LMV524350 LWR524350 MGN524350 MQJ524350 NAF524350 NKB524350 NTX524350 ODT524350 ONP524350 OXL524350 PHH524350 PRD524350 QAZ524350 QKV524350 QUR524350 REN524350 ROJ524350 RYF524350 SIB524350 SRX524350 TBT524350 TLP524350 TVL524350 UFH524350 UPD524350 UYZ524350 VIV524350 VSR524350 WCN524350 WMJ524350 WWF524350 X589886 JT589886 TP589886 ADL589886 ANH589886 AXD589886 BGZ589886 BQV589886 CAR589886 CKN589886 CUJ589886 DEF589886 DOB589886 DXX589886 EHT589886 ERP589886 FBL589886 FLH589886 FVD589886 GEZ589886 GOV589886 GYR589886 HIN589886 HSJ589886 ICF589886 IMB589886 IVX589886 JFT589886 JPP589886 JZL589886 KJH589886 KTD589886 LCZ589886 LMV589886 LWR589886 MGN589886 MQJ589886 NAF589886 NKB589886 NTX589886 ODT589886 ONP589886 OXL589886 PHH589886 PRD589886 QAZ589886 QKV589886 QUR589886 REN589886 ROJ589886 RYF589886 SIB589886 SRX589886 TBT589886 TLP589886 TVL589886 UFH589886 UPD589886 UYZ589886 VIV589886 VSR589886 WCN589886 WMJ589886 WWF589886 X655422 JT655422 TP655422 ADL655422 ANH655422 AXD655422 BGZ655422 BQV655422 CAR655422 CKN655422 CUJ655422 DEF655422 DOB655422 DXX655422 EHT655422 ERP655422 FBL655422 FLH655422 FVD655422 GEZ655422 GOV655422 GYR655422 HIN655422 HSJ655422 ICF655422 IMB655422 IVX655422 JFT655422 JPP655422 JZL655422 KJH655422 KTD655422 LCZ655422 LMV655422 LWR655422 MGN655422 MQJ655422 NAF655422 NKB655422 NTX655422 ODT655422 ONP655422 OXL655422 PHH655422 PRD655422 QAZ655422 QKV655422 QUR655422 REN655422 ROJ655422 RYF655422 SIB655422 SRX655422 TBT655422 TLP655422 TVL655422 UFH655422 UPD655422 UYZ655422 VIV655422 VSR655422 WCN655422 WMJ655422 WWF655422 X720958 JT720958 TP720958 ADL720958 ANH720958 AXD720958 BGZ720958 BQV720958 CAR720958 CKN720958 CUJ720958 DEF720958 DOB720958 DXX720958 EHT720958 ERP720958 FBL720958 FLH720958 FVD720958 GEZ720958 GOV720958 GYR720958 HIN720958 HSJ720958 ICF720958 IMB720958 IVX720958 JFT720958 JPP720958 JZL720958 KJH720958 KTD720958 LCZ720958 LMV720958 LWR720958 MGN720958 MQJ720958 NAF720958 NKB720958 NTX720958 ODT720958 ONP720958 OXL720958 PHH720958 PRD720958 QAZ720958 QKV720958 QUR720958 REN720958 ROJ720958 RYF720958 SIB720958 SRX720958 TBT720958 TLP720958 TVL720958 UFH720958 UPD720958 UYZ720958 VIV720958 VSR720958 WCN720958 WMJ720958 WWF720958 X786494 JT786494 TP786494 ADL786494 ANH786494 AXD786494 BGZ786494 BQV786494 CAR786494 CKN786494 CUJ786494 DEF786494 DOB786494 DXX786494 EHT786494 ERP786494 FBL786494 FLH786494 FVD786494 GEZ786494 GOV786494 GYR786494 HIN786494 HSJ786494 ICF786494 IMB786494 IVX786494 JFT786494 JPP786494 JZL786494 KJH786494 KTD786494 LCZ786494 LMV786494 LWR786494 MGN786494 MQJ786494 NAF786494 NKB786494 NTX786494 ODT786494 ONP786494 OXL786494 PHH786494 PRD786494 QAZ786494 QKV786494 QUR786494 REN786494 ROJ786494 RYF786494 SIB786494 SRX786494 TBT786494 TLP786494 TVL786494 UFH786494 UPD786494 UYZ786494 VIV786494 VSR786494 WCN786494 WMJ786494 WWF786494 X852030 JT852030 TP852030 ADL852030 ANH852030 AXD852030 BGZ852030 BQV852030 CAR852030 CKN852030 CUJ852030 DEF852030 DOB852030 DXX852030 EHT852030 ERP852030 FBL852030 FLH852030 FVD852030 GEZ852030 GOV852030 GYR852030 HIN852030 HSJ852030 ICF852030 IMB852030 IVX852030 JFT852030 JPP852030 JZL852030 KJH852030 KTD852030 LCZ852030 LMV852030 LWR852030 MGN852030 MQJ852030 NAF852030 NKB852030 NTX852030 ODT852030 ONP852030 OXL852030 PHH852030 PRD852030 QAZ852030 QKV852030 QUR852030 REN852030 ROJ852030 RYF852030 SIB852030 SRX852030 TBT852030 TLP852030 TVL852030 UFH852030 UPD852030 UYZ852030 VIV852030 VSR852030 WCN852030 WMJ852030 WWF852030 X917566 JT917566 TP917566 ADL917566 ANH917566 AXD917566 BGZ917566 BQV917566 CAR917566 CKN917566 CUJ917566 DEF917566 DOB917566 DXX917566 EHT917566 ERP917566 FBL917566 FLH917566 FVD917566 GEZ917566 GOV917566 GYR917566 HIN917566 HSJ917566 ICF917566 IMB917566 IVX917566 JFT917566 JPP917566 JZL917566 KJH917566 KTD917566 LCZ917566 LMV917566 LWR917566 MGN917566 MQJ917566 NAF917566 NKB917566 NTX917566 ODT917566 ONP917566 OXL917566 PHH917566 PRD917566 QAZ917566 QKV917566 QUR917566 REN917566 ROJ917566 RYF917566 SIB917566 SRX917566 TBT917566 TLP917566 TVL917566 UFH917566 UPD917566 UYZ917566 VIV917566 VSR917566 WCN917566 WMJ917566 WWF917566 X983102 JT983102 TP983102 ADL983102 ANH983102 AXD983102 BGZ983102 BQV983102 CAR983102 CKN983102 CUJ983102 DEF983102 DOB983102 DXX983102 EHT983102 ERP983102 FBL983102 FLH983102 FVD983102 GEZ983102 GOV983102 GYR983102 HIN983102 HSJ983102 ICF983102 IMB983102 IVX983102 JFT983102 JPP983102 JZL983102 KJH983102 KTD983102 LCZ983102 LMV983102 LWR983102 MGN983102 MQJ983102 NAF983102 NKB983102 NTX983102 ODT983102 ONP983102 OXL983102 PHH983102 PRD983102 QAZ983102 QKV983102 QUR983102 REN983102 ROJ983102 RYF983102 SIB983102 SRX983102 TBT983102 TLP983102 TVL983102 UFH983102 UPD983102 UYZ983102 VIV983102 VSR983102 WCN983102 WMJ983102 WWF983102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B912-B11B-43D1-B52F-3984C598E6D6}">
  <sheetPr>
    <tabColor indexed="10"/>
  </sheetPr>
  <dimension ref="A1:J13"/>
  <sheetViews>
    <sheetView showGridLines="0" view="pageBreakPreview" zoomScale="90" zoomScaleNormal="100" zoomScaleSheetLayoutView="90" workbookViewId="0"/>
  </sheetViews>
  <sheetFormatPr defaultRowHeight="18.75"/>
  <cols>
    <col min="1" max="1" width="1.5" style="319" customWidth="1"/>
    <col min="2" max="2" width="24.25" style="319" customWidth="1"/>
    <col min="3" max="3" width="4" style="319" customWidth="1"/>
    <col min="4" max="4" width="20.125" style="319" customWidth="1"/>
    <col min="5" max="5" width="23.625" style="319" customWidth="1"/>
    <col min="6" max="7" width="10.375" style="319" customWidth="1"/>
    <col min="8" max="8" width="3.125" style="319" customWidth="1"/>
    <col min="9" max="9" width="3.75" style="319" customWidth="1"/>
    <col min="10" max="10" width="2.5" style="319" customWidth="1"/>
    <col min="11" max="256" width="9" style="319"/>
    <col min="257" max="257" width="1.5" style="319" customWidth="1"/>
    <col min="258" max="258" width="24.25" style="319" customWidth="1"/>
    <col min="259" max="259" width="4" style="319" customWidth="1"/>
    <col min="260" max="260" width="20.125" style="319" customWidth="1"/>
    <col min="261" max="261" width="23.625" style="319" customWidth="1"/>
    <col min="262" max="263" width="10.375" style="319" customWidth="1"/>
    <col min="264" max="264" width="3.125" style="319" customWidth="1"/>
    <col min="265" max="265" width="3.75" style="319" customWidth="1"/>
    <col min="266" max="266" width="2.5" style="319" customWidth="1"/>
    <col min="267" max="512" width="9" style="319"/>
    <col min="513" max="513" width="1.5" style="319" customWidth="1"/>
    <col min="514" max="514" width="24.25" style="319" customWidth="1"/>
    <col min="515" max="515" width="4" style="319" customWidth="1"/>
    <col min="516" max="516" width="20.125" style="319" customWidth="1"/>
    <col min="517" max="517" width="23.625" style="319" customWidth="1"/>
    <col min="518" max="519" width="10.375" style="319" customWidth="1"/>
    <col min="520" max="520" width="3.125" style="319" customWidth="1"/>
    <col min="521" max="521" width="3.75" style="319" customWidth="1"/>
    <col min="522" max="522" width="2.5" style="319" customWidth="1"/>
    <col min="523" max="768" width="9" style="319"/>
    <col min="769" max="769" width="1.5" style="319" customWidth="1"/>
    <col min="770" max="770" width="24.25" style="319" customWidth="1"/>
    <col min="771" max="771" width="4" style="319" customWidth="1"/>
    <col min="772" max="772" width="20.125" style="319" customWidth="1"/>
    <col min="773" max="773" width="23.625" style="319" customWidth="1"/>
    <col min="774" max="775" width="10.375" style="319" customWidth="1"/>
    <col min="776" max="776" width="3.125" style="319" customWidth="1"/>
    <col min="777" max="777" width="3.75" style="319" customWidth="1"/>
    <col min="778" max="778" width="2.5" style="319" customWidth="1"/>
    <col min="779" max="1024" width="9" style="319"/>
    <col min="1025" max="1025" width="1.5" style="319" customWidth="1"/>
    <col min="1026" max="1026" width="24.25" style="319" customWidth="1"/>
    <col min="1027" max="1027" width="4" style="319" customWidth="1"/>
    <col min="1028" max="1028" width="20.125" style="319" customWidth="1"/>
    <col min="1029" max="1029" width="23.625" style="319" customWidth="1"/>
    <col min="1030" max="1031" width="10.375" style="319" customWidth="1"/>
    <col min="1032" max="1032" width="3.125" style="319" customWidth="1"/>
    <col min="1033" max="1033" width="3.75" style="319" customWidth="1"/>
    <col min="1034" max="1034" width="2.5" style="319" customWidth="1"/>
    <col min="1035" max="1280" width="9" style="319"/>
    <col min="1281" max="1281" width="1.5" style="319" customWidth="1"/>
    <col min="1282" max="1282" width="24.25" style="319" customWidth="1"/>
    <col min="1283" max="1283" width="4" style="319" customWidth="1"/>
    <col min="1284" max="1284" width="20.125" style="319" customWidth="1"/>
    <col min="1285" max="1285" width="23.625" style="319" customWidth="1"/>
    <col min="1286" max="1287" width="10.375" style="319" customWidth="1"/>
    <col min="1288" max="1288" width="3.125" style="319" customWidth="1"/>
    <col min="1289" max="1289" width="3.75" style="319" customWidth="1"/>
    <col min="1290" max="1290" width="2.5" style="319" customWidth="1"/>
    <col min="1291" max="1536" width="9" style="319"/>
    <col min="1537" max="1537" width="1.5" style="319" customWidth="1"/>
    <col min="1538" max="1538" width="24.25" style="319" customWidth="1"/>
    <col min="1539" max="1539" width="4" style="319" customWidth="1"/>
    <col min="1540" max="1540" width="20.125" style="319" customWidth="1"/>
    <col min="1541" max="1541" width="23.625" style="319" customWidth="1"/>
    <col min="1542" max="1543" width="10.375" style="319" customWidth="1"/>
    <col min="1544" max="1544" width="3.125" style="319" customWidth="1"/>
    <col min="1545" max="1545" width="3.75" style="319" customWidth="1"/>
    <col min="1546" max="1546" width="2.5" style="319" customWidth="1"/>
    <col min="1547" max="1792" width="9" style="319"/>
    <col min="1793" max="1793" width="1.5" style="319" customWidth="1"/>
    <col min="1794" max="1794" width="24.25" style="319" customWidth="1"/>
    <col min="1795" max="1795" width="4" style="319" customWidth="1"/>
    <col min="1796" max="1796" width="20.125" style="319" customWidth="1"/>
    <col min="1797" max="1797" width="23.625" style="319" customWidth="1"/>
    <col min="1798" max="1799" width="10.375" style="319" customWidth="1"/>
    <col min="1800" max="1800" width="3.125" style="319" customWidth="1"/>
    <col min="1801" max="1801" width="3.75" style="319" customWidth="1"/>
    <col min="1802" max="1802" width="2.5" style="319" customWidth="1"/>
    <col min="1803" max="2048" width="9" style="319"/>
    <col min="2049" max="2049" width="1.5" style="319" customWidth="1"/>
    <col min="2050" max="2050" width="24.25" style="319" customWidth="1"/>
    <col min="2051" max="2051" width="4" style="319" customWidth="1"/>
    <col min="2052" max="2052" width="20.125" style="319" customWidth="1"/>
    <col min="2053" max="2053" width="23.625" style="319" customWidth="1"/>
    <col min="2054" max="2055" width="10.375" style="319" customWidth="1"/>
    <col min="2056" max="2056" width="3.125" style="319" customWidth="1"/>
    <col min="2057" max="2057" width="3.75" style="319" customWidth="1"/>
    <col min="2058" max="2058" width="2.5" style="319" customWidth="1"/>
    <col min="2059" max="2304" width="9" style="319"/>
    <col min="2305" max="2305" width="1.5" style="319" customWidth="1"/>
    <col min="2306" max="2306" width="24.25" style="319" customWidth="1"/>
    <col min="2307" max="2307" width="4" style="319" customWidth="1"/>
    <col min="2308" max="2308" width="20.125" style="319" customWidth="1"/>
    <col min="2309" max="2309" width="23.625" style="319" customWidth="1"/>
    <col min="2310" max="2311" width="10.375" style="319" customWidth="1"/>
    <col min="2312" max="2312" width="3.125" style="319" customWidth="1"/>
    <col min="2313" max="2313" width="3.75" style="319" customWidth="1"/>
    <col min="2314" max="2314" width="2.5" style="319" customWidth="1"/>
    <col min="2315" max="2560" width="9" style="319"/>
    <col min="2561" max="2561" width="1.5" style="319" customWidth="1"/>
    <col min="2562" max="2562" width="24.25" style="319" customWidth="1"/>
    <col min="2563" max="2563" width="4" style="319" customWidth="1"/>
    <col min="2564" max="2564" width="20.125" style="319" customWidth="1"/>
    <col min="2565" max="2565" width="23.625" style="319" customWidth="1"/>
    <col min="2566" max="2567" width="10.375" style="319" customWidth="1"/>
    <col min="2568" max="2568" width="3.125" style="319" customWidth="1"/>
    <col min="2569" max="2569" width="3.75" style="319" customWidth="1"/>
    <col min="2570" max="2570" width="2.5" style="319" customWidth="1"/>
    <col min="2571" max="2816" width="9" style="319"/>
    <col min="2817" max="2817" width="1.5" style="319" customWidth="1"/>
    <col min="2818" max="2818" width="24.25" style="319" customWidth="1"/>
    <col min="2819" max="2819" width="4" style="319" customWidth="1"/>
    <col min="2820" max="2820" width="20.125" style="319" customWidth="1"/>
    <col min="2821" max="2821" width="23.625" style="319" customWidth="1"/>
    <col min="2822" max="2823" width="10.375" style="319" customWidth="1"/>
    <col min="2824" max="2824" width="3.125" style="319" customWidth="1"/>
    <col min="2825" max="2825" width="3.75" style="319" customWidth="1"/>
    <col min="2826" max="2826" width="2.5" style="319" customWidth="1"/>
    <col min="2827" max="3072" width="9" style="319"/>
    <col min="3073" max="3073" width="1.5" style="319" customWidth="1"/>
    <col min="3074" max="3074" width="24.25" style="319" customWidth="1"/>
    <col min="3075" max="3075" width="4" style="319" customWidth="1"/>
    <col min="3076" max="3076" width="20.125" style="319" customWidth="1"/>
    <col min="3077" max="3077" width="23.625" style="319" customWidth="1"/>
    <col min="3078" max="3079" width="10.375" style="319" customWidth="1"/>
    <col min="3080" max="3080" width="3.125" style="319" customWidth="1"/>
    <col min="3081" max="3081" width="3.75" style="319" customWidth="1"/>
    <col min="3082" max="3082" width="2.5" style="319" customWidth="1"/>
    <col min="3083" max="3328" width="9" style="319"/>
    <col min="3329" max="3329" width="1.5" style="319" customWidth="1"/>
    <col min="3330" max="3330" width="24.25" style="319" customWidth="1"/>
    <col min="3331" max="3331" width="4" style="319" customWidth="1"/>
    <col min="3332" max="3332" width="20.125" style="319" customWidth="1"/>
    <col min="3333" max="3333" width="23.625" style="319" customWidth="1"/>
    <col min="3334" max="3335" width="10.375" style="319" customWidth="1"/>
    <col min="3336" max="3336" width="3.125" style="319" customWidth="1"/>
    <col min="3337" max="3337" width="3.75" style="319" customWidth="1"/>
    <col min="3338" max="3338" width="2.5" style="319" customWidth="1"/>
    <col min="3339" max="3584" width="9" style="319"/>
    <col min="3585" max="3585" width="1.5" style="319" customWidth="1"/>
    <col min="3586" max="3586" width="24.25" style="319" customWidth="1"/>
    <col min="3587" max="3587" width="4" style="319" customWidth="1"/>
    <col min="3588" max="3588" width="20.125" style="319" customWidth="1"/>
    <col min="3589" max="3589" width="23.625" style="319" customWidth="1"/>
    <col min="3590" max="3591" width="10.375" style="319" customWidth="1"/>
    <col min="3592" max="3592" width="3.125" style="319" customWidth="1"/>
    <col min="3593" max="3593" width="3.75" style="319" customWidth="1"/>
    <col min="3594" max="3594" width="2.5" style="319" customWidth="1"/>
    <col min="3595" max="3840" width="9" style="319"/>
    <col min="3841" max="3841" width="1.5" style="319" customWidth="1"/>
    <col min="3842" max="3842" width="24.25" style="319" customWidth="1"/>
    <col min="3843" max="3843" width="4" style="319" customWidth="1"/>
    <col min="3844" max="3844" width="20.125" style="319" customWidth="1"/>
    <col min="3845" max="3845" width="23.625" style="319" customWidth="1"/>
    <col min="3846" max="3847" width="10.375" style="319" customWidth="1"/>
    <col min="3848" max="3848" width="3.125" style="319" customWidth="1"/>
    <col min="3849" max="3849" width="3.75" style="319" customWidth="1"/>
    <col min="3850" max="3850" width="2.5" style="319" customWidth="1"/>
    <col min="3851" max="4096" width="9" style="319"/>
    <col min="4097" max="4097" width="1.5" style="319" customWidth="1"/>
    <col min="4098" max="4098" width="24.25" style="319" customWidth="1"/>
    <col min="4099" max="4099" width="4" style="319" customWidth="1"/>
    <col min="4100" max="4100" width="20.125" style="319" customWidth="1"/>
    <col min="4101" max="4101" width="23.625" style="319" customWidth="1"/>
    <col min="4102" max="4103" width="10.375" style="319" customWidth="1"/>
    <col min="4104" max="4104" width="3.125" style="319" customWidth="1"/>
    <col min="4105" max="4105" width="3.75" style="319" customWidth="1"/>
    <col min="4106" max="4106" width="2.5" style="319" customWidth="1"/>
    <col min="4107" max="4352" width="9" style="319"/>
    <col min="4353" max="4353" width="1.5" style="319" customWidth="1"/>
    <col min="4354" max="4354" width="24.25" style="319" customWidth="1"/>
    <col min="4355" max="4355" width="4" style="319" customWidth="1"/>
    <col min="4356" max="4356" width="20.125" style="319" customWidth="1"/>
    <col min="4357" max="4357" width="23.625" style="319" customWidth="1"/>
    <col min="4358" max="4359" width="10.375" style="319" customWidth="1"/>
    <col min="4360" max="4360" width="3.125" style="319" customWidth="1"/>
    <col min="4361" max="4361" width="3.75" style="319" customWidth="1"/>
    <col min="4362" max="4362" width="2.5" style="319" customWidth="1"/>
    <col min="4363" max="4608" width="9" style="319"/>
    <col min="4609" max="4609" width="1.5" style="319" customWidth="1"/>
    <col min="4610" max="4610" width="24.25" style="319" customWidth="1"/>
    <col min="4611" max="4611" width="4" style="319" customWidth="1"/>
    <col min="4612" max="4612" width="20.125" style="319" customWidth="1"/>
    <col min="4613" max="4613" width="23.625" style="319" customWidth="1"/>
    <col min="4614" max="4615" width="10.375" style="319" customWidth="1"/>
    <col min="4616" max="4616" width="3.125" style="319" customWidth="1"/>
    <col min="4617" max="4617" width="3.75" style="319" customWidth="1"/>
    <col min="4618" max="4618" width="2.5" style="319" customWidth="1"/>
    <col min="4619" max="4864" width="9" style="319"/>
    <col min="4865" max="4865" width="1.5" style="319" customWidth="1"/>
    <col min="4866" max="4866" width="24.25" style="319" customWidth="1"/>
    <col min="4867" max="4867" width="4" style="319" customWidth="1"/>
    <col min="4868" max="4868" width="20.125" style="319" customWidth="1"/>
    <col min="4869" max="4869" width="23.625" style="319" customWidth="1"/>
    <col min="4870" max="4871" width="10.375" style="319" customWidth="1"/>
    <col min="4872" max="4872" width="3.125" style="319" customWidth="1"/>
    <col min="4873" max="4873" width="3.75" style="319" customWidth="1"/>
    <col min="4874" max="4874" width="2.5" style="319" customWidth="1"/>
    <col min="4875" max="5120" width="9" style="319"/>
    <col min="5121" max="5121" width="1.5" style="319" customWidth="1"/>
    <col min="5122" max="5122" width="24.25" style="319" customWidth="1"/>
    <col min="5123" max="5123" width="4" style="319" customWidth="1"/>
    <col min="5124" max="5124" width="20.125" style="319" customWidth="1"/>
    <col min="5125" max="5125" width="23.625" style="319" customWidth="1"/>
    <col min="5126" max="5127" width="10.375" style="319" customWidth="1"/>
    <col min="5128" max="5128" width="3.125" style="319" customWidth="1"/>
    <col min="5129" max="5129" width="3.75" style="319" customWidth="1"/>
    <col min="5130" max="5130" width="2.5" style="319" customWidth="1"/>
    <col min="5131" max="5376" width="9" style="319"/>
    <col min="5377" max="5377" width="1.5" style="319" customWidth="1"/>
    <col min="5378" max="5378" width="24.25" style="319" customWidth="1"/>
    <col min="5379" max="5379" width="4" style="319" customWidth="1"/>
    <col min="5380" max="5380" width="20.125" style="319" customWidth="1"/>
    <col min="5381" max="5381" width="23.625" style="319" customWidth="1"/>
    <col min="5382" max="5383" width="10.375" style="319" customWidth="1"/>
    <col min="5384" max="5384" width="3.125" style="319" customWidth="1"/>
    <col min="5385" max="5385" width="3.75" style="319" customWidth="1"/>
    <col min="5386" max="5386" width="2.5" style="319" customWidth="1"/>
    <col min="5387" max="5632" width="9" style="319"/>
    <col min="5633" max="5633" width="1.5" style="319" customWidth="1"/>
    <col min="5634" max="5634" width="24.25" style="319" customWidth="1"/>
    <col min="5635" max="5635" width="4" style="319" customWidth="1"/>
    <col min="5636" max="5636" width="20.125" style="319" customWidth="1"/>
    <col min="5637" max="5637" width="23.625" style="319" customWidth="1"/>
    <col min="5638" max="5639" width="10.375" style="319" customWidth="1"/>
    <col min="5640" max="5640" width="3.125" style="319" customWidth="1"/>
    <col min="5641" max="5641" width="3.75" style="319" customWidth="1"/>
    <col min="5642" max="5642" width="2.5" style="319" customWidth="1"/>
    <col min="5643" max="5888" width="9" style="319"/>
    <col min="5889" max="5889" width="1.5" style="319" customWidth="1"/>
    <col min="5890" max="5890" width="24.25" style="319" customWidth="1"/>
    <col min="5891" max="5891" width="4" style="319" customWidth="1"/>
    <col min="5892" max="5892" width="20.125" style="319" customWidth="1"/>
    <col min="5893" max="5893" width="23.625" style="319" customWidth="1"/>
    <col min="5894" max="5895" width="10.375" style="319" customWidth="1"/>
    <col min="5896" max="5896" width="3.125" style="319" customWidth="1"/>
    <col min="5897" max="5897" width="3.75" style="319" customWidth="1"/>
    <col min="5898" max="5898" width="2.5" style="319" customWidth="1"/>
    <col min="5899" max="6144" width="9" style="319"/>
    <col min="6145" max="6145" width="1.5" style="319" customWidth="1"/>
    <col min="6146" max="6146" width="24.25" style="319" customWidth="1"/>
    <col min="6147" max="6147" width="4" style="319" customWidth="1"/>
    <col min="6148" max="6148" width="20.125" style="319" customWidth="1"/>
    <col min="6149" max="6149" width="23.625" style="319" customWidth="1"/>
    <col min="6150" max="6151" width="10.375" style="319" customWidth="1"/>
    <col min="6152" max="6152" width="3.125" style="319" customWidth="1"/>
    <col min="6153" max="6153" width="3.75" style="319" customWidth="1"/>
    <col min="6154" max="6154" width="2.5" style="319" customWidth="1"/>
    <col min="6155" max="6400" width="9" style="319"/>
    <col min="6401" max="6401" width="1.5" style="319" customWidth="1"/>
    <col min="6402" max="6402" width="24.25" style="319" customWidth="1"/>
    <col min="6403" max="6403" width="4" style="319" customWidth="1"/>
    <col min="6404" max="6404" width="20.125" style="319" customWidth="1"/>
    <col min="6405" max="6405" width="23.625" style="319" customWidth="1"/>
    <col min="6406" max="6407" width="10.375" style="319" customWidth="1"/>
    <col min="6408" max="6408" width="3.125" style="319" customWidth="1"/>
    <col min="6409" max="6409" width="3.75" style="319" customWidth="1"/>
    <col min="6410" max="6410" width="2.5" style="319" customWidth="1"/>
    <col min="6411" max="6656" width="9" style="319"/>
    <col min="6657" max="6657" width="1.5" style="319" customWidth="1"/>
    <col min="6658" max="6658" width="24.25" style="319" customWidth="1"/>
    <col min="6659" max="6659" width="4" style="319" customWidth="1"/>
    <col min="6660" max="6660" width="20.125" style="319" customWidth="1"/>
    <col min="6661" max="6661" width="23.625" style="319" customWidth="1"/>
    <col min="6662" max="6663" width="10.375" style="319" customWidth="1"/>
    <col min="6664" max="6664" width="3.125" style="319" customWidth="1"/>
    <col min="6665" max="6665" width="3.75" style="319" customWidth="1"/>
    <col min="6666" max="6666" width="2.5" style="319" customWidth="1"/>
    <col min="6667" max="6912" width="9" style="319"/>
    <col min="6913" max="6913" width="1.5" style="319" customWidth="1"/>
    <col min="6914" max="6914" width="24.25" style="319" customWidth="1"/>
    <col min="6915" max="6915" width="4" style="319" customWidth="1"/>
    <col min="6916" max="6916" width="20.125" style="319" customWidth="1"/>
    <col min="6917" max="6917" width="23.625" style="319" customWidth="1"/>
    <col min="6918" max="6919" width="10.375" style="319" customWidth="1"/>
    <col min="6920" max="6920" width="3.125" style="319" customWidth="1"/>
    <col min="6921" max="6921" width="3.75" style="319" customWidth="1"/>
    <col min="6922" max="6922" width="2.5" style="319" customWidth="1"/>
    <col min="6923" max="7168" width="9" style="319"/>
    <col min="7169" max="7169" width="1.5" style="319" customWidth="1"/>
    <col min="7170" max="7170" width="24.25" style="319" customWidth="1"/>
    <col min="7171" max="7171" width="4" style="319" customWidth="1"/>
    <col min="7172" max="7172" width="20.125" style="319" customWidth="1"/>
    <col min="7173" max="7173" width="23.625" style="319" customWidth="1"/>
    <col min="7174" max="7175" width="10.375" style="319" customWidth="1"/>
    <col min="7176" max="7176" width="3.125" style="319" customWidth="1"/>
    <col min="7177" max="7177" width="3.75" style="319" customWidth="1"/>
    <col min="7178" max="7178" width="2.5" style="319" customWidth="1"/>
    <col min="7179" max="7424" width="9" style="319"/>
    <col min="7425" max="7425" width="1.5" style="319" customWidth="1"/>
    <col min="7426" max="7426" width="24.25" style="319" customWidth="1"/>
    <col min="7427" max="7427" width="4" style="319" customWidth="1"/>
    <col min="7428" max="7428" width="20.125" style="319" customWidth="1"/>
    <col min="7429" max="7429" width="23.625" style="319" customWidth="1"/>
    <col min="7430" max="7431" width="10.375" style="319" customWidth="1"/>
    <col min="7432" max="7432" width="3.125" style="319" customWidth="1"/>
    <col min="7433" max="7433" width="3.75" style="319" customWidth="1"/>
    <col min="7434" max="7434" width="2.5" style="319" customWidth="1"/>
    <col min="7435" max="7680" width="9" style="319"/>
    <col min="7681" max="7681" width="1.5" style="319" customWidth="1"/>
    <col min="7682" max="7682" width="24.25" style="319" customWidth="1"/>
    <col min="7683" max="7683" width="4" style="319" customWidth="1"/>
    <col min="7684" max="7684" width="20.125" style="319" customWidth="1"/>
    <col min="7685" max="7685" width="23.625" style="319" customWidth="1"/>
    <col min="7686" max="7687" width="10.375" style="319" customWidth="1"/>
    <col min="7688" max="7688" width="3.125" style="319" customWidth="1"/>
    <col min="7689" max="7689" width="3.75" style="319" customWidth="1"/>
    <col min="7690" max="7690" width="2.5" style="319" customWidth="1"/>
    <col min="7691" max="7936" width="9" style="319"/>
    <col min="7937" max="7937" width="1.5" style="319" customWidth="1"/>
    <col min="7938" max="7938" width="24.25" style="319" customWidth="1"/>
    <col min="7939" max="7939" width="4" style="319" customWidth="1"/>
    <col min="7940" max="7940" width="20.125" style="319" customWidth="1"/>
    <col min="7941" max="7941" width="23.625" style="319" customWidth="1"/>
    <col min="7942" max="7943" width="10.375" style="319" customWidth="1"/>
    <col min="7944" max="7944" width="3.125" style="319" customWidth="1"/>
    <col min="7945" max="7945" width="3.75" style="319" customWidth="1"/>
    <col min="7946" max="7946" width="2.5" style="319" customWidth="1"/>
    <col min="7947" max="8192" width="9" style="319"/>
    <col min="8193" max="8193" width="1.5" style="319" customWidth="1"/>
    <col min="8194" max="8194" width="24.25" style="319" customWidth="1"/>
    <col min="8195" max="8195" width="4" style="319" customWidth="1"/>
    <col min="8196" max="8196" width="20.125" style="319" customWidth="1"/>
    <col min="8197" max="8197" width="23.625" style="319" customWidth="1"/>
    <col min="8198" max="8199" width="10.375" style="319" customWidth="1"/>
    <col min="8200" max="8200" width="3.125" style="319" customWidth="1"/>
    <col min="8201" max="8201" width="3.75" style="319" customWidth="1"/>
    <col min="8202" max="8202" width="2.5" style="319" customWidth="1"/>
    <col min="8203" max="8448" width="9" style="319"/>
    <col min="8449" max="8449" width="1.5" style="319" customWidth="1"/>
    <col min="8450" max="8450" width="24.25" style="319" customWidth="1"/>
    <col min="8451" max="8451" width="4" style="319" customWidth="1"/>
    <col min="8452" max="8452" width="20.125" style="319" customWidth="1"/>
    <col min="8453" max="8453" width="23.625" style="319" customWidth="1"/>
    <col min="8454" max="8455" width="10.375" style="319" customWidth="1"/>
    <col min="8456" max="8456" width="3.125" style="319" customWidth="1"/>
    <col min="8457" max="8457" width="3.75" style="319" customWidth="1"/>
    <col min="8458" max="8458" width="2.5" style="319" customWidth="1"/>
    <col min="8459" max="8704" width="9" style="319"/>
    <col min="8705" max="8705" width="1.5" style="319" customWidth="1"/>
    <col min="8706" max="8706" width="24.25" style="319" customWidth="1"/>
    <col min="8707" max="8707" width="4" style="319" customWidth="1"/>
    <col min="8708" max="8708" width="20.125" style="319" customWidth="1"/>
    <col min="8709" max="8709" width="23.625" style="319" customWidth="1"/>
    <col min="8710" max="8711" width="10.375" style="319" customWidth="1"/>
    <col min="8712" max="8712" width="3.125" style="319" customWidth="1"/>
    <col min="8713" max="8713" width="3.75" style="319" customWidth="1"/>
    <col min="8714" max="8714" width="2.5" style="319" customWidth="1"/>
    <col min="8715" max="8960" width="9" style="319"/>
    <col min="8961" max="8961" width="1.5" style="319" customWidth="1"/>
    <col min="8962" max="8962" width="24.25" style="319" customWidth="1"/>
    <col min="8963" max="8963" width="4" style="319" customWidth="1"/>
    <col min="8964" max="8964" width="20.125" style="319" customWidth="1"/>
    <col min="8965" max="8965" width="23.625" style="319" customWidth="1"/>
    <col min="8966" max="8967" width="10.375" style="319" customWidth="1"/>
    <col min="8968" max="8968" width="3.125" style="319" customWidth="1"/>
    <col min="8969" max="8969" width="3.75" style="319" customWidth="1"/>
    <col min="8970" max="8970" width="2.5" style="319" customWidth="1"/>
    <col min="8971" max="9216" width="9" style="319"/>
    <col min="9217" max="9217" width="1.5" style="319" customWidth="1"/>
    <col min="9218" max="9218" width="24.25" style="319" customWidth="1"/>
    <col min="9219" max="9219" width="4" style="319" customWidth="1"/>
    <col min="9220" max="9220" width="20.125" style="319" customWidth="1"/>
    <col min="9221" max="9221" width="23.625" style="319" customWidth="1"/>
    <col min="9222" max="9223" width="10.375" style="319" customWidth="1"/>
    <col min="9224" max="9224" width="3.125" style="319" customWidth="1"/>
    <col min="9225" max="9225" width="3.75" style="319" customWidth="1"/>
    <col min="9226" max="9226" width="2.5" style="319" customWidth="1"/>
    <col min="9227" max="9472" width="9" style="319"/>
    <col min="9473" max="9473" width="1.5" style="319" customWidth="1"/>
    <col min="9474" max="9474" width="24.25" style="319" customWidth="1"/>
    <col min="9475" max="9475" width="4" style="319" customWidth="1"/>
    <col min="9476" max="9476" width="20.125" style="319" customWidth="1"/>
    <col min="9477" max="9477" width="23.625" style="319" customWidth="1"/>
    <col min="9478" max="9479" width="10.375" style="319" customWidth="1"/>
    <col min="9480" max="9480" width="3.125" style="319" customWidth="1"/>
    <col min="9481" max="9481" width="3.75" style="319" customWidth="1"/>
    <col min="9482" max="9482" width="2.5" style="319" customWidth="1"/>
    <col min="9483" max="9728" width="9" style="319"/>
    <col min="9729" max="9729" width="1.5" style="319" customWidth="1"/>
    <col min="9730" max="9730" width="24.25" style="319" customWidth="1"/>
    <col min="9731" max="9731" width="4" style="319" customWidth="1"/>
    <col min="9732" max="9732" width="20.125" style="319" customWidth="1"/>
    <col min="9733" max="9733" width="23.625" style="319" customWidth="1"/>
    <col min="9734" max="9735" width="10.375" style="319" customWidth="1"/>
    <col min="9736" max="9736" width="3.125" style="319" customWidth="1"/>
    <col min="9737" max="9737" width="3.75" style="319" customWidth="1"/>
    <col min="9738" max="9738" width="2.5" style="319" customWidth="1"/>
    <col min="9739" max="9984" width="9" style="319"/>
    <col min="9985" max="9985" width="1.5" style="319" customWidth="1"/>
    <col min="9986" max="9986" width="24.25" style="319" customWidth="1"/>
    <col min="9987" max="9987" width="4" style="319" customWidth="1"/>
    <col min="9988" max="9988" width="20.125" style="319" customWidth="1"/>
    <col min="9989" max="9989" width="23.625" style="319" customWidth="1"/>
    <col min="9990" max="9991" width="10.375" style="319" customWidth="1"/>
    <col min="9992" max="9992" width="3.125" style="319" customWidth="1"/>
    <col min="9993" max="9993" width="3.75" style="319" customWidth="1"/>
    <col min="9994" max="9994" width="2.5" style="319" customWidth="1"/>
    <col min="9995" max="10240" width="9" style="319"/>
    <col min="10241" max="10241" width="1.5" style="319" customWidth="1"/>
    <col min="10242" max="10242" width="24.25" style="319" customWidth="1"/>
    <col min="10243" max="10243" width="4" style="319" customWidth="1"/>
    <col min="10244" max="10244" width="20.125" style="319" customWidth="1"/>
    <col min="10245" max="10245" width="23.625" style="319" customWidth="1"/>
    <col min="10246" max="10247" width="10.375" style="319" customWidth="1"/>
    <col min="10248" max="10248" width="3.125" style="319" customWidth="1"/>
    <col min="10249" max="10249" width="3.75" style="319" customWidth="1"/>
    <col min="10250" max="10250" width="2.5" style="319" customWidth="1"/>
    <col min="10251" max="10496" width="9" style="319"/>
    <col min="10497" max="10497" width="1.5" style="319" customWidth="1"/>
    <col min="10498" max="10498" width="24.25" style="319" customWidth="1"/>
    <col min="10499" max="10499" width="4" style="319" customWidth="1"/>
    <col min="10500" max="10500" width="20.125" style="319" customWidth="1"/>
    <col min="10501" max="10501" width="23.625" style="319" customWidth="1"/>
    <col min="10502" max="10503" width="10.375" style="319" customWidth="1"/>
    <col min="10504" max="10504" width="3.125" style="319" customWidth="1"/>
    <col min="10505" max="10505" width="3.75" style="319" customWidth="1"/>
    <col min="10506" max="10506" width="2.5" style="319" customWidth="1"/>
    <col min="10507" max="10752" width="9" style="319"/>
    <col min="10753" max="10753" width="1.5" style="319" customWidth="1"/>
    <col min="10754" max="10754" width="24.25" style="319" customWidth="1"/>
    <col min="10755" max="10755" width="4" style="319" customWidth="1"/>
    <col min="10756" max="10756" width="20.125" style="319" customWidth="1"/>
    <col min="10757" max="10757" width="23.625" style="319" customWidth="1"/>
    <col min="10758" max="10759" width="10.375" style="319" customWidth="1"/>
    <col min="10760" max="10760" width="3.125" style="319" customWidth="1"/>
    <col min="10761" max="10761" width="3.75" style="319" customWidth="1"/>
    <col min="10762" max="10762" width="2.5" style="319" customWidth="1"/>
    <col min="10763" max="11008" width="9" style="319"/>
    <col min="11009" max="11009" width="1.5" style="319" customWidth="1"/>
    <col min="11010" max="11010" width="24.25" style="319" customWidth="1"/>
    <col min="11011" max="11011" width="4" style="319" customWidth="1"/>
    <col min="11012" max="11012" width="20.125" style="319" customWidth="1"/>
    <col min="11013" max="11013" width="23.625" style="319" customWidth="1"/>
    <col min="11014" max="11015" width="10.375" style="319" customWidth="1"/>
    <col min="11016" max="11016" width="3.125" style="319" customWidth="1"/>
    <col min="11017" max="11017" width="3.75" style="319" customWidth="1"/>
    <col min="11018" max="11018" width="2.5" style="319" customWidth="1"/>
    <col min="11019" max="11264" width="9" style="319"/>
    <col min="11265" max="11265" width="1.5" style="319" customWidth="1"/>
    <col min="11266" max="11266" width="24.25" style="319" customWidth="1"/>
    <col min="11267" max="11267" width="4" style="319" customWidth="1"/>
    <col min="11268" max="11268" width="20.125" style="319" customWidth="1"/>
    <col min="11269" max="11269" width="23.625" style="319" customWidth="1"/>
    <col min="11270" max="11271" width="10.375" style="319" customWidth="1"/>
    <col min="11272" max="11272" width="3.125" style="319" customWidth="1"/>
    <col min="11273" max="11273" width="3.75" style="319" customWidth="1"/>
    <col min="11274" max="11274" width="2.5" style="319" customWidth="1"/>
    <col min="11275" max="11520" width="9" style="319"/>
    <col min="11521" max="11521" width="1.5" style="319" customWidth="1"/>
    <col min="11522" max="11522" width="24.25" style="319" customWidth="1"/>
    <col min="11523" max="11523" width="4" style="319" customWidth="1"/>
    <col min="11524" max="11524" width="20.125" style="319" customWidth="1"/>
    <col min="11525" max="11525" width="23.625" style="319" customWidth="1"/>
    <col min="11526" max="11527" width="10.375" style="319" customWidth="1"/>
    <col min="11528" max="11528" width="3.125" style="319" customWidth="1"/>
    <col min="11529" max="11529" width="3.75" style="319" customWidth="1"/>
    <col min="11530" max="11530" width="2.5" style="319" customWidth="1"/>
    <col min="11531" max="11776" width="9" style="319"/>
    <col min="11777" max="11777" width="1.5" style="319" customWidth="1"/>
    <col min="11778" max="11778" width="24.25" style="319" customWidth="1"/>
    <col min="11779" max="11779" width="4" style="319" customWidth="1"/>
    <col min="11780" max="11780" width="20.125" style="319" customWidth="1"/>
    <col min="11781" max="11781" width="23.625" style="319" customWidth="1"/>
    <col min="11782" max="11783" width="10.375" style="319" customWidth="1"/>
    <col min="11784" max="11784" width="3.125" style="319" customWidth="1"/>
    <col min="11785" max="11785" width="3.75" style="319" customWidth="1"/>
    <col min="11786" max="11786" width="2.5" style="319" customWidth="1"/>
    <col min="11787" max="12032" width="9" style="319"/>
    <col min="12033" max="12033" width="1.5" style="319" customWidth="1"/>
    <col min="12034" max="12034" width="24.25" style="319" customWidth="1"/>
    <col min="12035" max="12035" width="4" style="319" customWidth="1"/>
    <col min="12036" max="12036" width="20.125" style="319" customWidth="1"/>
    <col min="12037" max="12037" width="23.625" style="319" customWidth="1"/>
    <col min="12038" max="12039" width="10.375" style="319" customWidth="1"/>
    <col min="12040" max="12040" width="3.125" style="319" customWidth="1"/>
    <col min="12041" max="12041" width="3.75" style="319" customWidth="1"/>
    <col min="12042" max="12042" width="2.5" style="319" customWidth="1"/>
    <col min="12043" max="12288" width="9" style="319"/>
    <col min="12289" max="12289" width="1.5" style="319" customWidth="1"/>
    <col min="12290" max="12290" width="24.25" style="319" customWidth="1"/>
    <col min="12291" max="12291" width="4" style="319" customWidth="1"/>
    <col min="12292" max="12292" width="20.125" style="319" customWidth="1"/>
    <col min="12293" max="12293" width="23.625" style="319" customWidth="1"/>
    <col min="12294" max="12295" width="10.375" style="319" customWidth="1"/>
    <col min="12296" max="12296" width="3.125" style="319" customWidth="1"/>
    <col min="12297" max="12297" width="3.75" style="319" customWidth="1"/>
    <col min="12298" max="12298" width="2.5" style="319" customWidth="1"/>
    <col min="12299" max="12544" width="9" style="319"/>
    <col min="12545" max="12545" width="1.5" style="319" customWidth="1"/>
    <col min="12546" max="12546" width="24.25" style="319" customWidth="1"/>
    <col min="12547" max="12547" width="4" style="319" customWidth="1"/>
    <col min="12548" max="12548" width="20.125" style="319" customWidth="1"/>
    <col min="12549" max="12549" width="23.625" style="319" customWidth="1"/>
    <col min="12550" max="12551" width="10.375" style="319" customWidth="1"/>
    <col min="12552" max="12552" width="3.125" style="319" customWidth="1"/>
    <col min="12553" max="12553" width="3.75" style="319" customWidth="1"/>
    <col min="12554" max="12554" width="2.5" style="319" customWidth="1"/>
    <col min="12555" max="12800" width="9" style="319"/>
    <col min="12801" max="12801" width="1.5" style="319" customWidth="1"/>
    <col min="12802" max="12802" width="24.25" style="319" customWidth="1"/>
    <col min="12803" max="12803" width="4" style="319" customWidth="1"/>
    <col min="12804" max="12804" width="20.125" style="319" customWidth="1"/>
    <col min="12805" max="12805" width="23.625" style="319" customWidth="1"/>
    <col min="12806" max="12807" width="10.375" style="319" customWidth="1"/>
    <col min="12808" max="12808" width="3.125" style="319" customWidth="1"/>
    <col min="12809" max="12809" width="3.75" style="319" customWidth="1"/>
    <col min="12810" max="12810" width="2.5" style="319" customWidth="1"/>
    <col min="12811" max="13056" width="9" style="319"/>
    <col min="13057" max="13057" width="1.5" style="319" customWidth="1"/>
    <col min="13058" max="13058" width="24.25" style="319" customWidth="1"/>
    <col min="13059" max="13059" width="4" style="319" customWidth="1"/>
    <col min="13060" max="13060" width="20.125" style="319" customWidth="1"/>
    <col min="13061" max="13061" width="23.625" style="319" customWidth="1"/>
    <col min="13062" max="13063" width="10.375" style="319" customWidth="1"/>
    <col min="13064" max="13064" width="3.125" style="319" customWidth="1"/>
    <col min="13065" max="13065" width="3.75" style="319" customWidth="1"/>
    <col min="13066" max="13066" width="2.5" style="319" customWidth="1"/>
    <col min="13067" max="13312" width="9" style="319"/>
    <col min="13313" max="13313" width="1.5" style="319" customWidth="1"/>
    <col min="13314" max="13314" width="24.25" style="319" customWidth="1"/>
    <col min="13315" max="13315" width="4" style="319" customWidth="1"/>
    <col min="13316" max="13316" width="20.125" style="319" customWidth="1"/>
    <col min="13317" max="13317" width="23.625" style="319" customWidth="1"/>
    <col min="13318" max="13319" width="10.375" style="319" customWidth="1"/>
    <col min="13320" max="13320" width="3.125" style="319" customWidth="1"/>
    <col min="13321" max="13321" width="3.75" style="319" customWidth="1"/>
    <col min="13322" max="13322" width="2.5" style="319" customWidth="1"/>
    <col min="13323" max="13568" width="9" style="319"/>
    <col min="13569" max="13569" width="1.5" style="319" customWidth="1"/>
    <col min="13570" max="13570" width="24.25" style="319" customWidth="1"/>
    <col min="13571" max="13571" width="4" style="319" customWidth="1"/>
    <col min="13572" max="13572" width="20.125" style="319" customWidth="1"/>
    <col min="13573" max="13573" width="23.625" style="319" customWidth="1"/>
    <col min="13574" max="13575" width="10.375" style="319" customWidth="1"/>
    <col min="13576" max="13576" width="3.125" style="319" customWidth="1"/>
    <col min="13577" max="13577" width="3.75" style="319" customWidth="1"/>
    <col min="13578" max="13578" width="2.5" style="319" customWidth="1"/>
    <col min="13579" max="13824" width="9" style="319"/>
    <col min="13825" max="13825" width="1.5" style="319" customWidth="1"/>
    <col min="13826" max="13826" width="24.25" style="319" customWidth="1"/>
    <col min="13827" max="13827" width="4" style="319" customWidth="1"/>
    <col min="13828" max="13828" width="20.125" style="319" customWidth="1"/>
    <col min="13829" max="13829" width="23.625" style="319" customWidth="1"/>
    <col min="13830" max="13831" width="10.375" style="319" customWidth="1"/>
    <col min="13832" max="13832" width="3.125" style="319" customWidth="1"/>
    <col min="13833" max="13833" width="3.75" style="319" customWidth="1"/>
    <col min="13834" max="13834" width="2.5" style="319" customWidth="1"/>
    <col min="13835" max="14080" width="9" style="319"/>
    <col min="14081" max="14081" width="1.5" style="319" customWidth="1"/>
    <col min="14082" max="14082" width="24.25" style="319" customWidth="1"/>
    <col min="14083" max="14083" width="4" style="319" customWidth="1"/>
    <col min="14084" max="14084" width="20.125" style="319" customWidth="1"/>
    <col min="14085" max="14085" width="23.625" style="319" customWidth="1"/>
    <col min="14086" max="14087" width="10.375" style="319" customWidth="1"/>
    <col min="14088" max="14088" width="3.125" style="319" customWidth="1"/>
    <col min="14089" max="14089" width="3.75" style="319" customWidth="1"/>
    <col min="14090" max="14090" width="2.5" style="319" customWidth="1"/>
    <col min="14091" max="14336" width="9" style="319"/>
    <col min="14337" max="14337" width="1.5" style="319" customWidth="1"/>
    <col min="14338" max="14338" width="24.25" style="319" customWidth="1"/>
    <col min="14339" max="14339" width="4" style="319" customWidth="1"/>
    <col min="14340" max="14340" width="20.125" style="319" customWidth="1"/>
    <col min="14341" max="14341" width="23.625" style="319" customWidth="1"/>
    <col min="14342" max="14343" width="10.375" style="319" customWidth="1"/>
    <col min="14344" max="14344" width="3.125" style="319" customWidth="1"/>
    <col min="14345" max="14345" width="3.75" style="319" customWidth="1"/>
    <col min="14346" max="14346" width="2.5" style="319" customWidth="1"/>
    <col min="14347" max="14592" width="9" style="319"/>
    <col min="14593" max="14593" width="1.5" style="319" customWidth="1"/>
    <col min="14594" max="14594" width="24.25" style="319" customWidth="1"/>
    <col min="14595" max="14595" width="4" style="319" customWidth="1"/>
    <col min="14596" max="14596" width="20.125" style="319" customWidth="1"/>
    <col min="14597" max="14597" width="23.625" style="319" customWidth="1"/>
    <col min="14598" max="14599" width="10.375" style="319" customWidth="1"/>
    <col min="14600" max="14600" width="3.125" style="319" customWidth="1"/>
    <col min="14601" max="14601" width="3.75" style="319" customWidth="1"/>
    <col min="14602" max="14602" width="2.5" style="319" customWidth="1"/>
    <col min="14603" max="14848" width="9" style="319"/>
    <col min="14849" max="14849" width="1.5" style="319" customWidth="1"/>
    <col min="14850" max="14850" width="24.25" style="319" customWidth="1"/>
    <col min="14851" max="14851" width="4" style="319" customWidth="1"/>
    <col min="14852" max="14852" width="20.125" style="319" customWidth="1"/>
    <col min="14853" max="14853" width="23.625" style="319" customWidth="1"/>
    <col min="14854" max="14855" width="10.375" style="319" customWidth="1"/>
    <col min="14856" max="14856" width="3.125" style="319" customWidth="1"/>
    <col min="14857" max="14857" width="3.75" style="319" customWidth="1"/>
    <col min="14858" max="14858" width="2.5" style="319" customWidth="1"/>
    <col min="14859" max="15104" width="9" style="319"/>
    <col min="15105" max="15105" width="1.5" style="319" customWidth="1"/>
    <col min="15106" max="15106" width="24.25" style="319" customWidth="1"/>
    <col min="15107" max="15107" width="4" style="319" customWidth="1"/>
    <col min="15108" max="15108" width="20.125" style="319" customWidth="1"/>
    <col min="15109" max="15109" width="23.625" style="319" customWidth="1"/>
    <col min="15110" max="15111" width="10.375" style="319" customWidth="1"/>
    <col min="15112" max="15112" width="3.125" style="319" customWidth="1"/>
    <col min="15113" max="15113" width="3.75" style="319" customWidth="1"/>
    <col min="15114" max="15114" width="2.5" style="319" customWidth="1"/>
    <col min="15115" max="15360" width="9" style="319"/>
    <col min="15361" max="15361" width="1.5" style="319" customWidth="1"/>
    <col min="15362" max="15362" width="24.25" style="319" customWidth="1"/>
    <col min="15363" max="15363" width="4" style="319" customWidth="1"/>
    <col min="15364" max="15364" width="20.125" style="319" customWidth="1"/>
    <col min="15365" max="15365" width="23.625" style="319" customWidth="1"/>
    <col min="15366" max="15367" width="10.375" style="319" customWidth="1"/>
    <col min="15368" max="15368" width="3.125" style="319" customWidth="1"/>
    <col min="15369" max="15369" width="3.75" style="319" customWidth="1"/>
    <col min="15370" max="15370" width="2.5" style="319" customWidth="1"/>
    <col min="15371" max="15616" width="9" style="319"/>
    <col min="15617" max="15617" width="1.5" style="319" customWidth="1"/>
    <col min="15618" max="15618" width="24.25" style="319" customWidth="1"/>
    <col min="15619" max="15619" width="4" style="319" customWidth="1"/>
    <col min="15620" max="15620" width="20.125" style="319" customWidth="1"/>
    <col min="15621" max="15621" width="23.625" style="319" customWidth="1"/>
    <col min="15622" max="15623" width="10.375" style="319" customWidth="1"/>
    <col min="15624" max="15624" width="3.125" style="319" customWidth="1"/>
    <col min="15625" max="15625" width="3.75" style="319" customWidth="1"/>
    <col min="15626" max="15626" width="2.5" style="319" customWidth="1"/>
    <col min="15627" max="15872" width="9" style="319"/>
    <col min="15873" max="15873" width="1.5" style="319" customWidth="1"/>
    <col min="15874" max="15874" width="24.25" style="319" customWidth="1"/>
    <col min="15875" max="15875" width="4" style="319" customWidth="1"/>
    <col min="15876" max="15876" width="20.125" style="319" customWidth="1"/>
    <col min="15877" max="15877" width="23.625" style="319" customWidth="1"/>
    <col min="15878" max="15879" width="10.375" style="319" customWidth="1"/>
    <col min="15880" max="15880" width="3.125" style="319" customWidth="1"/>
    <col min="15881" max="15881" width="3.75" style="319" customWidth="1"/>
    <col min="15882" max="15882" width="2.5" style="319" customWidth="1"/>
    <col min="15883" max="16128" width="9" style="319"/>
    <col min="16129" max="16129" width="1.5" style="319" customWidth="1"/>
    <col min="16130" max="16130" width="24.25" style="319" customWidth="1"/>
    <col min="16131" max="16131" width="4" style="319" customWidth="1"/>
    <col min="16132" max="16132" width="20.125" style="319" customWidth="1"/>
    <col min="16133" max="16133" width="23.625" style="319" customWidth="1"/>
    <col min="16134" max="16135" width="10.375" style="319" customWidth="1"/>
    <col min="16136" max="16136" width="3.125" style="319" customWidth="1"/>
    <col min="16137" max="16137" width="3.75" style="319" customWidth="1"/>
    <col min="16138" max="16138" width="2.5" style="319" customWidth="1"/>
    <col min="16139" max="16384" width="9" style="319"/>
  </cols>
  <sheetData>
    <row r="1" spans="1:10" ht="27.75" customHeight="1">
      <c r="A1" s="317"/>
      <c r="B1" s="318" t="s">
        <v>217</v>
      </c>
      <c r="F1" s="320"/>
      <c r="G1" s="321"/>
      <c r="H1" s="321"/>
    </row>
    <row r="2" spans="1:10" ht="18.75" customHeight="1">
      <c r="A2" s="317"/>
      <c r="F2" s="322"/>
    </row>
    <row r="3" spans="1:10" ht="36" customHeight="1">
      <c r="B3" s="323" t="s">
        <v>218</v>
      </c>
      <c r="C3" s="324"/>
      <c r="D3" s="324"/>
      <c r="E3" s="324"/>
      <c r="F3" s="324"/>
      <c r="G3" s="324"/>
      <c r="H3" s="324"/>
    </row>
    <row r="4" spans="1:10" ht="33.75" customHeight="1">
      <c r="A4" s="325"/>
      <c r="B4" s="325"/>
      <c r="C4" s="325"/>
      <c r="D4" s="325"/>
      <c r="E4" s="325"/>
      <c r="F4" s="325"/>
      <c r="G4" s="325"/>
      <c r="H4" s="325"/>
    </row>
    <row r="5" spans="1:10" ht="36" customHeight="1">
      <c r="A5" s="325"/>
      <c r="B5" s="326" t="s">
        <v>219</v>
      </c>
      <c r="C5" s="327"/>
      <c r="D5" s="328"/>
      <c r="E5" s="328"/>
      <c r="F5" s="328"/>
      <c r="G5" s="328"/>
      <c r="H5" s="329"/>
    </row>
    <row r="6" spans="1:10" ht="81" customHeight="1">
      <c r="B6" s="330" t="s">
        <v>220</v>
      </c>
      <c r="C6" s="331" t="s">
        <v>221</v>
      </c>
      <c r="D6" s="332"/>
      <c r="E6" s="332"/>
      <c r="F6" s="333"/>
      <c r="G6" s="334" t="s">
        <v>222</v>
      </c>
      <c r="H6" s="335"/>
    </row>
    <row r="7" spans="1:10" ht="97.5" customHeight="1">
      <c r="B7" s="336" t="s">
        <v>223</v>
      </c>
      <c r="C7" s="337" t="s">
        <v>224</v>
      </c>
      <c r="D7" s="338"/>
      <c r="E7" s="338"/>
      <c r="F7" s="339"/>
      <c r="G7" s="334" t="s">
        <v>222</v>
      </c>
      <c r="H7" s="335"/>
    </row>
    <row r="8" spans="1:10" ht="120.75" customHeight="1">
      <c r="B8" s="336" t="s">
        <v>225</v>
      </c>
      <c r="C8" s="337" t="s">
        <v>226</v>
      </c>
      <c r="D8" s="338"/>
      <c r="E8" s="338"/>
      <c r="F8" s="339"/>
      <c r="G8" s="334" t="s">
        <v>222</v>
      </c>
      <c r="H8" s="335"/>
    </row>
    <row r="10" spans="1:10" ht="45.75" customHeight="1">
      <c r="B10" s="340" t="s">
        <v>227</v>
      </c>
      <c r="C10" s="340"/>
      <c r="D10" s="340"/>
      <c r="E10" s="340"/>
      <c r="F10" s="340"/>
      <c r="G10" s="340"/>
      <c r="H10" s="340"/>
      <c r="I10" s="341"/>
      <c r="J10" s="341"/>
    </row>
    <row r="11" spans="1:10" ht="35.25" customHeight="1">
      <c r="B11" s="340" t="s">
        <v>228</v>
      </c>
      <c r="C11" s="340"/>
      <c r="D11" s="340"/>
      <c r="E11" s="340"/>
      <c r="F11" s="340"/>
      <c r="G11" s="340"/>
      <c r="H11" s="340"/>
      <c r="I11" s="341"/>
      <c r="J11" s="341"/>
    </row>
    <row r="12" spans="1:10" ht="17.25" customHeight="1">
      <c r="B12" s="342" t="s">
        <v>229</v>
      </c>
      <c r="C12" s="341"/>
      <c r="D12" s="341"/>
      <c r="E12" s="341"/>
      <c r="F12" s="341"/>
      <c r="G12" s="341"/>
      <c r="H12" s="341"/>
      <c r="I12" s="341"/>
      <c r="J12" s="341"/>
    </row>
    <row r="13" spans="1:10">
      <c r="B13" s="343"/>
    </row>
  </sheetData>
  <mergeCells count="11">
    <mergeCell ref="C8:F8"/>
    <mergeCell ref="G8:H8"/>
    <mergeCell ref="B10:H10"/>
    <mergeCell ref="B11:H11"/>
    <mergeCell ref="F1:H1"/>
    <mergeCell ref="B3:H3"/>
    <mergeCell ref="C5:H5"/>
    <mergeCell ref="C6:F6"/>
    <mergeCell ref="G6:H6"/>
    <mergeCell ref="C7:F7"/>
    <mergeCell ref="G7:H7"/>
  </mergeCells>
  <phoneticPr fontId="1"/>
  <printOptions horizontalCentered="1" verticalCentered="1"/>
  <pageMargins left="0.7" right="0.7" top="0.75" bottom="0.75" header="0.3" footer="0.3"/>
  <pageSetup paperSize="9" scale="83"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2C04A-B3C0-41FC-BC92-50B269E0CFEB}">
  <dimension ref="A1:BB93"/>
  <sheetViews>
    <sheetView showGridLines="0" view="pageBreakPreview" zoomScaleNormal="85" zoomScaleSheetLayoutView="100" workbookViewId="0">
      <selection activeCell="A7" sqref="A7"/>
    </sheetView>
  </sheetViews>
  <sheetFormatPr defaultRowHeight="21" customHeight="1"/>
  <cols>
    <col min="1" max="1" width="1.75" style="344" customWidth="1"/>
    <col min="2" max="23" width="2.625" style="344" customWidth="1"/>
    <col min="24" max="24" width="4" style="344" customWidth="1"/>
    <col min="25" max="26" width="2.625" style="344" customWidth="1"/>
    <col min="27" max="29" width="2.25" style="344" customWidth="1"/>
    <col min="30" max="30" width="2.625" style="344" customWidth="1"/>
    <col min="31" max="31" width="4" style="344" customWidth="1"/>
    <col min="32" max="33" width="2.625" style="344" customWidth="1"/>
    <col min="34" max="36" width="2.375" style="344" customWidth="1"/>
    <col min="37" max="37" width="3.625" style="344" customWidth="1"/>
    <col min="38" max="38" width="3" style="344" customWidth="1"/>
    <col min="39" max="49" width="3" style="344" hidden="1" customWidth="1"/>
    <col min="50" max="56" width="5" style="344" customWidth="1"/>
    <col min="57" max="256" width="9" style="344"/>
    <col min="257" max="257" width="1.75" style="344" customWidth="1"/>
    <col min="258" max="279" width="2.625" style="344" customWidth="1"/>
    <col min="280" max="280" width="4" style="344" customWidth="1"/>
    <col min="281" max="282" width="2.625" style="344" customWidth="1"/>
    <col min="283" max="285" width="2.25" style="344" customWidth="1"/>
    <col min="286" max="286" width="2.625" style="344" customWidth="1"/>
    <col min="287" max="287" width="4" style="344" customWidth="1"/>
    <col min="288" max="289" width="2.625" style="344" customWidth="1"/>
    <col min="290" max="292" width="2.375" style="344" customWidth="1"/>
    <col min="293" max="293" width="3.625" style="344" customWidth="1"/>
    <col min="294" max="294" width="3" style="344" customWidth="1"/>
    <col min="295" max="305" width="0" style="344" hidden="1" customWidth="1"/>
    <col min="306" max="312" width="5" style="344" customWidth="1"/>
    <col min="313" max="512" width="9" style="344"/>
    <col min="513" max="513" width="1.75" style="344" customWidth="1"/>
    <col min="514" max="535" width="2.625" style="344" customWidth="1"/>
    <col min="536" max="536" width="4" style="344" customWidth="1"/>
    <col min="537" max="538" width="2.625" style="344" customWidth="1"/>
    <col min="539" max="541" width="2.25" style="344" customWidth="1"/>
    <col min="542" max="542" width="2.625" style="344" customWidth="1"/>
    <col min="543" max="543" width="4" style="344" customWidth="1"/>
    <col min="544" max="545" width="2.625" style="344" customWidth="1"/>
    <col min="546" max="548" width="2.375" style="344" customWidth="1"/>
    <col min="549" max="549" width="3.625" style="344" customWidth="1"/>
    <col min="550" max="550" width="3" style="344" customWidth="1"/>
    <col min="551" max="561" width="0" style="344" hidden="1" customWidth="1"/>
    <col min="562" max="568" width="5" style="344" customWidth="1"/>
    <col min="569" max="768" width="9" style="344"/>
    <col min="769" max="769" width="1.75" style="344" customWidth="1"/>
    <col min="770" max="791" width="2.625" style="344" customWidth="1"/>
    <col min="792" max="792" width="4" style="344" customWidth="1"/>
    <col min="793" max="794" width="2.625" style="344" customWidth="1"/>
    <col min="795" max="797" width="2.25" style="344" customWidth="1"/>
    <col min="798" max="798" width="2.625" style="344" customWidth="1"/>
    <col min="799" max="799" width="4" style="344" customWidth="1"/>
    <col min="800" max="801" width="2.625" style="344" customWidth="1"/>
    <col min="802" max="804" width="2.375" style="344" customWidth="1"/>
    <col min="805" max="805" width="3.625" style="344" customWidth="1"/>
    <col min="806" max="806" width="3" style="344" customWidth="1"/>
    <col min="807" max="817" width="0" style="344" hidden="1" customWidth="1"/>
    <col min="818" max="824" width="5" style="344" customWidth="1"/>
    <col min="825" max="1024" width="9" style="344"/>
    <col min="1025" max="1025" width="1.75" style="344" customWidth="1"/>
    <col min="1026" max="1047" width="2.625" style="344" customWidth="1"/>
    <col min="1048" max="1048" width="4" style="344" customWidth="1"/>
    <col min="1049" max="1050" width="2.625" style="344" customWidth="1"/>
    <col min="1051" max="1053" width="2.25" style="344" customWidth="1"/>
    <col min="1054" max="1054" width="2.625" style="344" customWidth="1"/>
    <col min="1055" max="1055" width="4" style="344" customWidth="1"/>
    <col min="1056" max="1057" width="2.625" style="344" customWidth="1"/>
    <col min="1058" max="1060" width="2.375" style="344" customWidth="1"/>
    <col min="1061" max="1061" width="3.625" style="344" customWidth="1"/>
    <col min="1062" max="1062" width="3" style="344" customWidth="1"/>
    <col min="1063" max="1073" width="0" style="344" hidden="1" customWidth="1"/>
    <col min="1074" max="1080" width="5" style="344" customWidth="1"/>
    <col min="1081" max="1280" width="9" style="344"/>
    <col min="1281" max="1281" width="1.75" style="344" customWidth="1"/>
    <col min="1282" max="1303" width="2.625" style="344" customWidth="1"/>
    <col min="1304" max="1304" width="4" style="344" customWidth="1"/>
    <col min="1305" max="1306" width="2.625" style="344" customWidth="1"/>
    <col min="1307" max="1309" width="2.25" style="344" customWidth="1"/>
    <col min="1310" max="1310" width="2.625" style="344" customWidth="1"/>
    <col min="1311" max="1311" width="4" style="344" customWidth="1"/>
    <col min="1312" max="1313" width="2.625" style="344" customWidth="1"/>
    <col min="1314" max="1316" width="2.375" style="344" customWidth="1"/>
    <col min="1317" max="1317" width="3.625" style="344" customWidth="1"/>
    <col min="1318" max="1318" width="3" style="344" customWidth="1"/>
    <col min="1319" max="1329" width="0" style="344" hidden="1" customWidth="1"/>
    <col min="1330" max="1336" width="5" style="344" customWidth="1"/>
    <col min="1337" max="1536" width="9" style="344"/>
    <col min="1537" max="1537" width="1.75" style="344" customWidth="1"/>
    <col min="1538" max="1559" width="2.625" style="344" customWidth="1"/>
    <col min="1560" max="1560" width="4" style="344" customWidth="1"/>
    <col min="1561" max="1562" width="2.625" style="344" customWidth="1"/>
    <col min="1563" max="1565" width="2.25" style="344" customWidth="1"/>
    <col min="1566" max="1566" width="2.625" style="344" customWidth="1"/>
    <col min="1567" max="1567" width="4" style="344" customWidth="1"/>
    <col min="1568" max="1569" width="2.625" style="344" customWidth="1"/>
    <col min="1570" max="1572" width="2.375" style="344" customWidth="1"/>
    <col min="1573" max="1573" width="3.625" style="344" customWidth="1"/>
    <col min="1574" max="1574" width="3" style="344" customWidth="1"/>
    <col min="1575" max="1585" width="0" style="344" hidden="1" customWidth="1"/>
    <col min="1586" max="1592" width="5" style="344" customWidth="1"/>
    <col min="1593" max="1792" width="9" style="344"/>
    <col min="1793" max="1793" width="1.75" style="344" customWidth="1"/>
    <col min="1794" max="1815" width="2.625" style="344" customWidth="1"/>
    <col min="1816" max="1816" width="4" style="344" customWidth="1"/>
    <col min="1817" max="1818" width="2.625" style="344" customWidth="1"/>
    <col min="1819" max="1821" width="2.25" style="344" customWidth="1"/>
    <col min="1822" max="1822" width="2.625" style="344" customWidth="1"/>
    <col min="1823" max="1823" width="4" style="344" customWidth="1"/>
    <col min="1824" max="1825" width="2.625" style="344" customWidth="1"/>
    <col min="1826" max="1828" width="2.375" style="344" customWidth="1"/>
    <col min="1829" max="1829" width="3.625" style="344" customWidth="1"/>
    <col min="1830" max="1830" width="3" style="344" customWidth="1"/>
    <col min="1831" max="1841" width="0" style="344" hidden="1" customWidth="1"/>
    <col min="1842" max="1848" width="5" style="344" customWidth="1"/>
    <col min="1849" max="2048" width="9" style="344"/>
    <col min="2049" max="2049" width="1.75" style="344" customWidth="1"/>
    <col min="2050" max="2071" width="2.625" style="344" customWidth="1"/>
    <col min="2072" max="2072" width="4" style="344" customWidth="1"/>
    <col min="2073" max="2074" width="2.625" style="344" customWidth="1"/>
    <col min="2075" max="2077" width="2.25" style="344" customWidth="1"/>
    <col min="2078" max="2078" width="2.625" style="344" customWidth="1"/>
    <col min="2079" max="2079" width="4" style="344" customWidth="1"/>
    <col min="2080" max="2081" width="2.625" style="344" customWidth="1"/>
    <col min="2082" max="2084" width="2.375" style="344" customWidth="1"/>
    <col min="2085" max="2085" width="3.625" style="344" customWidth="1"/>
    <col min="2086" max="2086" width="3" style="344" customWidth="1"/>
    <col min="2087" max="2097" width="0" style="344" hidden="1" customWidth="1"/>
    <col min="2098" max="2104" width="5" style="344" customWidth="1"/>
    <col min="2105" max="2304" width="9" style="344"/>
    <col min="2305" max="2305" width="1.75" style="344" customWidth="1"/>
    <col min="2306" max="2327" width="2.625" style="344" customWidth="1"/>
    <col min="2328" max="2328" width="4" style="344" customWidth="1"/>
    <col min="2329" max="2330" width="2.625" style="344" customWidth="1"/>
    <col min="2331" max="2333" width="2.25" style="344" customWidth="1"/>
    <col min="2334" max="2334" width="2.625" style="344" customWidth="1"/>
    <col min="2335" max="2335" width="4" style="344" customWidth="1"/>
    <col min="2336" max="2337" width="2.625" style="344" customWidth="1"/>
    <col min="2338" max="2340" width="2.375" style="344" customWidth="1"/>
    <col min="2341" max="2341" width="3.625" style="344" customWidth="1"/>
    <col min="2342" max="2342" width="3" style="344" customWidth="1"/>
    <col min="2343" max="2353" width="0" style="344" hidden="1" customWidth="1"/>
    <col min="2354" max="2360" width="5" style="344" customWidth="1"/>
    <col min="2361" max="2560" width="9" style="344"/>
    <col min="2561" max="2561" width="1.75" style="344" customWidth="1"/>
    <col min="2562" max="2583" width="2.625" style="344" customWidth="1"/>
    <col min="2584" max="2584" width="4" style="344" customWidth="1"/>
    <col min="2585" max="2586" width="2.625" style="344" customWidth="1"/>
    <col min="2587" max="2589" width="2.25" style="344" customWidth="1"/>
    <col min="2590" max="2590" width="2.625" style="344" customWidth="1"/>
    <col min="2591" max="2591" width="4" style="344" customWidth="1"/>
    <col min="2592" max="2593" width="2.625" style="344" customWidth="1"/>
    <col min="2594" max="2596" width="2.375" style="344" customWidth="1"/>
    <col min="2597" max="2597" width="3.625" style="344" customWidth="1"/>
    <col min="2598" max="2598" width="3" style="344" customWidth="1"/>
    <col min="2599" max="2609" width="0" style="344" hidden="1" customWidth="1"/>
    <col min="2610" max="2616" width="5" style="344" customWidth="1"/>
    <col min="2617" max="2816" width="9" style="344"/>
    <col min="2817" max="2817" width="1.75" style="344" customWidth="1"/>
    <col min="2818" max="2839" width="2.625" style="344" customWidth="1"/>
    <col min="2840" max="2840" width="4" style="344" customWidth="1"/>
    <col min="2841" max="2842" width="2.625" style="344" customWidth="1"/>
    <col min="2843" max="2845" width="2.25" style="344" customWidth="1"/>
    <col min="2846" max="2846" width="2.625" style="344" customWidth="1"/>
    <col min="2847" max="2847" width="4" style="344" customWidth="1"/>
    <col min="2848" max="2849" width="2.625" style="344" customWidth="1"/>
    <col min="2850" max="2852" width="2.375" style="344" customWidth="1"/>
    <col min="2853" max="2853" width="3.625" style="344" customWidth="1"/>
    <col min="2854" max="2854" width="3" style="344" customWidth="1"/>
    <col min="2855" max="2865" width="0" style="344" hidden="1" customWidth="1"/>
    <col min="2866" max="2872" width="5" style="344" customWidth="1"/>
    <col min="2873" max="3072" width="9" style="344"/>
    <col min="3073" max="3073" width="1.75" style="344" customWidth="1"/>
    <col min="3074" max="3095" width="2.625" style="344" customWidth="1"/>
    <col min="3096" max="3096" width="4" style="344" customWidth="1"/>
    <col min="3097" max="3098" width="2.625" style="344" customWidth="1"/>
    <col min="3099" max="3101" width="2.25" style="344" customWidth="1"/>
    <col min="3102" max="3102" width="2.625" style="344" customWidth="1"/>
    <col min="3103" max="3103" width="4" style="344" customWidth="1"/>
    <col min="3104" max="3105" width="2.625" style="344" customWidth="1"/>
    <col min="3106" max="3108" width="2.375" style="344" customWidth="1"/>
    <col min="3109" max="3109" width="3.625" style="344" customWidth="1"/>
    <col min="3110" max="3110" width="3" style="344" customWidth="1"/>
    <col min="3111" max="3121" width="0" style="344" hidden="1" customWidth="1"/>
    <col min="3122" max="3128" width="5" style="344" customWidth="1"/>
    <col min="3129" max="3328" width="9" style="344"/>
    <col min="3329" max="3329" width="1.75" style="344" customWidth="1"/>
    <col min="3330" max="3351" width="2.625" style="344" customWidth="1"/>
    <col min="3352" max="3352" width="4" style="344" customWidth="1"/>
    <col min="3353" max="3354" width="2.625" style="344" customWidth="1"/>
    <col min="3355" max="3357" width="2.25" style="344" customWidth="1"/>
    <col min="3358" max="3358" width="2.625" style="344" customWidth="1"/>
    <col min="3359" max="3359" width="4" style="344" customWidth="1"/>
    <col min="3360" max="3361" width="2.625" style="344" customWidth="1"/>
    <col min="3362" max="3364" width="2.375" style="344" customWidth="1"/>
    <col min="3365" max="3365" width="3.625" style="344" customWidth="1"/>
    <col min="3366" max="3366" width="3" style="344" customWidth="1"/>
    <col min="3367" max="3377" width="0" style="344" hidden="1" customWidth="1"/>
    <col min="3378" max="3384" width="5" style="344" customWidth="1"/>
    <col min="3385" max="3584" width="9" style="344"/>
    <col min="3585" max="3585" width="1.75" style="344" customWidth="1"/>
    <col min="3586" max="3607" width="2.625" style="344" customWidth="1"/>
    <col min="3608" max="3608" width="4" style="344" customWidth="1"/>
    <col min="3609" max="3610" width="2.625" style="344" customWidth="1"/>
    <col min="3611" max="3613" width="2.25" style="344" customWidth="1"/>
    <col min="3614" max="3614" width="2.625" style="344" customWidth="1"/>
    <col min="3615" max="3615" width="4" style="344" customWidth="1"/>
    <col min="3616" max="3617" width="2.625" style="344" customWidth="1"/>
    <col min="3618" max="3620" width="2.375" style="344" customWidth="1"/>
    <col min="3621" max="3621" width="3.625" style="344" customWidth="1"/>
    <col min="3622" max="3622" width="3" style="344" customWidth="1"/>
    <col min="3623" max="3633" width="0" style="344" hidden="1" customWidth="1"/>
    <col min="3634" max="3640" width="5" style="344" customWidth="1"/>
    <col min="3641" max="3840" width="9" style="344"/>
    <col min="3841" max="3841" width="1.75" style="344" customWidth="1"/>
    <col min="3842" max="3863" width="2.625" style="344" customWidth="1"/>
    <col min="3864" max="3864" width="4" style="344" customWidth="1"/>
    <col min="3865" max="3866" width="2.625" style="344" customWidth="1"/>
    <col min="3867" max="3869" width="2.25" style="344" customWidth="1"/>
    <col min="3870" max="3870" width="2.625" style="344" customWidth="1"/>
    <col min="3871" max="3871" width="4" style="344" customWidth="1"/>
    <col min="3872" max="3873" width="2.625" style="344" customWidth="1"/>
    <col min="3874" max="3876" width="2.375" style="344" customWidth="1"/>
    <col min="3877" max="3877" width="3.625" style="344" customWidth="1"/>
    <col min="3878" max="3878" width="3" style="344" customWidth="1"/>
    <col min="3879" max="3889" width="0" style="344" hidden="1" customWidth="1"/>
    <col min="3890" max="3896" width="5" style="344" customWidth="1"/>
    <col min="3897" max="4096" width="9" style="344"/>
    <col min="4097" max="4097" width="1.75" style="344" customWidth="1"/>
    <col min="4098" max="4119" width="2.625" style="344" customWidth="1"/>
    <col min="4120" max="4120" width="4" style="344" customWidth="1"/>
    <col min="4121" max="4122" width="2.625" style="344" customWidth="1"/>
    <col min="4123" max="4125" width="2.25" style="344" customWidth="1"/>
    <col min="4126" max="4126" width="2.625" style="344" customWidth="1"/>
    <col min="4127" max="4127" width="4" style="344" customWidth="1"/>
    <col min="4128" max="4129" width="2.625" style="344" customWidth="1"/>
    <col min="4130" max="4132" width="2.375" style="344" customWidth="1"/>
    <col min="4133" max="4133" width="3.625" style="344" customWidth="1"/>
    <col min="4134" max="4134" width="3" style="344" customWidth="1"/>
    <col min="4135" max="4145" width="0" style="344" hidden="1" customWidth="1"/>
    <col min="4146" max="4152" width="5" style="344" customWidth="1"/>
    <col min="4153" max="4352" width="9" style="344"/>
    <col min="4353" max="4353" width="1.75" style="344" customWidth="1"/>
    <col min="4354" max="4375" width="2.625" style="344" customWidth="1"/>
    <col min="4376" max="4376" width="4" style="344" customWidth="1"/>
    <col min="4377" max="4378" width="2.625" style="344" customWidth="1"/>
    <col min="4379" max="4381" width="2.25" style="344" customWidth="1"/>
    <col min="4382" max="4382" width="2.625" style="344" customWidth="1"/>
    <col min="4383" max="4383" width="4" style="344" customWidth="1"/>
    <col min="4384" max="4385" width="2.625" style="344" customWidth="1"/>
    <col min="4386" max="4388" width="2.375" style="344" customWidth="1"/>
    <col min="4389" max="4389" width="3.625" style="344" customWidth="1"/>
    <col min="4390" max="4390" width="3" style="344" customWidth="1"/>
    <col min="4391" max="4401" width="0" style="344" hidden="1" customWidth="1"/>
    <col min="4402" max="4408" width="5" style="344" customWidth="1"/>
    <col min="4409" max="4608" width="9" style="344"/>
    <col min="4609" max="4609" width="1.75" style="344" customWidth="1"/>
    <col min="4610" max="4631" width="2.625" style="344" customWidth="1"/>
    <col min="4632" max="4632" width="4" style="344" customWidth="1"/>
    <col min="4633" max="4634" width="2.625" style="344" customWidth="1"/>
    <col min="4635" max="4637" width="2.25" style="344" customWidth="1"/>
    <col min="4638" max="4638" width="2.625" style="344" customWidth="1"/>
    <col min="4639" max="4639" width="4" style="344" customWidth="1"/>
    <col min="4640" max="4641" width="2.625" style="344" customWidth="1"/>
    <col min="4642" max="4644" width="2.375" style="344" customWidth="1"/>
    <col min="4645" max="4645" width="3.625" style="344" customWidth="1"/>
    <col min="4646" max="4646" width="3" style="344" customWidth="1"/>
    <col min="4647" max="4657" width="0" style="344" hidden="1" customWidth="1"/>
    <col min="4658" max="4664" width="5" style="344" customWidth="1"/>
    <col min="4665" max="4864" width="9" style="344"/>
    <col min="4865" max="4865" width="1.75" style="344" customWidth="1"/>
    <col min="4866" max="4887" width="2.625" style="344" customWidth="1"/>
    <col min="4888" max="4888" width="4" style="344" customWidth="1"/>
    <col min="4889" max="4890" width="2.625" style="344" customWidth="1"/>
    <col min="4891" max="4893" width="2.25" style="344" customWidth="1"/>
    <col min="4894" max="4894" width="2.625" style="344" customWidth="1"/>
    <col min="4895" max="4895" width="4" style="344" customWidth="1"/>
    <col min="4896" max="4897" width="2.625" style="344" customWidth="1"/>
    <col min="4898" max="4900" width="2.375" style="344" customWidth="1"/>
    <col min="4901" max="4901" width="3.625" style="344" customWidth="1"/>
    <col min="4902" max="4902" width="3" style="344" customWidth="1"/>
    <col min="4903" max="4913" width="0" style="344" hidden="1" customWidth="1"/>
    <col min="4914" max="4920" width="5" style="344" customWidth="1"/>
    <col min="4921" max="5120" width="9" style="344"/>
    <col min="5121" max="5121" width="1.75" style="344" customWidth="1"/>
    <col min="5122" max="5143" width="2.625" style="344" customWidth="1"/>
    <col min="5144" max="5144" width="4" style="344" customWidth="1"/>
    <col min="5145" max="5146" width="2.625" style="344" customWidth="1"/>
    <col min="5147" max="5149" width="2.25" style="344" customWidth="1"/>
    <col min="5150" max="5150" width="2.625" style="344" customWidth="1"/>
    <col min="5151" max="5151" width="4" style="344" customWidth="1"/>
    <col min="5152" max="5153" width="2.625" style="344" customWidth="1"/>
    <col min="5154" max="5156" width="2.375" style="344" customWidth="1"/>
    <col min="5157" max="5157" width="3.625" style="344" customWidth="1"/>
    <col min="5158" max="5158" width="3" style="344" customWidth="1"/>
    <col min="5159" max="5169" width="0" style="344" hidden="1" customWidth="1"/>
    <col min="5170" max="5176" width="5" style="344" customWidth="1"/>
    <col min="5177" max="5376" width="9" style="344"/>
    <col min="5377" max="5377" width="1.75" style="344" customWidth="1"/>
    <col min="5378" max="5399" width="2.625" style="344" customWidth="1"/>
    <col min="5400" max="5400" width="4" style="344" customWidth="1"/>
    <col min="5401" max="5402" width="2.625" style="344" customWidth="1"/>
    <col min="5403" max="5405" width="2.25" style="344" customWidth="1"/>
    <col min="5406" max="5406" width="2.625" style="344" customWidth="1"/>
    <col min="5407" max="5407" width="4" style="344" customWidth="1"/>
    <col min="5408" max="5409" width="2.625" style="344" customWidth="1"/>
    <col min="5410" max="5412" width="2.375" style="344" customWidth="1"/>
    <col min="5413" max="5413" width="3.625" style="344" customWidth="1"/>
    <col min="5414" max="5414" width="3" style="344" customWidth="1"/>
    <col min="5415" max="5425" width="0" style="344" hidden="1" customWidth="1"/>
    <col min="5426" max="5432" width="5" style="344" customWidth="1"/>
    <col min="5433" max="5632" width="9" style="344"/>
    <col min="5633" max="5633" width="1.75" style="344" customWidth="1"/>
    <col min="5634" max="5655" width="2.625" style="344" customWidth="1"/>
    <col min="5656" max="5656" width="4" style="344" customWidth="1"/>
    <col min="5657" max="5658" width="2.625" style="344" customWidth="1"/>
    <col min="5659" max="5661" width="2.25" style="344" customWidth="1"/>
    <col min="5662" max="5662" width="2.625" style="344" customWidth="1"/>
    <col min="5663" max="5663" width="4" style="344" customWidth="1"/>
    <col min="5664" max="5665" width="2.625" style="344" customWidth="1"/>
    <col min="5666" max="5668" width="2.375" style="344" customWidth="1"/>
    <col min="5669" max="5669" width="3.625" style="344" customWidth="1"/>
    <col min="5670" max="5670" width="3" style="344" customWidth="1"/>
    <col min="5671" max="5681" width="0" style="344" hidden="1" customWidth="1"/>
    <col min="5682" max="5688" width="5" style="344" customWidth="1"/>
    <col min="5689" max="5888" width="9" style="344"/>
    <col min="5889" max="5889" width="1.75" style="344" customWidth="1"/>
    <col min="5890" max="5911" width="2.625" style="344" customWidth="1"/>
    <col min="5912" max="5912" width="4" style="344" customWidth="1"/>
    <col min="5913" max="5914" width="2.625" style="344" customWidth="1"/>
    <col min="5915" max="5917" width="2.25" style="344" customWidth="1"/>
    <col min="5918" max="5918" width="2.625" style="344" customWidth="1"/>
    <col min="5919" max="5919" width="4" style="344" customWidth="1"/>
    <col min="5920" max="5921" width="2.625" style="344" customWidth="1"/>
    <col min="5922" max="5924" width="2.375" style="344" customWidth="1"/>
    <col min="5925" max="5925" width="3.625" style="344" customWidth="1"/>
    <col min="5926" max="5926" width="3" style="344" customWidth="1"/>
    <col min="5927" max="5937" width="0" style="344" hidden="1" customWidth="1"/>
    <col min="5938" max="5944" width="5" style="344" customWidth="1"/>
    <col min="5945" max="6144" width="9" style="344"/>
    <col min="6145" max="6145" width="1.75" style="344" customWidth="1"/>
    <col min="6146" max="6167" width="2.625" style="344" customWidth="1"/>
    <col min="6168" max="6168" width="4" style="344" customWidth="1"/>
    <col min="6169" max="6170" width="2.625" style="344" customWidth="1"/>
    <col min="6171" max="6173" width="2.25" style="344" customWidth="1"/>
    <col min="6174" max="6174" width="2.625" style="344" customWidth="1"/>
    <col min="6175" max="6175" width="4" style="344" customWidth="1"/>
    <col min="6176" max="6177" width="2.625" style="344" customWidth="1"/>
    <col min="6178" max="6180" width="2.375" style="344" customWidth="1"/>
    <col min="6181" max="6181" width="3.625" style="344" customWidth="1"/>
    <col min="6182" max="6182" width="3" style="344" customWidth="1"/>
    <col min="6183" max="6193" width="0" style="344" hidden="1" customWidth="1"/>
    <col min="6194" max="6200" width="5" style="344" customWidth="1"/>
    <col min="6201" max="6400" width="9" style="344"/>
    <col min="6401" max="6401" width="1.75" style="344" customWidth="1"/>
    <col min="6402" max="6423" width="2.625" style="344" customWidth="1"/>
    <col min="6424" max="6424" width="4" style="344" customWidth="1"/>
    <col min="6425" max="6426" width="2.625" style="344" customWidth="1"/>
    <col min="6427" max="6429" width="2.25" style="344" customWidth="1"/>
    <col min="6430" max="6430" width="2.625" style="344" customWidth="1"/>
    <col min="6431" max="6431" width="4" style="344" customWidth="1"/>
    <col min="6432" max="6433" width="2.625" style="344" customWidth="1"/>
    <col min="6434" max="6436" width="2.375" style="344" customWidth="1"/>
    <col min="6437" max="6437" width="3.625" style="344" customWidth="1"/>
    <col min="6438" max="6438" width="3" style="344" customWidth="1"/>
    <col min="6439" max="6449" width="0" style="344" hidden="1" customWidth="1"/>
    <col min="6450" max="6456" width="5" style="344" customWidth="1"/>
    <col min="6457" max="6656" width="9" style="344"/>
    <col min="6657" max="6657" width="1.75" style="344" customWidth="1"/>
    <col min="6658" max="6679" width="2.625" style="344" customWidth="1"/>
    <col min="6680" max="6680" width="4" style="344" customWidth="1"/>
    <col min="6681" max="6682" width="2.625" style="344" customWidth="1"/>
    <col min="6683" max="6685" width="2.25" style="344" customWidth="1"/>
    <col min="6686" max="6686" width="2.625" style="344" customWidth="1"/>
    <col min="6687" max="6687" width="4" style="344" customWidth="1"/>
    <col min="6688" max="6689" width="2.625" style="344" customWidth="1"/>
    <col min="6690" max="6692" width="2.375" style="344" customWidth="1"/>
    <col min="6693" max="6693" width="3.625" style="344" customWidth="1"/>
    <col min="6694" max="6694" width="3" style="344" customWidth="1"/>
    <col min="6695" max="6705" width="0" style="344" hidden="1" customWidth="1"/>
    <col min="6706" max="6712" width="5" style="344" customWidth="1"/>
    <col min="6713" max="6912" width="9" style="344"/>
    <col min="6913" max="6913" width="1.75" style="344" customWidth="1"/>
    <col min="6914" max="6935" width="2.625" style="344" customWidth="1"/>
    <col min="6936" max="6936" width="4" style="344" customWidth="1"/>
    <col min="6937" max="6938" width="2.625" style="344" customWidth="1"/>
    <col min="6939" max="6941" width="2.25" style="344" customWidth="1"/>
    <col min="6942" max="6942" width="2.625" style="344" customWidth="1"/>
    <col min="6943" max="6943" width="4" style="344" customWidth="1"/>
    <col min="6944" max="6945" width="2.625" style="344" customWidth="1"/>
    <col min="6946" max="6948" width="2.375" style="344" customWidth="1"/>
    <col min="6949" max="6949" width="3.625" style="344" customWidth="1"/>
    <col min="6950" max="6950" width="3" style="344" customWidth="1"/>
    <col min="6951" max="6961" width="0" style="344" hidden="1" customWidth="1"/>
    <col min="6962" max="6968" width="5" style="344" customWidth="1"/>
    <col min="6969" max="7168" width="9" style="344"/>
    <col min="7169" max="7169" width="1.75" style="344" customWidth="1"/>
    <col min="7170" max="7191" width="2.625" style="344" customWidth="1"/>
    <col min="7192" max="7192" width="4" style="344" customWidth="1"/>
    <col min="7193" max="7194" width="2.625" style="344" customWidth="1"/>
    <col min="7195" max="7197" width="2.25" style="344" customWidth="1"/>
    <col min="7198" max="7198" width="2.625" style="344" customWidth="1"/>
    <col min="7199" max="7199" width="4" style="344" customWidth="1"/>
    <col min="7200" max="7201" width="2.625" style="344" customWidth="1"/>
    <col min="7202" max="7204" width="2.375" style="344" customWidth="1"/>
    <col min="7205" max="7205" width="3.625" style="344" customWidth="1"/>
    <col min="7206" max="7206" width="3" style="344" customWidth="1"/>
    <col min="7207" max="7217" width="0" style="344" hidden="1" customWidth="1"/>
    <col min="7218" max="7224" width="5" style="344" customWidth="1"/>
    <col min="7225" max="7424" width="9" style="344"/>
    <col min="7425" max="7425" width="1.75" style="344" customWidth="1"/>
    <col min="7426" max="7447" width="2.625" style="344" customWidth="1"/>
    <col min="7448" max="7448" width="4" style="344" customWidth="1"/>
    <col min="7449" max="7450" width="2.625" style="344" customWidth="1"/>
    <col min="7451" max="7453" width="2.25" style="344" customWidth="1"/>
    <col min="7454" max="7454" width="2.625" style="344" customWidth="1"/>
    <col min="7455" max="7455" width="4" style="344" customWidth="1"/>
    <col min="7456" max="7457" width="2.625" style="344" customWidth="1"/>
    <col min="7458" max="7460" width="2.375" style="344" customWidth="1"/>
    <col min="7461" max="7461" width="3.625" style="344" customWidth="1"/>
    <col min="7462" max="7462" width="3" style="344" customWidth="1"/>
    <col min="7463" max="7473" width="0" style="344" hidden="1" customWidth="1"/>
    <col min="7474" max="7480" width="5" style="344" customWidth="1"/>
    <col min="7481" max="7680" width="9" style="344"/>
    <col min="7681" max="7681" width="1.75" style="344" customWidth="1"/>
    <col min="7682" max="7703" width="2.625" style="344" customWidth="1"/>
    <col min="7704" max="7704" width="4" style="344" customWidth="1"/>
    <col min="7705" max="7706" width="2.625" style="344" customWidth="1"/>
    <col min="7707" max="7709" width="2.25" style="344" customWidth="1"/>
    <col min="7710" max="7710" width="2.625" style="344" customWidth="1"/>
    <col min="7711" max="7711" width="4" style="344" customWidth="1"/>
    <col min="7712" max="7713" width="2.625" style="344" customWidth="1"/>
    <col min="7714" max="7716" width="2.375" style="344" customWidth="1"/>
    <col min="7717" max="7717" width="3.625" style="344" customWidth="1"/>
    <col min="7718" max="7718" width="3" style="344" customWidth="1"/>
    <col min="7719" max="7729" width="0" style="344" hidden="1" customWidth="1"/>
    <col min="7730" max="7736" width="5" style="344" customWidth="1"/>
    <col min="7737" max="7936" width="9" style="344"/>
    <col min="7937" max="7937" width="1.75" style="344" customWidth="1"/>
    <col min="7938" max="7959" width="2.625" style="344" customWidth="1"/>
    <col min="7960" max="7960" width="4" style="344" customWidth="1"/>
    <col min="7961" max="7962" width="2.625" style="344" customWidth="1"/>
    <col min="7963" max="7965" width="2.25" style="344" customWidth="1"/>
    <col min="7966" max="7966" width="2.625" style="344" customWidth="1"/>
    <col min="7967" max="7967" width="4" style="344" customWidth="1"/>
    <col min="7968" max="7969" width="2.625" style="344" customWidth="1"/>
    <col min="7970" max="7972" width="2.375" style="344" customWidth="1"/>
    <col min="7973" max="7973" width="3.625" style="344" customWidth="1"/>
    <col min="7974" max="7974" width="3" style="344" customWidth="1"/>
    <col min="7975" max="7985" width="0" style="344" hidden="1" customWidth="1"/>
    <col min="7986" max="7992" width="5" style="344" customWidth="1"/>
    <col min="7993" max="8192" width="9" style="344"/>
    <col min="8193" max="8193" width="1.75" style="344" customWidth="1"/>
    <col min="8194" max="8215" width="2.625" style="344" customWidth="1"/>
    <col min="8216" max="8216" width="4" style="344" customWidth="1"/>
    <col min="8217" max="8218" width="2.625" style="344" customWidth="1"/>
    <col min="8219" max="8221" width="2.25" style="344" customWidth="1"/>
    <col min="8222" max="8222" width="2.625" style="344" customWidth="1"/>
    <col min="8223" max="8223" width="4" style="344" customWidth="1"/>
    <col min="8224" max="8225" width="2.625" style="344" customWidth="1"/>
    <col min="8226" max="8228" width="2.375" style="344" customWidth="1"/>
    <col min="8229" max="8229" width="3.625" style="344" customWidth="1"/>
    <col min="8230" max="8230" width="3" style="344" customWidth="1"/>
    <col min="8231" max="8241" width="0" style="344" hidden="1" customWidth="1"/>
    <col min="8242" max="8248" width="5" style="344" customWidth="1"/>
    <col min="8249" max="8448" width="9" style="344"/>
    <col min="8449" max="8449" width="1.75" style="344" customWidth="1"/>
    <col min="8450" max="8471" width="2.625" style="344" customWidth="1"/>
    <col min="8472" max="8472" width="4" style="344" customWidth="1"/>
    <col min="8473" max="8474" width="2.625" style="344" customWidth="1"/>
    <col min="8475" max="8477" width="2.25" style="344" customWidth="1"/>
    <col min="8478" max="8478" width="2.625" style="344" customWidth="1"/>
    <col min="8479" max="8479" width="4" style="344" customWidth="1"/>
    <col min="8480" max="8481" width="2.625" style="344" customWidth="1"/>
    <col min="8482" max="8484" width="2.375" style="344" customWidth="1"/>
    <col min="8485" max="8485" width="3.625" style="344" customWidth="1"/>
    <col min="8486" max="8486" width="3" style="344" customWidth="1"/>
    <col min="8487" max="8497" width="0" style="344" hidden="1" customWidth="1"/>
    <col min="8498" max="8504" width="5" style="344" customWidth="1"/>
    <col min="8505" max="8704" width="9" style="344"/>
    <col min="8705" max="8705" width="1.75" style="344" customWidth="1"/>
    <col min="8706" max="8727" width="2.625" style="344" customWidth="1"/>
    <col min="8728" max="8728" width="4" style="344" customWidth="1"/>
    <col min="8729" max="8730" width="2.625" style="344" customWidth="1"/>
    <col min="8731" max="8733" width="2.25" style="344" customWidth="1"/>
    <col min="8734" max="8734" width="2.625" style="344" customWidth="1"/>
    <col min="8735" max="8735" width="4" style="344" customWidth="1"/>
    <col min="8736" max="8737" width="2.625" style="344" customWidth="1"/>
    <col min="8738" max="8740" width="2.375" style="344" customWidth="1"/>
    <col min="8741" max="8741" width="3.625" style="344" customWidth="1"/>
    <col min="8742" max="8742" width="3" style="344" customWidth="1"/>
    <col min="8743" max="8753" width="0" style="344" hidden="1" customWidth="1"/>
    <col min="8754" max="8760" width="5" style="344" customWidth="1"/>
    <col min="8761" max="8960" width="9" style="344"/>
    <col min="8961" max="8961" width="1.75" style="344" customWidth="1"/>
    <col min="8962" max="8983" width="2.625" style="344" customWidth="1"/>
    <col min="8984" max="8984" width="4" style="344" customWidth="1"/>
    <col min="8985" max="8986" width="2.625" style="344" customWidth="1"/>
    <col min="8987" max="8989" width="2.25" style="344" customWidth="1"/>
    <col min="8990" max="8990" width="2.625" style="344" customWidth="1"/>
    <col min="8991" max="8991" width="4" style="344" customWidth="1"/>
    <col min="8992" max="8993" width="2.625" style="344" customWidth="1"/>
    <col min="8994" max="8996" width="2.375" style="344" customWidth="1"/>
    <col min="8997" max="8997" width="3.625" style="344" customWidth="1"/>
    <col min="8998" max="8998" width="3" style="344" customWidth="1"/>
    <col min="8999" max="9009" width="0" style="344" hidden="1" customWidth="1"/>
    <col min="9010" max="9016" width="5" style="344" customWidth="1"/>
    <col min="9017" max="9216" width="9" style="344"/>
    <col min="9217" max="9217" width="1.75" style="344" customWidth="1"/>
    <col min="9218" max="9239" width="2.625" style="344" customWidth="1"/>
    <col min="9240" max="9240" width="4" style="344" customWidth="1"/>
    <col min="9241" max="9242" width="2.625" style="344" customWidth="1"/>
    <col min="9243" max="9245" width="2.25" style="344" customWidth="1"/>
    <col min="9246" max="9246" width="2.625" style="344" customWidth="1"/>
    <col min="9247" max="9247" width="4" style="344" customWidth="1"/>
    <col min="9248" max="9249" width="2.625" style="344" customWidth="1"/>
    <col min="9250" max="9252" width="2.375" style="344" customWidth="1"/>
    <col min="9253" max="9253" width="3.625" style="344" customWidth="1"/>
    <col min="9254" max="9254" width="3" style="344" customWidth="1"/>
    <col min="9255" max="9265" width="0" style="344" hidden="1" customWidth="1"/>
    <col min="9266" max="9272" width="5" style="344" customWidth="1"/>
    <col min="9273" max="9472" width="9" style="344"/>
    <col min="9473" max="9473" width="1.75" style="344" customWidth="1"/>
    <col min="9474" max="9495" width="2.625" style="344" customWidth="1"/>
    <col min="9496" max="9496" width="4" style="344" customWidth="1"/>
    <col min="9497" max="9498" width="2.625" style="344" customWidth="1"/>
    <col min="9499" max="9501" width="2.25" style="344" customWidth="1"/>
    <col min="9502" max="9502" width="2.625" style="344" customWidth="1"/>
    <col min="9503" max="9503" width="4" style="344" customWidth="1"/>
    <col min="9504" max="9505" width="2.625" style="344" customWidth="1"/>
    <col min="9506" max="9508" width="2.375" style="344" customWidth="1"/>
    <col min="9509" max="9509" width="3.625" style="344" customWidth="1"/>
    <col min="9510" max="9510" width="3" style="344" customWidth="1"/>
    <col min="9511" max="9521" width="0" style="344" hidden="1" customWidth="1"/>
    <col min="9522" max="9528" width="5" style="344" customWidth="1"/>
    <col min="9529" max="9728" width="9" style="344"/>
    <col min="9729" max="9729" width="1.75" style="344" customWidth="1"/>
    <col min="9730" max="9751" width="2.625" style="344" customWidth="1"/>
    <col min="9752" max="9752" width="4" style="344" customWidth="1"/>
    <col min="9753" max="9754" width="2.625" style="344" customWidth="1"/>
    <col min="9755" max="9757" width="2.25" style="344" customWidth="1"/>
    <col min="9758" max="9758" width="2.625" style="344" customWidth="1"/>
    <col min="9759" max="9759" width="4" style="344" customWidth="1"/>
    <col min="9760" max="9761" width="2.625" style="344" customWidth="1"/>
    <col min="9762" max="9764" width="2.375" style="344" customWidth="1"/>
    <col min="9765" max="9765" width="3.625" style="344" customWidth="1"/>
    <col min="9766" max="9766" width="3" style="344" customWidth="1"/>
    <col min="9767" max="9777" width="0" style="344" hidden="1" customWidth="1"/>
    <col min="9778" max="9784" width="5" style="344" customWidth="1"/>
    <col min="9785" max="9984" width="9" style="344"/>
    <col min="9985" max="9985" width="1.75" style="344" customWidth="1"/>
    <col min="9986" max="10007" width="2.625" style="344" customWidth="1"/>
    <col min="10008" max="10008" width="4" style="344" customWidth="1"/>
    <col min="10009" max="10010" width="2.625" style="344" customWidth="1"/>
    <col min="10011" max="10013" width="2.25" style="344" customWidth="1"/>
    <col min="10014" max="10014" width="2.625" style="344" customWidth="1"/>
    <col min="10015" max="10015" width="4" style="344" customWidth="1"/>
    <col min="10016" max="10017" width="2.625" style="344" customWidth="1"/>
    <col min="10018" max="10020" width="2.375" style="344" customWidth="1"/>
    <col min="10021" max="10021" width="3.625" style="344" customWidth="1"/>
    <col min="10022" max="10022" width="3" style="344" customWidth="1"/>
    <col min="10023" max="10033" width="0" style="344" hidden="1" customWidth="1"/>
    <col min="10034" max="10040" width="5" style="344" customWidth="1"/>
    <col min="10041" max="10240" width="9" style="344"/>
    <col min="10241" max="10241" width="1.75" style="344" customWidth="1"/>
    <col min="10242" max="10263" width="2.625" style="344" customWidth="1"/>
    <col min="10264" max="10264" width="4" style="344" customWidth="1"/>
    <col min="10265" max="10266" width="2.625" style="344" customWidth="1"/>
    <col min="10267" max="10269" width="2.25" style="344" customWidth="1"/>
    <col min="10270" max="10270" width="2.625" style="344" customWidth="1"/>
    <col min="10271" max="10271" width="4" style="344" customWidth="1"/>
    <col min="10272" max="10273" width="2.625" style="344" customWidth="1"/>
    <col min="10274" max="10276" width="2.375" style="344" customWidth="1"/>
    <col min="10277" max="10277" width="3.625" style="344" customWidth="1"/>
    <col min="10278" max="10278" width="3" style="344" customWidth="1"/>
    <col min="10279" max="10289" width="0" style="344" hidden="1" customWidth="1"/>
    <col min="10290" max="10296" width="5" style="344" customWidth="1"/>
    <col min="10297" max="10496" width="9" style="344"/>
    <col min="10497" max="10497" width="1.75" style="344" customWidth="1"/>
    <col min="10498" max="10519" width="2.625" style="344" customWidth="1"/>
    <col min="10520" max="10520" width="4" style="344" customWidth="1"/>
    <col min="10521" max="10522" width="2.625" style="344" customWidth="1"/>
    <col min="10523" max="10525" width="2.25" style="344" customWidth="1"/>
    <col min="10526" max="10526" width="2.625" style="344" customWidth="1"/>
    <col min="10527" max="10527" width="4" style="344" customWidth="1"/>
    <col min="10528" max="10529" width="2.625" style="344" customWidth="1"/>
    <col min="10530" max="10532" width="2.375" style="344" customWidth="1"/>
    <col min="10533" max="10533" width="3.625" style="344" customWidth="1"/>
    <col min="10534" max="10534" width="3" style="344" customWidth="1"/>
    <col min="10535" max="10545" width="0" style="344" hidden="1" customWidth="1"/>
    <col min="10546" max="10552" width="5" style="344" customWidth="1"/>
    <col min="10553" max="10752" width="9" style="344"/>
    <col min="10753" max="10753" width="1.75" style="344" customWidth="1"/>
    <col min="10754" max="10775" width="2.625" style="344" customWidth="1"/>
    <col min="10776" max="10776" width="4" style="344" customWidth="1"/>
    <col min="10777" max="10778" width="2.625" style="344" customWidth="1"/>
    <col min="10779" max="10781" width="2.25" style="344" customWidth="1"/>
    <col min="10782" max="10782" width="2.625" style="344" customWidth="1"/>
    <col min="10783" max="10783" width="4" style="344" customWidth="1"/>
    <col min="10784" max="10785" width="2.625" style="344" customWidth="1"/>
    <col min="10786" max="10788" width="2.375" style="344" customWidth="1"/>
    <col min="10789" max="10789" width="3.625" style="344" customWidth="1"/>
    <col min="10790" max="10790" width="3" style="344" customWidth="1"/>
    <col min="10791" max="10801" width="0" style="344" hidden="1" customWidth="1"/>
    <col min="10802" max="10808" width="5" style="344" customWidth="1"/>
    <col min="10809" max="11008" width="9" style="344"/>
    <col min="11009" max="11009" width="1.75" style="344" customWidth="1"/>
    <col min="11010" max="11031" width="2.625" style="344" customWidth="1"/>
    <col min="11032" max="11032" width="4" style="344" customWidth="1"/>
    <col min="11033" max="11034" width="2.625" style="344" customWidth="1"/>
    <col min="11035" max="11037" width="2.25" style="344" customWidth="1"/>
    <col min="11038" max="11038" width="2.625" style="344" customWidth="1"/>
    <col min="11039" max="11039" width="4" style="344" customWidth="1"/>
    <col min="11040" max="11041" width="2.625" style="344" customWidth="1"/>
    <col min="11042" max="11044" width="2.375" style="344" customWidth="1"/>
    <col min="11045" max="11045" width="3.625" style="344" customWidth="1"/>
    <col min="11046" max="11046" width="3" style="344" customWidth="1"/>
    <col min="11047" max="11057" width="0" style="344" hidden="1" customWidth="1"/>
    <col min="11058" max="11064" width="5" style="344" customWidth="1"/>
    <col min="11065" max="11264" width="9" style="344"/>
    <col min="11265" max="11265" width="1.75" style="344" customWidth="1"/>
    <col min="11266" max="11287" width="2.625" style="344" customWidth="1"/>
    <col min="11288" max="11288" width="4" style="344" customWidth="1"/>
    <col min="11289" max="11290" width="2.625" style="344" customWidth="1"/>
    <col min="11291" max="11293" width="2.25" style="344" customWidth="1"/>
    <col min="11294" max="11294" width="2.625" style="344" customWidth="1"/>
    <col min="11295" max="11295" width="4" style="344" customWidth="1"/>
    <col min="11296" max="11297" width="2.625" style="344" customWidth="1"/>
    <col min="11298" max="11300" width="2.375" style="344" customWidth="1"/>
    <col min="11301" max="11301" width="3.625" style="344" customWidth="1"/>
    <col min="11302" max="11302" width="3" style="344" customWidth="1"/>
    <col min="11303" max="11313" width="0" style="344" hidden="1" customWidth="1"/>
    <col min="11314" max="11320" width="5" style="344" customWidth="1"/>
    <col min="11321" max="11520" width="9" style="344"/>
    <col min="11521" max="11521" width="1.75" style="344" customWidth="1"/>
    <col min="11522" max="11543" width="2.625" style="344" customWidth="1"/>
    <col min="11544" max="11544" width="4" style="344" customWidth="1"/>
    <col min="11545" max="11546" width="2.625" style="344" customWidth="1"/>
    <col min="11547" max="11549" width="2.25" style="344" customWidth="1"/>
    <col min="11550" max="11550" width="2.625" style="344" customWidth="1"/>
    <col min="11551" max="11551" width="4" style="344" customWidth="1"/>
    <col min="11552" max="11553" width="2.625" style="344" customWidth="1"/>
    <col min="11554" max="11556" width="2.375" style="344" customWidth="1"/>
    <col min="11557" max="11557" width="3.625" style="344" customWidth="1"/>
    <col min="11558" max="11558" width="3" style="344" customWidth="1"/>
    <col min="11559" max="11569" width="0" style="344" hidden="1" customWidth="1"/>
    <col min="11570" max="11576" width="5" style="344" customWidth="1"/>
    <col min="11577" max="11776" width="9" style="344"/>
    <col min="11777" max="11777" width="1.75" style="344" customWidth="1"/>
    <col min="11778" max="11799" width="2.625" style="344" customWidth="1"/>
    <col min="11800" max="11800" width="4" style="344" customWidth="1"/>
    <col min="11801" max="11802" width="2.625" style="344" customWidth="1"/>
    <col min="11803" max="11805" width="2.25" style="344" customWidth="1"/>
    <col min="11806" max="11806" width="2.625" style="344" customWidth="1"/>
    <col min="11807" max="11807" width="4" style="344" customWidth="1"/>
    <col min="11808" max="11809" width="2.625" style="344" customWidth="1"/>
    <col min="11810" max="11812" width="2.375" style="344" customWidth="1"/>
    <col min="11813" max="11813" width="3.625" style="344" customWidth="1"/>
    <col min="11814" max="11814" width="3" style="344" customWidth="1"/>
    <col min="11815" max="11825" width="0" style="344" hidden="1" customWidth="1"/>
    <col min="11826" max="11832" width="5" style="344" customWidth="1"/>
    <col min="11833" max="12032" width="9" style="344"/>
    <col min="12033" max="12033" width="1.75" style="344" customWidth="1"/>
    <col min="12034" max="12055" width="2.625" style="344" customWidth="1"/>
    <col min="12056" max="12056" width="4" style="344" customWidth="1"/>
    <col min="12057" max="12058" width="2.625" style="344" customWidth="1"/>
    <col min="12059" max="12061" width="2.25" style="344" customWidth="1"/>
    <col min="12062" max="12062" width="2.625" style="344" customWidth="1"/>
    <col min="12063" max="12063" width="4" style="344" customWidth="1"/>
    <col min="12064" max="12065" width="2.625" style="344" customWidth="1"/>
    <col min="12066" max="12068" width="2.375" style="344" customWidth="1"/>
    <col min="12069" max="12069" width="3.625" style="344" customWidth="1"/>
    <col min="12070" max="12070" width="3" style="344" customWidth="1"/>
    <col min="12071" max="12081" width="0" style="344" hidden="1" customWidth="1"/>
    <col min="12082" max="12088" width="5" style="344" customWidth="1"/>
    <col min="12089" max="12288" width="9" style="344"/>
    <col min="12289" max="12289" width="1.75" style="344" customWidth="1"/>
    <col min="12290" max="12311" width="2.625" style="344" customWidth="1"/>
    <col min="12312" max="12312" width="4" style="344" customWidth="1"/>
    <col min="12313" max="12314" width="2.625" style="344" customWidth="1"/>
    <col min="12315" max="12317" width="2.25" style="344" customWidth="1"/>
    <col min="12318" max="12318" width="2.625" style="344" customWidth="1"/>
    <col min="12319" max="12319" width="4" style="344" customWidth="1"/>
    <col min="12320" max="12321" width="2.625" style="344" customWidth="1"/>
    <col min="12322" max="12324" width="2.375" style="344" customWidth="1"/>
    <col min="12325" max="12325" width="3.625" style="344" customWidth="1"/>
    <col min="12326" max="12326" width="3" style="344" customWidth="1"/>
    <col min="12327" max="12337" width="0" style="344" hidden="1" customWidth="1"/>
    <col min="12338" max="12344" width="5" style="344" customWidth="1"/>
    <col min="12345" max="12544" width="9" style="344"/>
    <col min="12545" max="12545" width="1.75" style="344" customWidth="1"/>
    <col min="12546" max="12567" width="2.625" style="344" customWidth="1"/>
    <col min="12568" max="12568" width="4" style="344" customWidth="1"/>
    <col min="12569" max="12570" width="2.625" style="344" customWidth="1"/>
    <col min="12571" max="12573" width="2.25" style="344" customWidth="1"/>
    <col min="12574" max="12574" width="2.625" style="344" customWidth="1"/>
    <col min="12575" max="12575" width="4" style="344" customWidth="1"/>
    <col min="12576" max="12577" width="2.625" style="344" customWidth="1"/>
    <col min="12578" max="12580" width="2.375" style="344" customWidth="1"/>
    <col min="12581" max="12581" width="3.625" style="344" customWidth="1"/>
    <col min="12582" max="12582" width="3" style="344" customWidth="1"/>
    <col min="12583" max="12593" width="0" style="344" hidden="1" customWidth="1"/>
    <col min="12594" max="12600" width="5" style="344" customWidth="1"/>
    <col min="12601" max="12800" width="9" style="344"/>
    <col min="12801" max="12801" width="1.75" style="344" customWidth="1"/>
    <col min="12802" max="12823" width="2.625" style="344" customWidth="1"/>
    <col min="12824" max="12824" width="4" style="344" customWidth="1"/>
    <col min="12825" max="12826" width="2.625" style="344" customWidth="1"/>
    <col min="12827" max="12829" width="2.25" style="344" customWidth="1"/>
    <col min="12830" max="12830" width="2.625" style="344" customWidth="1"/>
    <col min="12831" max="12831" width="4" style="344" customWidth="1"/>
    <col min="12832" max="12833" width="2.625" style="344" customWidth="1"/>
    <col min="12834" max="12836" width="2.375" style="344" customWidth="1"/>
    <col min="12837" max="12837" width="3.625" style="344" customWidth="1"/>
    <col min="12838" max="12838" width="3" style="344" customWidth="1"/>
    <col min="12839" max="12849" width="0" style="344" hidden="1" customWidth="1"/>
    <col min="12850" max="12856" width="5" style="344" customWidth="1"/>
    <col min="12857" max="13056" width="9" style="344"/>
    <col min="13057" max="13057" width="1.75" style="344" customWidth="1"/>
    <col min="13058" max="13079" width="2.625" style="344" customWidth="1"/>
    <col min="13080" max="13080" width="4" style="344" customWidth="1"/>
    <col min="13081" max="13082" width="2.625" style="344" customWidth="1"/>
    <col min="13083" max="13085" width="2.25" style="344" customWidth="1"/>
    <col min="13086" max="13086" width="2.625" style="344" customWidth="1"/>
    <col min="13087" max="13087" width="4" style="344" customWidth="1"/>
    <col min="13088" max="13089" width="2.625" style="344" customWidth="1"/>
    <col min="13090" max="13092" width="2.375" style="344" customWidth="1"/>
    <col min="13093" max="13093" width="3.625" style="344" customWidth="1"/>
    <col min="13094" max="13094" width="3" style="344" customWidth="1"/>
    <col min="13095" max="13105" width="0" style="344" hidden="1" customWidth="1"/>
    <col min="13106" max="13112" width="5" style="344" customWidth="1"/>
    <col min="13113" max="13312" width="9" style="344"/>
    <col min="13313" max="13313" width="1.75" style="344" customWidth="1"/>
    <col min="13314" max="13335" width="2.625" style="344" customWidth="1"/>
    <col min="13336" max="13336" width="4" style="344" customWidth="1"/>
    <col min="13337" max="13338" width="2.625" style="344" customWidth="1"/>
    <col min="13339" max="13341" width="2.25" style="344" customWidth="1"/>
    <col min="13342" max="13342" width="2.625" style="344" customWidth="1"/>
    <col min="13343" max="13343" width="4" style="344" customWidth="1"/>
    <col min="13344" max="13345" width="2.625" style="344" customWidth="1"/>
    <col min="13346" max="13348" width="2.375" style="344" customWidth="1"/>
    <col min="13349" max="13349" width="3.625" style="344" customWidth="1"/>
    <col min="13350" max="13350" width="3" style="344" customWidth="1"/>
    <col min="13351" max="13361" width="0" style="344" hidden="1" customWidth="1"/>
    <col min="13362" max="13368" width="5" style="344" customWidth="1"/>
    <col min="13369" max="13568" width="9" style="344"/>
    <col min="13569" max="13569" width="1.75" style="344" customWidth="1"/>
    <col min="13570" max="13591" width="2.625" style="344" customWidth="1"/>
    <col min="13592" max="13592" width="4" style="344" customWidth="1"/>
    <col min="13593" max="13594" width="2.625" style="344" customWidth="1"/>
    <col min="13595" max="13597" width="2.25" style="344" customWidth="1"/>
    <col min="13598" max="13598" width="2.625" style="344" customWidth="1"/>
    <col min="13599" max="13599" width="4" style="344" customWidth="1"/>
    <col min="13600" max="13601" width="2.625" style="344" customWidth="1"/>
    <col min="13602" max="13604" width="2.375" style="344" customWidth="1"/>
    <col min="13605" max="13605" width="3.625" style="344" customWidth="1"/>
    <col min="13606" max="13606" width="3" style="344" customWidth="1"/>
    <col min="13607" max="13617" width="0" style="344" hidden="1" customWidth="1"/>
    <col min="13618" max="13624" width="5" style="344" customWidth="1"/>
    <col min="13625" max="13824" width="9" style="344"/>
    <col min="13825" max="13825" width="1.75" style="344" customWidth="1"/>
    <col min="13826" max="13847" width="2.625" style="344" customWidth="1"/>
    <col min="13848" max="13848" width="4" style="344" customWidth="1"/>
    <col min="13849" max="13850" width="2.625" style="344" customWidth="1"/>
    <col min="13851" max="13853" width="2.25" style="344" customWidth="1"/>
    <col min="13854" max="13854" width="2.625" style="344" customWidth="1"/>
    <col min="13855" max="13855" width="4" style="344" customWidth="1"/>
    <col min="13856" max="13857" width="2.625" style="344" customWidth="1"/>
    <col min="13858" max="13860" width="2.375" style="344" customWidth="1"/>
    <col min="13861" max="13861" width="3.625" style="344" customWidth="1"/>
    <col min="13862" max="13862" width="3" style="344" customWidth="1"/>
    <col min="13863" max="13873" width="0" style="344" hidden="1" customWidth="1"/>
    <col min="13874" max="13880" width="5" style="344" customWidth="1"/>
    <col min="13881" max="14080" width="9" style="344"/>
    <col min="14081" max="14081" width="1.75" style="344" customWidth="1"/>
    <col min="14082" max="14103" width="2.625" style="344" customWidth="1"/>
    <col min="14104" max="14104" width="4" style="344" customWidth="1"/>
    <col min="14105" max="14106" width="2.625" style="344" customWidth="1"/>
    <col min="14107" max="14109" width="2.25" style="344" customWidth="1"/>
    <col min="14110" max="14110" width="2.625" style="344" customWidth="1"/>
    <col min="14111" max="14111" width="4" style="344" customWidth="1"/>
    <col min="14112" max="14113" width="2.625" style="344" customWidth="1"/>
    <col min="14114" max="14116" width="2.375" style="344" customWidth="1"/>
    <col min="14117" max="14117" width="3.625" style="344" customWidth="1"/>
    <col min="14118" max="14118" width="3" style="344" customWidth="1"/>
    <col min="14119" max="14129" width="0" style="344" hidden="1" customWidth="1"/>
    <col min="14130" max="14136" width="5" style="344" customWidth="1"/>
    <col min="14137" max="14336" width="9" style="344"/>
    <col min="14337" max="14337" width="1.75" style="344" customWidth="1"/>
    <col min="14338" max="14359" width="2.625" style="344" customWidth="1"/>
    <col min="14360" max="14360" width="4" style="344" customWidth="1"/>
    <col min="14361" max="14362" width="2.625" style="344" customWidth="1"/>
    <col min="14363" max="14365" width="2.25" style="344" customWidth="1"/>
    <col min="14366" max="14366" width="2.625" style="344" customWidth="1"/>
    <col min="14367" max="14367" width="4" style="344" customWidth="1"/>
    <col min="14368" max="14369" width="2.625" style="344" customWidth="1"/>
    <col min="14370" max="14372" width="2.375" style="344" customWidth="1"/>
    <col min="14373" max="14373" width="3.625" style="344" customWidth="1"/>
    <col min="14374" max="14374" width="3" style="344" customWidth="1"/>
    <col min="14375" max="14385" width="0" style="344" hidden="1" customWidth="1"/>
    <col min="14386" max="14392" width="5" style="344" customWidth="1"/>
    <col min="14393" max="14592" width="9" style="344"/>
    <col min="14593" max="14593" width="1.75" style="344" customWidth="1"/>
    <col min="14594" max="14615" width="2.625" style="344" customWidth="1"/>
    <col min="14616" max="14616" width="4" style="344" customWidth="1"/>
    <col min="14617" max="14618" width="2.625" style="344" customWidth="1"/>
    <col min="14619" max="14621" width="2.25" style="344" customWidth="1"/>
    <col min="14622" max="14622" width="2.625" style="344" customWidth="1"/>
    <col min="14623" max="14623" width="4" style="344" customWidth="1"/>
    <col min="14624" max="14625" width="2.625" style="344" customWidth="1"/>
    <col min="14626" max="14628" width="2.375" style="344" customWidth="1"/>
    <col min="14629" max="14629" width="3.625" style="344" customWidth="1"/>
    <col min="14630" max="14630" width="3" style="344" customWidth="1"/>
    <col min="14631" max="14641" width="0" style="344" hidden="1" customWidth="1"/>
    <col min="14642" max="14648" width="5" style="344" customWidth="1"/>
    <col min="14649" max="14848" width="9" style="344"/>
    <col min="14849" max="14849" width="1.75" style="344" customWidth="1"/>
    <col min="14850" max="14871" width="2.625" style="344" customWidth="1"/>
    <col min="14872" max="14872" width="4" style="344" customWidth="1"/>
    <col min="14873" max="14874" width="2.625" style="344" customWidth="1"/>
    <col min="14875" max="14877" width="2.25" style="344" customWidth="1"/>
    <col min="14878" max="14878" width="2.625" style="344" customWidth="1"/>
    <col min="14879" max="14879" width="4" style="344" customWidth="1"/>
    <col min="14880" max="14881" width="2.625" style="344" customWidth="1"/>
    <col min="14882" max="14884" width="2.375" style="344" customWidth="1"/>
    <col min="14885" max="14885" width="3.625" style="344" customWidth="1"/>
    <col min="14886" max="14886" width="3" style="344" customWidth="1"/>
    <col min="14887" max="14897" width="0" style="344" hidden="1" customWidth="1"/>
    <col min="14898" max="14904" width="5" style="344" customWidth="1"/>
    <col min="14905" max="15104" width="9" style="344"/>
    <col min="15105" max="15105" width="1.75" style="344" customWidth="1"/>
    <col min="15106" max="15127" width="2.625" style="344" customWidth="1"/>
    <col min="15128" max="15128" width="4" style="344" customWidth="1"/>
    <col min="15129" max="15130" width="2.625" style="344" customWidth="1"/>
    <col min="15131" max="15133" width="2.25" style="344" customWidth="1"/>
    <col min="15134" max="15134" width="2.625" style="344" customWidth="1"/>
    <col min="15135" max="15135" width="4" style="344" customWidth="1"/>
    <col min="15136" max="15137" width="2.625" style="344" customWidth="1"/>
    <col min="15138" max="15140" width="2.375" style="344" customWidth="1"/>
    <col min="15141" max="15141" width="3.625" style="344" customWidth="1"/>
    <col min="15142" max="15142" width="3" style="344" customWidth="1"/>
    <col min="15143" max="15153" width="0" style="344" hidden="1" customWidth="1"/>
    <col min="15154" max="15160" width="5" style="344" customWidth="1"/>
    <col min="15161" max="15360" width="9" style="344"/>
    <col min="15361" max="15361" width="1.75" style="344" customWidth="1"/>
    <col min="15362" max="15383" width="2.625" style="344" customWidth="1"/>
    <col min="15384" max="15384" width="4" style="344" customWidth="1"/>
    <col min="15385" max="15386" width="2.625" style="344" customWidth="1"/>
    <col min="15387" max="15389" width="2.25" style="344" customWidth="1"/>
    <col min="15390" max="15390" width="2.625" style="344" customWidth="1"/>
    <col min="15391" max="15391" width="4" style="344" customWidth="1"/>
    <col min="15392" max="15393" width="2.625" style="344" customWidth="1"/>
    <col min="15394" max="15396" width="2.375" style="344" customWidth="1"/>
    <col min="15397" max="15397" width="3.625" style="344" customWidth="1"/>
    <col min="15398" max="15398" width="3" style="344" customWidth="1"/>
    <col min="15399" max="15409" width="0" style="344" hidden="1" customWidth="1"/>
    <col min="15410" max="15416" width="5" style="344" customWidth="1"/>
    <col min="15417" max="15616" width="9" style="344"/>
    <col min="15617" max="15617" width="1.75" style="344" customWidth="1"/>
    <col min="15618" max="15639" width="2.625" style="344" customWidth="1"/>
    <col min="15640" max="15640" width="4" style="344" customWidth="1"/>
    <col min="15641" max="15642" width="2.625" style="344" customWidth="1"/>
    <col min="15643" max="15645" width="2.25" style="344" customWidth="1"/>
    <col min="15646" max="15646" width="2.625" style="344" customWidth="1"/>
    <col min="15647" max="15647" width="4" style="344" customWidth="1"/>
    <col min="15648" max="15649" width="2.625" style="344" customWidth="1"/>
    <col min="15650" max="15652" width="2.375" style="344" customWidth="1"/>
    <col min="15653" max="15653" width="3.625" style="344" customWidth="1"/>
    <col min="15654" max="15654" width="3" style="344" customWidth="1"/>
    <col min="15655" max="15665" width="0" style="344" hidden="1" customWidth="1"/>
    <col min="15666" max="15672" width="5" style="344" customWidth="1"/>
    <col min="15673" max="15872" width="9" style="344"/>
    <col min="15873" max="15873" width="1.75" style="344" customWidth="1"/>
    <col min="15874" max="15895" width="2.625" style="344" customWidth="1"/>
    <col min="15896" max="15896" width="4" style="344" customWidth="1"/>
    <col min="15897" max="15898" width="2.625" style="344" customWidth="1"/>
    <col min="15899" max="15901" width="2.25" style="344" customWidth="1"/>
    <col min="15902" max="15902" width="2.625" style="344" customWidth="1"/>
    <col min="15903" max="15903" width="4" style="344" customWidth="1"/>
    <col min="15904" max="15905" width="2.625" style="344" customWidth="1"/>
    <col min="15906" max="15908" width="2.375" style="344" customWidth="1"/>
    <col min="15909" max="15909" width="3.625" style="344" customWidth="1"/>
    <col min="15910" max="15910" width="3" style="344" customWidth="1"/>
    <col min="15911" max="15921" width="0" style="344" hidden="1" customWidth="1"/>
    <col min="15922" max="15928" width="5" style="344" customWidth="1"/>
    <col min="15929" max="16128" width="9" style="344"/>
    <col min="16129" max="16129" width="1.75" style="344" customWidth="1"/>
    <col min="16130" max="16151" width="2.625" style="344" customWidth="1"/>
    <col min="16152" max="16152" width="4" style="344" customWidth="1"/>
    <col min="16153" max="16154" width="2.625" style="344" customWidth="1"/>
    <col min="16155" max="16157" width="2.25" style="344" customWidth="1"/>
    <col min="16158" max="16158" width="2.625" style="344" customWidth="1"/>
    <col min="16159" max="16159" width="4" style="344" customWidth="1"/>
    <col min="16160" max="16161" width="2.625" style="344" customWidth="1"/>
    <col min="16162" max="16164" width="2.375" style="344" customWidth="1"/>
    <col min="16165" max="16165" width="3.625" style="344" customWidth="1"/>
    <col min="16166" max="16166" width="3" style="344" customWidth="1"/>
    <col min="16167" max="16177" width="0" style="344" hidden="1" customWidth="1"/>
    <col min="16178" max="16184" width="5" style="344" customWidth="1"/>
    <col min="16185" max="16384" width="9" style="344"/>
  </cols>
  <sheetData>
    <row r="1" spans="1:54" ht="21" customHeight="1">
      <c r="AM1" s="345" t="str">
        <f>IF(AG11="○","○","")</f>
        <v/>
      </c>
      <c r="AN1" s="345" t="str">
        <f>IF(AG12="○","○","")</f>
        <v/>
      </c>
      <c r="AO1" s="345" t="str">
        <f>IF(AG13="○","○","")</f>
        <v/>
      </c>
      <c r="AP1" s="346" t="str">
        <f>IF(AG14="○","○","")</f>
        <v/>
      </c>
      <c r="AQ1" s="346" t="str">
        <f>IF(AG15="○","○","")</f>
        <v/>
      </c>
      <c r="AR1" s="346" t="e">
        <f>IF(#REF!="○","○","")</f>
        <v>#REF!</v>
      </c>
      <c r="AS1" s="346" t="e">
        <f>IF(#REF!="○","○","")</f>
        <v>#REF!</v>
      </c>
      <c r="AT1" s="347" t="e">
        <f>IF(#REF!="○","○","")</f>
        <v>#REF!</v>
      </c>
      <c r="AU1" s="347" t="e">
        <f>IF(#REF!="○","○","")</f>
        <v>#REF!</v>
      </c>
      <c r="AV1" s="347" t="e">
        <f>IF(#REF!="○","○","")</f>
        <v>#REF!</v>
      </c>
      <c r="AW1" s="344" t="e">
        <f>IF(#REF!="○","○","")</f>
        <v>#REF!</v>
      </c>
      <c r="AX1" s="348"/>
      <c r="AY1" s="348"/>
      <c r="AZ1" s="348"/>
      <c r="BA1" s="348"/>
      <c r="BB1" s="348"/>
    </row>
    <row r="2" spans="1:54" s="348" customFormat="1" ht="21" customHeight="1">
      <c r="A2" s="349" t="s">
        <v>230</v>
      </c>
      <c r="B2" s="349"/>
      <c r="C2" s="349"/>
      <c r="D2" s="349"/>
      <c r="E2" s="349"/>
      <c r="F2" s="349"/>
      <c r="G2" s="349"/>
      <c r="H2" s="349"/>
      <c r="I2" s="349"/>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M2" s="348" t="s">
        <v>231</v>
      </c>
      <c r="AN2" s="348" t="s">
        <v>232</v>
      </c>
      <c r="AO2" s="348" t="s">
        <v>233</v>
      </c>
      <c r="AP2" s="348" t="s">
        <v>234</v>
      </c>
      <c r="AQ2" s="348" t="s">
        <v>235</v>
      </c>
      <c r="AR2" s="348" t="s">
        <v>236</v>
      </c>
      <c r="AS2" s="348" t="s">
        <v>237</v>
      </c>
      <c r="AT2" s="348" t="s">
        <v>238</v>
      </c>
      <c r="AU2" s="348" t="s">
        <v>239</v>
      </c>
      <c r="AV2" s="348" t="s">
        <v>240</v>
      </c>
      <c r="AW2" s="348" t="s">
        <v>241</v>
      </c>
      <c r="AX2" s="344"/>
      <c r="AY2" s="344"/>
      <c r="AZ2" s="344"/>
      <c r="BA2" s="344"/>
      <c r="BB2" s="344"/>
    </row>
    <row r="3" spans="1:54" s="348" customFormat="1" ht="21" customHeight="1">
      <c r="A3" s="351" t="s">
        <v>242</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X3" s="344"/>
      <c r="AY3" s="344"/>
      <c r="AZ3" s="344"/>
      <c r="BA3" s="344"/>
      <c r="BB3" s="344"/>
    </row>
    <row r="4" spans="1:54" s="348" customFormat="1" ht="15" customHeight="1" thickBot="1">
      <c r="B4" s="344"/>
      <c r="C4" s="344"/>
      <c r="D4" s="344"/>
      <c r="E4" s="344"/>
      <c r="F4" s="344"/>
      <c r="G4" s="344"/>
      <c r="H4" s="344"/>
      <c r="I4" s="344"/>
    </row>
    <row r="5" spans="1:54" s="348" customFormat="1" ht="23.25" customHeight="1" thickBot="1">
      <c r="A5" s="344"/>
      <c r="B5" s="353" t="s">
        <v>243</v>
      </c>
      <c r="C5" s="354"/>
      <c r="D5" s="354"/>
      <c r="E5" s="354"/>
      <c r="F5" s="354"/>
      <c r="G5" s="354"/>
      <c r="H5" s="354"/>
      <c r="I5" s="354"/>
      <c r="J5" s="354"/>
      <c r="K5" s="355" t="s">
        <v>244</v>
      </c>
      <c r="L5" s="356"/>
      <c r="M5" s="356"/>
      <c r="N5" s="356"/>
      <c r="O5" s="356"/>
      <c r="P5" s="356"/>
      <c r="Q5" s="354"/>
      <c r="R5" s="354"/>
      <c r="S5" s="354"/>
      <c r="T5" s="354"/>
      <c r="U5" s="354"/>
      <c r="V5" s="354"/>
      <c r="W5" s="354"/>
      <c r="X5" s="354"/>
      <c r="Y5" s="354"/>
      <c r="Z5" s="354"/>
      <c r="AA5" s="354"/>
      <c r="AB5" s="354"/>
      <c r="AC5" s="354"/>
      <c r="AD5" s="354"/>
      <c r="AE5" s="354"/>
      <c r="AF5" s="354"/>
      <c r="AG5" s="354"/>
      <c r="AH5" s="354"/>
      <c r="AI5" s="354"/>
      <c r="AJ5" s="357"/>
    </row>
    <row r="6" spans="1:54" s="348" customFormat="1" ht="21.75" customHeight="1" thickBot="1">
      <c r="A6" s="344"/>
      <c r="B6" s="353" t="s">
        <v>245</v>
      </c>
      <c r="C6" s="354"/>
      <c r="D6" s="354"/>
      <c r="E6" s="354"/>
      <c r="F6" s="354"/>
      <c r="G6" s="354"/>
      <c r="H6" s="354"/>
      <c r="I6" s="354"/>
      <c r="J6" s="354"/>
      <c r="K6" s="358"/>
      <c r="L6" s="359"/>
      <c r="M6" s="359"/>
      <c r="N6" s="359"/>
      <c r="O6" s="359"/>
      <c r="P6" s="359"/>
      <c r="Q6" s="360"/>
      <c r="R6" s="360"/>
      <c r="S6" s="360"/>
      <c r="T6" s="360"/>
      <c r="U6" s="360"/>
      <c r="V6" s="360"/>
      <c r="W6" s="360"/>
      <c r="X6" s="360"/>
      <c r="Y6" s="360"/>
      <c r="Z6" s="360"/>
      <c r="AA6" s="360"/>
      <c r="AB6" s="360"/>
      <c r="AC6" s="360"/>
      <c r="AD6" s="360"/>
      <c r="AE6" s="360"/>
      <c r="AF6" s="360"/>
      <c r="AG6" s="360"/>
      <c r="AH6" s="360"/>
      <c r="AI6" s="360"/>
      <c r="AJ6" s="361"/>
    </row>
    <row r="7" spans="1:54" s="348" customFormat="1" ht="26.25" customHeight="1">
      <c r="A7" s="344"/>
      <c r="B7" s="362"/>
      <c r="C7" s="363"/>
      <c r="D7" s="363"/>
      <c r="E7" s="363"/>
      <c r="F7" s="363"/>
      <c r="G7" s="363"/>
      <c r="H7" s="363"/>
      <c r="I7" s="363"/>
      <c r="J7" s="363"/>
      <c r="K7" s="364"/>
      <c r="L7" s="364"/>
      <c r="M7" s="364"/>
      <c r="N7" s="364"/>
      <c r="O7" s="364"/>
      <c r="P7" s="364"/>
      <c r="Q7" s="363"/>
      <c r="R7" s="363"/>
      <c r="S7" s="363"/>
      <c r="T7" s="363"/>
      <c r="U7" s="363"/>
      <c r="V7" s="363"/>
      <c r="W7" s="363"/>
      <c r="X7" s="363"/>
      <c r="Y7" s="363"/>
      <c r="Z7" s="363"/>
      <c r="AA7" s="363"/>
      <c r="AB7" s="363"/>
      <c r="AC7" s="363"/>
      <c r="AD7" s="363"/>
      <c r="AE7" s="363"/>
      <c r="AF7" s="363"/>
      <c r="AG7" s="363"/>
      <c r="AH7" s="363"/>
      <c r="AI7" s="363"/>
      <c r="AJ7" s="363"/>
    </row>
    <row r="8" spans="1:54" ht="21" customHeight="1" thickBot="1">
      <c r="B8" s="365" t="s">
        <v>246</v>
      </c>
      <c r="C8" s="363"/>
      <c r="D8" s="363"/>
      <c r="E8" s="363"/>
      <c r="F8" s="363"/>
      <c r="G8" s="363"/>
      <c r="H8" s="363"/>
      <c r="I8" s="363"/>
      <c r="J8" s="363"/>
      <c r="U8" s="366"/>
      <c r="V8" s="366"/>
      <c r="W8" s="367"/>
      <c r="X8" s="367"/>
      <c r="Y8" s="367"/>
    </row>
    <row r="9" spans="1:54" ht="33" customHeight="1" thickBot="1">
      <c r="B9" s="368" t="s">
        <v>247</v>
      </c>
      <c r="C9" s="369"/>
      <c r="D9" s="369"/>
      <c r="E9" s="369"/>
      <c r="F9" s="369"/>
      <c r="G9" s="369"/>
      <c r="H9" s="369"/>
      <c r="I9" s="369"/>
      <c r="J9" s="369"/>
      <c r="K9" s="369"/>
      <c r="L9" s="369"/>
      <c r="M9" s="369"/>
      <c r="N9" s="369"/>
      <c r="O9" s="369"/>
      <c r="P9" s="369"/>
      <c r="Q9" s="369"/>
      <c r="R9" s="369"/>
      <c r="S9" s="369"/>
      <c r="T9" s="370"/>
      <c r="U9" s="371" t="s">
        <v>248</v>
      </c>
      <c r="V9" s="372"/>
      <c r="W9" s="372"/>
      <c r="X9" s="372"/>
      <c r="Y9" s="372"/>
      <c r="Z9" s="372"/>
      <c r="AA9" s="372"/>
      <c r="AB9" s="372"/>
      <c r="AC9" s="372"/>
      <c r="AD9" s="372"/>
      <c r="AE9" s="373" t="s">
        <v>249</v>
      </c>
      <c r="AF9" s="374" t="str">
        <f>IF(Z26="","",HLOOKUP("○",AM1:AW2,2,FALSE))</f>
        <v/>
      </c>
      <c r="AG9" s="374"/>
      <c r="AH9" s="375" t="s">
        <v>250</v>
      </c>
      <c r="AI9" s="376"/>
      <c r="AJ9" s="363"/>
    </row>
    <row r="10" spans="1:54" s="348" customFormat="1" ht="33.75" customHeight="1" thickTop="1" thickBot="1">
      <c r="A10" s="377"/>
      <c r="B10" s="378"/>
      <c r="C10" s="379" t="s">
        <v>251</v>
      </c>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1" t="s">
        <v>252</v>
      </c>
      <c r="AD10" s="380"/>
      <c r="AE10" s="380"/>
      <c r="AF10" s="380"/>
      <c r="AG10" s="380"/>
      <c r="AH10" s="382"/>
    </row>
    <row r="11" spans="1:54" s="348" customFormat="1" ht="45.75" customHeight="1" thickTop="1">
      <c r="A11" s="383"/>
      <c r="B11" s="384"/>
      <c r="C11" s="385" t="s">
        <v>253</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7" t="s">
        <v>254</v>
      </c>
      <c r="AD11" s="386"/>
      <c r="AE11" s="386"/>
      <c r="AF11" s="388"/>
      <c r="AG11" s="389" t="str">
        <f>IF(Z25="","",IF(AND(Z25&gt;=Q39/2,Q41&gt;=50),"○",""))</f>
        <v/>
      </c>
      <c r="AH11" s="390"/>
    </row>
    <row r="12" spans="1:54" s="348" customFormat="1" ht="32.25" customHeight="1">
      <c r="A12" s="383"/>
      <c r="B12" s="384"/>
      <c r="C12" s="391" t="s">
        <v>255</v>
      </c>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3" t="s">
        <v>256</v>
      </c>
      <c r="AD12" s="392"/>
      <c r="AE12" s="392"/>
      <c r="AF12" s="394"/>
      <c r="AG12" s="395" t="str">
        <f>IF(Z25="","",IF(AG11="○","",IF(Z25&gt;=Q39/3,"○","")))</f>
        <v/>
      </c>
      <c r="AH12" s="396"/>
    </row>
    <row r="13" spans="1:54" s="348" customFormat="1" ht="32.25" customHeight="1">
      <c r="A13" s="383"/>
      <c r="B13" s="397"/>
      <c r="C13" s="398" t="s">
        <v>257</v>
      </c>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3" t="s">
        <v>258</v>
      </c>
      <c r="AD13" s="392"/>
      <c r="AE13" s="392"/>
      <c r="AF13" s="394"/>
      <c r="AG13" s="395" t="str">
        <f>IF(Z25="","",IF(OR(AG11="○",AG12="○"),"",IF(Z25&gt;=Q39/4,"○","")))</f>
        <v/>
      </c>
      <c r="AH13" s="396"/>
    </row>
    <row r="14" spans="1:54" s="348" customFormat="1" ht="32.25" customHeight="1">
      <c r="A14" s="383"/>
      <c r="B14" s="384"/>
      <c r="C14" s="391" t="s">
        <v>259</v>
      </c>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3" t="s">
        <v>260</v>
      </c>
      <c r="AD14" s="392"/>
      <c r="AE14" s="392"/>
      <c r="AF14" s="394"/>
      <c r="AG14" s="395" t="str">
        <f>IF(Z25="","",IF(OR(AG11="○",AG12="○",AG13="○"),"",IF(Z25&gt;=Q39/6,"○","")))</f>
        <v/>
      </c>
      <c r="AH14" s="396"/>
    </row>
    <row r="15" spans="1:54" s="348" customFormat="1" ht="46.5" customHeight="1" thickBot="1">
      <c r="A15" s="383"/>
      <c r="B15" s="400"/>
      <c r="C15" s="401" t="s">
        <v>261</v>
      </c>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3" t="s">
        <v>262</v>
      </c>
      <c r="AD15" s="402"/>
      <c r="AE15" s="402"/>
      <c r="AF15" s="404"/>
      <c r="AG15" s="405"/>
      <c r="AH15" s="406"/>
    </row>
    <row r="16" spans="1:54" ht="17.25" customHeight="1">
      <c r="B16" s="362"/>
      <c r="C16" s="363"/>
      <c r="D16" s="363"/>
      <c r="E16" s="363"/>
      <c r="F16" s="363"/>
      <c r="G16" s="363"/>
      <c r="H16" s="363"/>
      <c r="I16" s="363"/>
      <c r="J16" s="363"/>
      <c r="U16" s="407"/>
      <c r="V16" s="407"/>
      <c r="W16" s="408"/>
      <c r="X16" s="408"/>
      <c r="Y16" s="408"/>
    </row>
    <row r="17" spans="1:37" ht="21" customHeight="1" thickBot="1">
      <c r="B17" s="365" t="s">
        <v>263</v>
      </c>
      <c r="C17" s="363"/>
      <c r="D17" s="363"/>
      <c r="E17" s="363"/>
      <c r="F17" s="363"/>
      <c r="G17" s="363"/>
      <c r="H17" s="363"/>
      <c r="I17" s="363"/>
      <c r="J17" s="363"/>
      <c r="U17" s="407"/>
      <c r="V17" s="407"/>
      <c r="W17" s="408"/>
      <c r="X17" s="408"/>
      <c r="Y17" s="408"/>
    </row>
    <row r="18" spans="1:37" ht="37.5" customHeight="1" thickBot="1">
      <c r="B18" s="409"/>
      <c r="C18" s="410" t="s">
        <v>264</v>
      </c>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2" t="s">
        <v>254</v>
      </c>
      <c r="AD18" s="413"/>
      <c r="AE18" s="413"/>
      <c r="AF18" s="413"/>
      <c r="AG18" s="414" t="str">
        <f>IF(OR(Z26="",Z27="",AE37=""),"",IF(Z28/Z27*100&gt;=35,"○",""))</f>
        <v/>
      </c>
      <c r="AH18" s="415"/>
    </row>
    <row r="19" spans="1:37" ht="37.5" customHeight="1" thickBot="1">
      <c r="B19" s="409"/>
      <c r="C19" s="410" t="s">
        <v>265</v>
      </c>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2" t="s">
        <v>256</v>
      </c>
      <c r="AD19" s="413"/>
      <c r="AE19" s="413"/>
      <c r="AF19" s="413"/>
      <c r="AG19" s="414" t="str">
        <f>IF(OR(Z26="",Z27="",AE37=""),"",IF(AND(Z28/Z27*100&gt;=25,Z28/Z27*100&lt;35),"○",""))</f>
        <v/>
      </c>
      <c r="AH19" s="416"/>
    </row>
    <row r="20" spans="1:37" ht="37.5" customHeight="1" thickBot="1">
      <c r="B20" s="409"/>
      <c r="C20" s="410" t="s">
        <v>266</v>
      </c>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2" t="s">
        <v>258</v>
      </c>
      <c r="AD20" s="413"/>
      <c r="AE20" s="413"/>
      <c r="AF20" s="413"/>
      <c r="AG20" s="414" t="str">
        <f>IF(OR(Z26="",Z27="",AE37=""),"",IF(OR(AG19="○",AG18="○"),"",IF(Z27/Z26*100&gt;=75,"○","")))</f>
        <v/>
      </c>
      <c r="AH20" s="415"/>
    </row>
    <row r="21" spans="1:37" ht="37.5" customHeight="1" thickBot="1">
      <c r="B21" s="409"/>
      <c r="C21" s="410" t="s">
        <v>267</v>
      </c>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8" t="s">
        <v>258</v>
      </c>
      <c r="AD21" s="419"/>
      <c r="AE21" s="419"/>
      <c r="AF21" s="420"/>
      <c r="AG21" s="414" t="str">
        <f>IF(OR(Z26="",Z27="",AE37=""),"",IF(OR(AG19="○",AG18="○"),"",IF(Z29/Z27*100&gt;=30,"○","")))</f>
        <v/>
      </c>
      <c r="AH21" s="415"/>
    </row>
    <row r="22" spans="1:37" ht="17.25" customHeight="1">
      <c r="B22" s="421"/>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row>
    <row r="23" spans="1:37" ht="21" customHeight="1" thickBot="1">
      <c r="B23" s="422" t="s">
        <v>268</v>
      </c>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row>
    <row r="24" spans="1:37" ht="21" customHeight="1" thickBot="1">
      <c r="B24" s="423"/>
      <c r="C24" s="424"/>
      <c r="D24" s="424"/>
      <c r="E24" s="424"/>
      <c r="F24" s="424"/>
      <c r="G24" s="424"/>
      <c r="H24" s="424"/>
      <c r="I24" s="424"/>
      <c r="J24" s="424"/>
      <c r="K24" s="424"/>
      <c r="L24" s="424"/>
      <c r="M24" s="424"/>
      <c r="N24" s="424"/>
      <c r="O24" s="424"/>
      <c r="P24" s="424"/>
      <c r="Q24" s="424"/>
      <c r="R24" s="424"/>
      <c r="S24" s="424"/>
      <c r="T24" s="424"/>
      <c r="U24" s="424"/>
      <c r="V24" s="424"/>
      <c r="W24" s="424"/>
      <c r="X24" s="424"/>
      <c r="Y24" s="425"/>
      <c r="Z24" s="426" t="s">
        <v>269</v>
      </c>
      <c r="AA24" s="427"/>
      <c r="AB24" s="427"/>
      <c r="AC24" s="427"/>
      <c r="AD24" s="428"/>
      <c r="AE24" s="429"/>
      <c r="AF24" s="429"/>
      <c r="AG24" s="429"/>
      <c r="AH24" s="430"/>
      <c r="AI24" s="430"/>
      <c r="AJ24" s="430"/>
    </row>
    <row r="25" spans="1:37" ht="34.5" customHeight="1" thickBot="1">
      <c r="B25" s="431" t="s">
        <v>270</v>
      </c>
      <c r="C25" s="432"/>
      <c r="D25" s="432"/>
      <c r="E25" s="432"/>
      <c r="F25" s="432"/>
      <c r="G25" s="432"/>
      <c r="H25" s="432"/>
      <c r="I25" s="432"/>
      <c r="J25" s="432"/>
      <c r="K25" s="432"/>
      <c r="L25" s="432"/>
      <c r="M25" s="432"/>
      <c r="N25" s="432"/>
      <c r="O25" s="432"/>
      <c r="P25" s="432"/>
      <c r="Q25" s="432"/>
      <c r="R25" s="432"/>
      <c r="S25" s="432"/>
      <c r="T25" s="432"/>
      <c r="U25" s="432"/>
      <c r="V25" s="432"/>
      <c r="W25" s="432"/>
      <c r="X25" s="432"/>
      <c r="Y25" s="433" t="s">
        <v>271</v>
      </c>
      <c r="Z25" s="434"/>
      <c r="AA25" s="435"/>
      <c r="AB25" s="435"/>
      <c r="AC25" s="435"/>
      <c r="AD25" s="436"/>
      <c r="AE25" s="429"/>
      <c r="AF25" s="429"/>
      <c r="AG25" s="429"/>
      <c r="AH25" s="430"/>
      <c r="AI25" s="430"/>
      <c r="AJ25" s="430"/>
    </row>
    <row r="26" spans="1:37" ht="33" customHeight="1">
      <c r="B26" s="437" t="s">
        <v>272</v>
      </c>
      <c r="C26" s="438"/>
      <c r="D26" s="438"/>
      <c r="E26" s="438"/>
      <c r="F26" s="438"/>
      <c r="G26" s="438"/>
      <c r="H26" s="438"/>
      <c r="I26" s="438"/>
      <c r="J26" s="438"/>
      <c r="K26" s="438"/>
      <c r="L26" s="438"/>
      <c r="M26" s="438"/>
      <c r="N26" s="438"/>
      <c r="O26" s="438"/>
      <c r="P26" s="438"/>
      <c r="Q26" s="438"/>
      <c r="R26" s="438"/>
      <c r="S26" s="438"/>
      <c r="T26" s="438"/>
      <c r="U26" s="438"/>
      <c r="V26" s="438"/>
      <c r="W26" s="438"/>
      <c r="X26" s="438"/>
      <c r="Y26" s="439"/>
      <c r="Z26" s="440"/>
      <c r="AA26" s="441"/>
      <c r="AB26" s="441"/>
      <c r="AC26" s="441"/>
      <c r="AD26" s="442"/>
      <c r="AE26" s="430"/>
      <c r="AF26" s="430"/>
      <c r="AG26" s="430"/>
      <c r="AH26" s="430"/>
      <c r="AI26" s="430"/>
      <c r="AJ26" s="430"/>
    </row>
    <row r="27" spans="1:37" ht="33" customHeight="1">
      <c r="B27" s="443"/>
      <c r="C27" s="444" t="s">
        <v>273</v>
      </c>
      <c r="D27" s="445"/>
      <c r="E27" s="445"/>
      <c r="F27" s="445"/>
      <c r="G27" s="445"/>
      <c r="H27" s="445"/>
      <c r="I27" s="445"/>
      <c r="J27" s="445"/>
      <c r="K27" s="445"/>
      <c r="L27" s="445"/>
      <c r="M27" s="445"/>
      <c r="N27" s="445"/>
      <c r="O27" s="445"/>
      <c r="P27" s="445"/>
      <c r="Q27" s="445"/>
      <c r="R27" s="445"/>
      <c r="S27" s="445"/>
      <c r="T27" s="445"/>
      <c r="U27" s="445"/>
      <c r="V27" s="445"/>
      <c r="W27" s="445"/>
      <c r="X27" s="445"/>
      <c r="Y27" s="446"/>
      <c r="Z27" s="447"/>
      <c r="AA27" s="448"/>
      <c r="AB27" s="448"/>
      <c r="AC27" s="448"/>
      <c r="AD27" s="449"/>
      <c r="AE27" s="430"/>
      <c r="AF27" s="430"/>
      <c r="AG27" s="430"/>
      <c r="AH27" s="430"/>
      <c r="AI27" s="430"/>
      <c r="AJ27" s="430"/>
    </row>
    <row r="28" spans="1:37" ht="33" customHeight="1">
      <c r="B28" s="450"/>
      <c r="C28" s="451"/>
      <c r="D28" s="452" t="s">
        <v>274</v>
      </c>
      <c r="E28" s="453"/>
      <c r="F28" s="453"/>
      <c r="G28" s="453"/>
      <c r="H28" s="453"/>
      <c r="I28" s="453"/>
      <c r="J28" s="453"/>
      <c r="K28" s="453"/>
      <c r="L28" s="453"/>
      <c r="M28" s="453"/>
      <c r="N28" s="453"/>
      <c r="O28" s="453"/>
      <c r="P28" s="453"/>
      <c r="Q28" s="453"/>
      <c r="R28" s="453"/>
      <c r="S28" s="453"/>
      <c r="T28" s="453"/>
      <c r="U28" s="453"/>
      <c r="V28" s="453"/>
      <c r="W28" s="453"/>
      <c r="X28" s="453"/>
      <c r="Y28" s="454"/>
      <c r="Z28" s="455"/>
      <c r="AA28" s="456"/>
      <c r="AB28" s="456"/>
      <c r="AC28" s="456"/>
      <c r="AD28" s="457"/>
      <c r="AE28" s="430"/>
      <c r="AF28" s="430"/>
      <c r="AG28" s="430"/>
      <c r="AH28" s="430"/>
      <c r="AI28" s="430"/>
      <c r="AJ28" s="430"/>
    </row>
    <row r="29" spans="1:37" ht="33" customHeight="1">
      <c r="B29" s="450"/>
      <c r="C29" s="458"/>
      <c r="D29" s="459" t="s">
        <v>275</v>
      </c>
      <c r="E29" s="460"/>
      <c r="F29" s="460"/>
      <c r="G29" s="460"/>
      <c r="H29" s="460"/>
      <c r="I29" s="460"/>
      <c r="J29" s="460"/>
      <c r="K29" s="460"/>
      <c r="L29" s="460"/>
      <c r="M29" s="460"/>
      <c r="N29" s="460"/>
      <c r="O29" s="460"/>
      <c r="P29" s="460"/>
      <c r="Q29" s="460"/>
      <c r="R29" s="460"/>
      <c r="S29" s="460"/>
      <c r="T29" s="460"/>
      <c r="U29" s="460"/>
      <c r="V29" s="460"/>
      <c r="W29" s="460"/>
      <c r="X29" s="460"/>
      <c r="Y29" s="461"/>
      <c r="Z29" s="462"/>
      <c r="AA29" s="463"/>
      <c r="AB29" s="463"/>
      <c r="AC29" s="463"/>
      <c r="AD29" s="464"/>
      <c r="AE29" s="430"/>
      <c r="AF29" s="430"/>
      <c r="AG29" s="430"/>
      <c r="AH29" s="430"/>
      <c r="AI29" s="430"/>
      <c r="AJ29" s="430"/>
    </row>
    <row r="30" spans="1:37" ht="33" customHeight="1" thickBot="1">
      <c r="B30" s="465"/>
      <c r="C30" s="466" t="s">
        <v>276</v>
      </c>
      <c r="D30" s="467"/>
      <c r="E30" s="467"/>
      <c r="F30" s="467"/>
      <c r="G30" s="467"/>
      <c r="H30" s="467"/>
      <c r="I30" s="467"/>
      <c r="J30" s="467"/>
      <c r="K30" s="467"/>
      <c r="L30" s="467"/>
      <c r="M30" s="467"/>
      <c r="N30" s="467"/>
      <c r="O30" s="467"/>
      <c r="P30" s="467"/>
      <c r="Q30" s="467"/>
      <c r="R30" s="467"/>
      <c r="S30" s="467"/>
      <c r="T30" s="467"/>
      <c r="U30" s="467"/>
      <c r="V30" s="467"/>
      <c r="W30" s="467"/>
      <c r="X30" s="467"/>
      <c r="Y30" s="439"/>
      <c r="Z30" s="468"/>
      <c r="AA30" s="469"/>
      <c r="AB30" s="469"/>
      <c r="AC30" s="469"/>
      <c r="AD30" s="470"/>
      <c r="AE30" s="471"/>
      <c r="AF30" s="430"/>
      <c r="AG30" s="430"/>
      <c r="AH30" s="430"/>
      <c r="AI30" s="430"/>
      <c r="AJ30" s="430"/>
    </row>
    <row r="31" spans="1:37" ht="16.5" customHeight="1">
      <c r="A31" s="472"/>
      <c r="B31" s="473" t="s">
        <v>277</v>
      </c>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4"/>
      <c r="AJ31" s="474"/>
      <c r="AK31" s="475"/>
    </row>
    <row r="32" spans="1:37" ht="13.5" customHeight="1">
      <c r="B32" s="473" t="s">
        <v>278</v>
      </c>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30"/>
      <c r="AJ32" s="430"/>
    </row>
    <row r="33" spans="1:36" ht="21" customHeight="1">
      <c r="B33" s="362"/>
      <c r="C33" s="363"/>
      <c r="D33" s="363"/>
      <c r="E33" s="363"/>
      <c r="F33" s="363"/>
      <c r="G33" s="363"/>
      <c r="H33" s="363"/>
      <c r="I33" s="363"/>
      <c r="J33" s="363"/>
    </row>
    <row r="34" spans="1:36" ht="21" customHeight="1">
      <c r="B34" s="476" t="s">
        <v>279</v>
      </c>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row>
    <row r="35" spans="1:36" ht="5.25" customHeight="1" thickBot="1"/>
    <row r="36" spans="1:36" ht="28.5" customHeight="1" thickBot="1">
      <c r="A36" s="477" t="s">
        <v>280</v>
      </c>
      <c r="B36" s="478"/>
      <c r="C36" s="479"/>
      <c r="D36" s="479"/>
      <c r="E36" s="480"/>
      <c r="F36" s="481" t="s">
        <v>281</v>
      </c>
      <c r="G36" s="482"/>
      <c r="H36" s="483"/>
      <c r="I36" s="481" t="s">
        <v>282</v>
      </c>
      <c r="J36" s="482"/>
      <c r="K36" s="483"/>
      <c r="L36" s="481" t="s">
        <v>283</v>
      </c>
      <c r="M36" s="482"/>
      <c r="N36" s="483"/>
      <c r="O36" s="481" t="s">
        <v>284</v>
      </c>
      <c r="P36" s="482"/>
      <c r="Q36" s="483"/>
      <c r="R36" s="481" t="s">
        <v>285</v>
      </c>
      <c r="S36" s="482"/>
      <c r="T36" s="483"/>
      <c r="U36" s="481" t="s">
        <v>286</v>
      </c>
      <c r="V36" s="482"/>
      <c r="W36" s="483"/>
      <c r="X36" s="484" t="s">
        <v>287</v>
      </c>
      <c r="Y36" s="485"/>
      <c r="Z36" s="486"/>
      <c r="AA36" s="487" t="s">
        <v>288</v>
      </c>
      <c r="AB36" s="488"/>
      <c r="AC36" s="488"/>
      <c r="AD36" s="489"/>
      <c r="AE36" s="490" t="s">
        <v>289</v>
      </c>
      <c r="AF36" s="485"/>
      <c r="AG36" s="491"/>
      <c r="AH36" s="492" t="s">
        <v>290</v>
      </c>
      <c r="AI36" s="488"/>
      <c r="AJ36" s="489"/>
    </row>
    <row r="37" spans="1:36" ht="21" customHeight="1" thickTop="1" thickBot="1">
      <c r="A37" s="493" t="s">
        <v>291</v>
      </c>
      <c r="B37" s="494"/>
      <c r="C37" s="494"/>
      <c r="D37" s="494"/>
      <c r="E37" s="495"/>
      <c r="F37" s="496"/>
      <c r="G37" s="497"/>
      <c r="H37" s="498" t="s">
        <v>89</v>
      </c>
      <c r="I37" s="496"/>
      <c r="J37" s="497"/>
      <c r="K37" s="498" t="s">
        <v>89</v>
      </c>
      <c r="L37" s="496"/>
      <c r="M37" s="497"/>
      <c r="N37" s="498" t="s">
        <v>89</v>
      </c>
      <c r="O37" s="496"/>
      <c r="P37" s="497"/>
      <c r="Q37" s="498" t="s">
        <v>89</v>
      </c>
      <c r="R37" s="499"/>
      <c r="S37" s="500"/>
      <c r="T37" s="498" t="s">
        <v>89</v>
      </c>
      <c r="U37" s="499"/>
      <c r="V37" s="500"/>
      <c r="W37" s="498" t="s">
        <v>89</v>
      </c>
      <c r="X37" s="499"/>
      <c r="Y37" s="500"/>
      <c r="Z37" s="501" t="s">
        <v>89</v>
      </c>
      <c r="AA37" s="502">
        <f>F37+I37+L37+O37+R37+U37</f>
        <v>0</v>
      </c>
      <c r="AB37" s="503"/>
      <c r="AC37" s="503"/>
      <c r="AD37" s="504" t="s">
        <v>89</v>
      </c>
      <c r="AE37" s="505"/>
      <c r="AF37" s="506"/>
      <c r="AG37" s="507" t="s">
        <v>292</v>
      </c>
      <c r="AH37" s="508" t="str">
        <f>IF(AE37=0,"",ROUNDUP(AA37/AE37,1))</f>
        <v/>
      </c>
      <c r="AI37" s="509"/>
      <c r="AJ37" s="510"/>
    </row>
    <row r="38" spans="1:36" ht="21" customHeight="1" thickTop="1" thickBot="1">
      <c r="A38" s="511" t="s">
        <v>293</v>
      </c>
      <c r="B38" s="512"/>
      <c r="C38" s="512"/>
      <c r="D38" s="512"/>
      <c r="E38" s="513"/>
      <c r="F38" s="514">
        <f>+F37*1</f>
        <v>0</v>
      </c>
      <c r="G38" s="515"/>
      <c r="H38" s="516"/>
      <c r="I38" s="514">
        <f>+I37*2</f>
        <v>0</v>
      </c>
      <c r="J38" s="515"/>
      <c r="K38" s="516"/>
      <c r="L38" s="517">
        <f>+L37*3</f>
        <v>0</v>
      </c>
      <c r="M38" s="518"/>
      <c r="N38" s="519"/>
      <c r="O38" s="517">
        <f>+O37*4</f>
        <v>0</v>
      </c>
      <c r="P38" s="518"/>
      <c r="Q38" s="519"/>
      <c r="R38" s="517">
        <f>+R37*5</f>
        <v>0</v>
      </c>
      <c r="S38" s="518"/>
      <c r="T38" s="519"/>
      <c r="U38" s="517">
        <f>+U37*6</f>
        <v>0</v>
      </c>
      <c r="V38" s="518"/>
      <c r="W38" s="519"/>
      <c r="X38" s="520" t="s">
        <v>294</v>
      </c>
      <c r="Y38" s="521"/>
      <c r="Z38" s="522"/>
      <c r="AA38" s="523">
        <f>+F38+I38+L38+O38+R38+U38</f>
        <v>0</v>
      </c>
      <c r="AB38" s="524"/>
      <c r="AC38" s="524"/>
      <c r="AD38" s="525"/>
      <c r="AE38" s="526"/>
      <c r="AF38" s="527"/>
      <c r="AG38" s="528"/>
      <c r="AH38" s="529" t="str">
        <f>IF(AE37=0,"",ROUND(AA38/AA37,1))</f>
        <v/>
      </c>
      <c r="AI38" s="530"/>
      <c r="AJ38" s="531"/>
    </row>
    <row r="39" spans="1:36" ht="21" customHeight="1" thickBot="1">
      <c r="A39" s="532" t="s">
        <v>295</v>
      </c>
      <c r="B39" s="533"/>
      <c r="C39" s="533"/>
      <c r="D39" s="533"/>
      <c r="E39" s="533"/>
      <c r="F39" s="533"/>
      <c r="G39" s="533"/>
      <c r="H39" s="533"/>
      <c r="I39" s="533"/>
      <c r="J39" s="533"/>
      <c r="K39" s="533"/>
      <c r="L39" s="533"/>
      <c r="M39" s="533"/>
      <c r="N39" s="533"/>
      <c r="O39" s="533"/>
      <c r="P39" s="534"/>
      <c r="Q39" s="535" t="str">
        <f>+AH37</f>
        <v/>
      </c>
      <c r="R39" s="536"/>
      <c r="S39" s="536"/>
      <c r="T39" s="536"/>
      <c r="U39" s="536"/>
      <c r="V39" s="536"/>
      <c r="W39" s="536"/>
      <c r="X39" s="536"/>
      <c r="Y39" s="536"/>
      <c r="Z39" s="536"/>
      <c r="AA39" s="536"/>
      <c r="AB39" s="536"/>
      <c r="AC39" s="537" t="s">
        <v>89</v>
      </c>
      <c r="AD39" s="537"/>
      <c r="AE39" s="537"/>
      <c r="AF39" s="537"/>
      <c r="AG39" s="537"/>
      <c r="AH39" s="537"/>
      <c r="AI39" s="537"/>
      <c r="AJ39" s="538"/>
    </row>
    <row r="40" spans="1:36" ht="21" customHeight="1" thickBot="1">
      <c r="A40" s="539" t="s">
        <v>296</v>
      </c>
      <c r="B40" s="540"/>
      <c r="C40" s="540"/>
      <c r="D40" s="540"/>
      <c r="E40" s="540"/>
      <c r="F40" s="540"/>
      <c r="G40" s="540"/>
      <c r="H40" s="540"/>
      <c r="I40" s="540"/>
      <c r="J40" s="540"/>
      <c r="K40" s="540"/>
      <c r="L40" s="540"/>
      <c r="M40" s="540"/>
      <c r="N40" s="540"/>
      <c r="O40" s="540"/>
      <c r="P40" s="541"/>
      <c r="Q40" s="535" t="str">
        <f>IF(AE37=0,"",ROUNDUP(U37/AE37,1))</f>
        <v/>
      </c>
      <c r="R40" s="536"/>
      <c r="S40" s="536"/>
      <c r="T40" s="536"/>
      <c r="U40" s="536"/>
      <c r="V40" s="536"/>
      <c r="W40" s="536"/>
      <c r="X40" s="536"/>
      <c r="Y40" s="536"/>
      <c r="Z40" s="536"/>
      <c r="AA40" s="536"/>
      <c r="AB40" s="536"/>
      <c r="AC40" s="537" t="s">
        <v>89</v>
      </c>
      <c r="AD40" s="537"/>
      <c r="AE40" s="537"/>
      <c r="AF40" s="537"/>
      <c r="AG40" s="537"/>
      <c r="AH40" s="537"/>
      <c r="AI40" s="537"/>
      <c r="AJ40" s="538"/>
    </row>
    <row r="41" spans="1:36" ht="21" customHeight="1" thickBot="1">
      <c r="A41" s="542" t="s">
        <v>297</v>
      </c>
      <c r="B41" s="543"/>
      <c r="C41" s="543"/>
      <c r="D41" s="543"/>
      <c r="E41" s="543"/>
      <c r="F41" s="543"/>
      <c r="G41" s="543"/>
      <c r="H41" s="543"/>
      <c r="I41" s="543"/>
      <c r="J41" s="543"/>
      <c r="K41" s="543"/>
      <c r="L41" s="543"/>
      <c r="M41" s="543"/>
      <c r="N41" s="543"/>
      <c r="O41" s="543"/>
      <c r="P41" s="544"/>
      <c r="Q41" s="535" t="str">
        <f>IF(AE37=0,"",ROUND(Q40/Q39*100,1))</f>
        <v/>
      </c>
      <c r="R41" s="536"/>
      <c r="S41" s="536"/>
      <c r="T41" s="536"/>
      <c r="U41" s="536"/>
      <c r="V41" s="536"/>
      <c r="W41" s="536"/>
      <c r="X41" s="536"/>
      <c r="Y41" s="536"/>
      <c r="Z41" s="536"/>
      <c r="AA41" s="536"/>
      <c r="AB41" s="536"/>
      <c r="AC41" s="537" t="s">
        <v>4</v>
      </c>
      <c r="AD41" s="537"/>
      <c r="AE41" s="537"/>
      <c r="AF41" s="537"/>
      <c r="AG41" s="537"/>
      <c r="AH41" s="537"/>
      <c r="AI41" s="537"/>
      <c r="AJ41" s="538"/>
    </row>
    <row r="68" spans="2:36" ht="21" customHeight="1">
      <c r="B68" s="363"/>
      <c r="C68" s="363"/>
      <c r="D68" s="363"/>
      <c r="E68" s="363"/>
      <c r="F68" s="363"/>
      <c r="G68" s="363"/>
      <c r="H68" s="545"/>
      <c r="I68" s="545"/>
      <c r="J68" s="545"/>
      <c r="K68" s="545"/>
      <c r="L68" s="545"/>
      <c r="M68" s="545"/>
      <c r="N68" s="545"/>
      <c r="O68" s="545"/>
      <c r="P68" s="545"/>
      <c r="Q68" s="546"/>
      <c r="R68" s="546"/>
      <c r="S68" s="546"/>
      <c r="T68" s="546"/>
      <c r="U68" s="546"/>
      <c r="V68" s="547"/>
      <c r="W68" s="548"/>
      <c r="X68" s="549"/>
      <c r="Y68" s="549"/>
      <c r="Z68" s="549"/>
      <c r="AA68" s="549"/>
      <c r="AB68" s="549"/>
      <c r="AC68" s="549"/>
      <c r="AD68" s="546"/>
      <c r="AE68" s="546"/>
      <c r="AF68" s="546"/>
      <c r="AG68" s="546"/>
      <c r="AH68" s="546"/>
      <c r="AI68" s="547"/>
      <c r="AJ68" s="547"/>
    </row>
    <row r="92" spans="19:34" ht="21" customHeight="1" thickBot="1"/>
    <row r="93" spans="19:34" ht="21" customHeight="1" thickBot="1">
      <c r="S93" s="550"/>
      <c r="T93" s="551"/>
      <c r="U93" s="551"/>
      <c r="V93" s="551"/>
      <c r="W93" s="551"/>
      <c r="X93" s="551"/>
      <c r="Y93" s="551"/>
      <c r="Z93" s="551"/>
      <c r="AA93" s="551"/>
      <c r="AB93" s="551"/>
      <c r="AC93" s="551"/>
      <c r="AD93" s="551"/>
      <c r="AE93" s="551"/>
      <c r="AF93" s="552"/>
      <c r="AG93" s="553"/>
      <c r="AH93" s="554"/>
    </row>
  </sheetData>
  <mergeCells count="104">
    <mergeCell ref="A41:P41"/>
    <mergeCell ref="Q41:AB41"/>
    <mergeCell ref="AC41:AJ41"/>
    <mergeCell ref="S93:AF93"/>
    <mergeCell ref="AG93:AH93"/>
    <mergeCell ref="A39:P39"/>
    <mergeCell ref="Q39:AB39"/>
    <mergeCell ref="AC39:AJ39"/>
    <mergeCell ref="A40:P40"/>
    <mergeCell ref="Q40:AB40"/>
    <mergeCell ref="AC40:AJ40"/>
    <mergeCell ref="A38:E38"/>
    <mergeCell ref="F38:H38"/>
    <mergeCell ref="I38:K38"/>
    <mergeCell ref="L38:N38"/>
    <mergeCell ref="O38:Q38"/>
    <mergeCell ref="R38:T38"/>
    <mergeCell ref="U37:V37"/>
    <mergeCell ref="X37:Y37"/>
    <mergeCell ref="AA37:AC37"/>
    <mergeCell ref="AE37:AF38"/>
    <mergeCell ref="AG37:AG38"/>
    <mergeCell ref="AH37:AJ37"/>
    <mergeCell ref="U38:W38"/>
    <mergeCell ref="X38:Z38"/>
    <mergeCell ref="AA38:AD38"/>
    <mergeCell ref="AH38:AJ38"/>
    <mergeCell ref="X36:Z36"/>
    <mergeCell ref="AA36:AD36"/>
    <mergeCell ref="AE36:AG36"/>
    <mergeCell ref="AH36:AJ36"/>
    <mergeCell ref="A37:E37"/>
    <mergeCell ref="F37:G37"/>
    <mergeCell ref="I37:J37"/>
    <mergeCell ref="L37:M37"/>
    <mergeCell ref="O37:P37"/>
    <mergeCell ref="R37:S37"/>
    <mergeCell ref="B31:AH31"/>
    <mergeCell ref="B32:AH32"/>
    <mergeCell ref="B34:AJ34"/>
    <mergeCell ref="A36:E36"/>
    <mergeCell ref="F36:H36"/>
    <mergeCell ref="I36:K36"/>
    <mergeCell ref="L36:N36"/>
    <mergeCell ref="O36:Q36"/>
    <mergeCell ref="R36:T36"/>
    <mergeCell ref="U36:W36"/>
    <mergeCell ref="D28:X28"/>
    <mergeCell ref="Z28:AD28"/>
    <mergeCell ref="D29:X29"/>
    <mergeCell ref="Z29:AD29"/>
    <mergeCell ref="C30:X30"/>
    <mergeCell ref="Z30:AD30"/>
    <mergeCell ref="B25:X25"/>
    <mergeCell ref="Z25:AD25"/>
    <mergeCell ref="B26:X26"/>
    <mergeCell ref="Z26:AD26"/>
    <mergeCell ref="C27:X27"/>
    <mergeCell ref="Z27:AD27"/>
    <mergeCell ref="C21:AB21"/>
    <mergeCell ref="AC21:AF21"/>
    <mergeCell ref="AG21:AH21"/>
    <mergeCell ref="B22:AJ22"/>
    <mergeCell ref="B23:AJ23"/>
    <mergeCell ref="B24:Y24"/>
    <mergeCell ref="Z24:AD24"/>
    <mergeCell ref="C19:AB19"/>
    <mergeCell ref="AC19:AF19"/>
    <mergeCell ref="AG19:AH19"/>
    <mergeCell ref="C20:AB20"/>
    <mergeCell ref="AC20:AF20"/>
    <mergeCell ref="AG20:AH20"/>
    <mergeCell ref="C15:AB15"/>
    <mergeCell ref="AC15:AF15"/>
    <mergeCell ref="AG15:AH15"/>
    <mergeCell ref="U16:Y16"/>
    <mergeCell ref="U17:Y17"/>
    <mergeCell ref="C18:AB18"/>
    <mergeCell ref="AC18:AF18"/>
    <mergeCell ref="AG18:AH18"/>
    <mergeCell ref="C13:AB13"/>
    <mergeCell ref="AC13:AF13"/>
    <mergeCell ref="AG13:AH13"/>
    <mergeCell ref="C14:AB14"/>
    <mergeCell ref="AC14:AF14"/>
    <mergeCell ref="AG14:AH14"/>
    <mergeCell ref="C11:AB11"/>
    <mergeCell ref="AC11:AF11"/>
    <mergeCell ref="AG11:AH11"/>
    <mergeCell ref="C12:AB12"/>
    <mergeCell ref="AC12:AF12"/>
    <mergeCell ref="AG12:AH12"/>
    <mergeCell ref="U8:Y8"/>
    <mergeCell ref="B9:T9"/>
    <mergeCell ref="U9:AD9"/>
    <mergeCell ref="AF9:AG9"/>
    <mergeCell ref="C10:AB10"/>
    <mergeCell ref="AC10:AH10"/>
    <mergeCell ref="A2:I2"/>
    <mergeCell ref="A3:AJ3"/>
    <mergeCell ref="B5:J5"/>
    <mergeCell ref="K5:AJ5"/>
    <mergeCell ref="B6:J6"/>
    <mergeCell ref="K6:AJ6"/>
  </mergeCells>
  <phoneticPr fontId="1"/>
  <conditionalFormatting sqref="AD68 Q68 AD40:AD41 AH37:AH38 R38 U38 X38 AA38 AA37:AC37 F38 I38 L38 O38 Q39:Q41">
    <cfRule type="cellIs" dxfId="69" priority="1" stopIfTrue="1" operator="equal">
      <formula>0</formula>
    </cfRule>
  </conditionalFormatting>
  <printOptions horizontalCentered="1" verticalCentered="1"/>
  <pageMargins left="0.39370078740157483" right="0.39370078740157483" top="0.39370078740157483" bottom="0.35433070866141736" header="0.31496062992125984" footer="0.27559055118110237"/>
  <pageSetup paperSize="9" scale="81" orientation="portrait" blackAndWhite="1"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69356-523C-40A3-B2A9-7659FE9A7CDC}">
  <dimension ref="A1:H25"/>
  <sheetViews>
    <sheetView view="pageBreakPreview" zoomScale="70" zoomScaleNormal="100" zoomScaleSheetLayoutView="70" workbookViewId="0"/>
  </sheetViews>
  <sheetFormatPr defaultRowHeight="13.5"/>
  <cols>
    <col min="1" max="1" width="2.25" style="557" customWidth="1"/>
    <col min="2" max="2" width="24.25" style="557" customWidth="1"/>
    <col min="3" max="3" width="4" style="557" customWidth="1"/>
    <col min="4" max="6" width="20.125" style="557" customWidth="1"/>
    <col min="7" max="7" width="3.125" style="557" customWidth="1"/>
    <col min="8" max="8" width="1.875" style="557" customWidth="1"/>
    <col min="9" max="9" width="2.5" style="557" customWidth="1"/>
    <col min="10" max="256" width="9" style="557"/>
    <col min="257" max="257" width="2.25" style="557" customWidth="1"/>
    <col min="258" max="258" width="24.25" style="557" customWidth="1"/>
    <col min="259" max="259" width="4" style="557" customWidth="1"/>
    <col min="260" max="262" width="20.125" style="557" customWidth="1"/>
    <col min="263" max="263" width="3.125" style="557" customWidth="1"/>
    <col min="264" max="264" width="1.875" style="557" customWidth="1"/>
    <col min="265" max="265" width="2.5" style="557" customWidth="1"/>
    <col min="266" max="512" width="9" style="557"/>
    <col min="513" max="513" width="2.25" style="557" customWidth="1"/>
    <col min="514" max="514" width="24.25" style="557" customWidth="1"/>
    <col min="515" max="515" width="4" style="557" customWidth="1"/>
    <col min="516" max="518" width="20.125" style="557" customWidth="1"/>
    <col min="519" max="519" width="3.125" style="557" customWidth="1"/>
    <col min="520" max="520" width="1.875" style="557" customWidth="1"/>
    <col min="521" max="521" width="2.5" style="557" customWidth="1"/>
    <col min="522" max="768" width="9" style="557"/>
    <col min="769" max="769" width="2.25" style="557" customWidth="1"/>
    <col min="770" max="770" width="24.25" style="557" customWidth="1"/>
    <col min="771" max="771" width="4" style="557" customWidth="1"/>
    <col min="772" max="774" width="20.125" style="557" customWidth="1"/>
    <col min="775" max="775" width="3.125" style="557" customWidth="1"/>
    <col min="776" max="776" width="1.875" style="557" customWidth="1"/>
    <col min="777" max="777" width="2.5" style="557" customWidth="1"/>
    <col min="778" max="1024" width="9" style="557"/>
    <col min="1025" max="1025" width="2.25" style="557" customWidth="1"/>
    <col min="1026" max="1026" width="24.25" style="557" customWidth="1"/>
    <col min="1027" max="1027" width="4" style="557" customWidth="1"/>
    <col min="1028" max="1030" width="20.125" style="557" customWidth="1"/>
    <col min="1031" max="1031" width="3.125" style="557" customWidth="1"/>
    <col min="1032" max="1032" width="1.875" style="557" customWidth="1"/>
    <col min="1033" max="1033" width="2.5" style="557" customWidth="1"/>
    <col min="1034" max="1280" width="9" style="557"/>
    <col min="1281" max="1281" width="2.25" style="557" customWidth="1"/>
    <col min="1282" max="1282" width="24.25" style="557" customWidth="1"/>
    <col min="1283" max="1283" width="4" style="557" customWidth="1"/>
    <col min="1284" max="1286" width="20.125" style="557" customWidth="1"/>
    <col min="1287" max="1287" width="3.125" style="557" customWidth="1"/>
    <col min="1288" max="1288" width="1.875" style="557" customWidth="1"/>
    <col min="1289" max="1289" width="2.5" style="557" customWidth="1"/>
    <col min="1290" max="1536" width="9" style="557"/>
    <col min="1537" max="1537" width="2.25" style="557" customWidth="1"/>
    <col min="1538" max="1538" width="24.25" style="557" customWidth="1"/>
    <col min="1539" max="1539" width="4" style="557" customWidth="1"/>
    <col min="1540" max="1542" width="20.125" style="557" customWidth="1"/>
    <col min="1543" max="1543" width="3.125" style="557" customWidth="1"/>
    <col min="1544" max="1544" width="1.875" style="557" customWidth="1"/>
    <col min="1545" max="1545" width="2.5" style="557" customWidth="1"/>
    <col min="1546" max="1792" width="9" style="557"/>
    <col min="1793" max="1793" width="2.25" style="557" customWidth="1"/>
    <col min="1794" max="1794" width="24.25" style="557" customWidth="1"/>
    <col min="1795" max="1795" width="4" style="557" customWidth="1"/>
    <col min="1796" max="1798" width="20.125" style="557" customWidth="1"/>
    <col min="1799" max="1799" width="3.125" style="557" customWidth="1"/>
    <col min="1800" max="1800" width="1.875" style="557" customWidth="1"/>
    <col min="1801" max="1801" width="2.5" style="557" customWidth="1"/>
    <col min="1802" max="2048" width="9" style="557"/>
    <col min="2049" max="2049" width="2.25" style="557" customWidth="1"/>
    <col min="2050" max="2050" width="24.25" style="557" customWidth="1"/>
    <col min="2051" max="2051" width="4" style="557" customWidth="1"/>
    <col min="2052" max="2054" width="20.125" style="557" customWidth="1"/>
    <col min="2055" max="2055" width="3.125" style="557" customWidth="1"/>
    <col min="2056" max="2056" width="1.875" style="557" customWidth="1"/>
    <col min="2057" max="2057" width="2.5" style="557" customWidth="1"/>
    <col min="2058" max="2304" width="9" style="557"/>
    <col min="2305" max="2305" width="2.25" style="557" customWidth="1"/>
    <col min="2306" max="2306" width="24.25" style="557" customWidth="1"/>
    <col min="2307" max="2307" width="4" style="557" customWidth="1"/>
    <col min="2308" max="2310" width="20.125" style="557" customWidth="1"/>
    <col min="2311" max="2311" width="3.125" style="557" customWidth="1"/>
    <col min="2312" max="2312" width="1.875" style="557" customWidth="1"/>
    <col min="2313" max="2313" width="2.5" style="557" customWidth="1"/>
    <col min="2314" max="2560" width="9" style="557"/>
    <col min="2561" max="2561" width="2.25" style="557" customWidth="1"/>
    <col min="2562" max="2562" width="24.25" style="557" customWidth="1"/>
    <col min="2563" max="2563" width="4" style="557" customWidth="1"/>
    <col min="2564" max="2566" width="20.125" style="557" customWidth="1"/>
    <col min="2567" max="2567" width="3.125" style="557" customWidth="1"/>
    <col min="2568" max="2568" width="1.875" style="557" customWidth="1"/>
    <col min="2569" max="2569" width="2.5" style="557" customWidth="1"/>
    <col min="2570" max="2816" width="9" style="557"/>
    <col min="2817" max="2817" width="2.25" style="557" customWidth="1"/>
    <col min="2818" max="2818" width="24.25" style="557" customWidth="1"/>
    <col min="2819" max="2819" width="4" style="557" customWidth="1"/>
    <col min="2820" max="2822" width="20.125" style="557" customWidth="1"/>
    <col min="2823" max="2823" width="3.125" style="557" customWidth="1"/>
    <col min="2824" max="2824" width="1.875" style="557" customWidth="1"/>
    <col min="2825" max="2825" width="2.5" style="557" customWidth="1"/>
    <col min="2826" max="3072" width="9" style="557"/>
    <col min="3073" max="3073" width="2.25" style="557" customWidth="1"/>
    <col min="3074" max="3074" width="24.25" style="557" customWidth="1"/>
    <col min="3075" max="3075" width="4" style="557" customWidth="1"/>
    <col min="3076" max="3078" width="20.125" style="557" customWidth="1"/>
    <col min="3079" max="3079" width="3.125" style="557" customWidth="1"/>
    <col min="3080" max="3080" width="1.875" style="557" customWidth="1"/>
    <col min="3081" max="3081" width="2.5" style="557" customWidth="1"/>
    <col min="3082" max="3328" width="9" style="557"/>
    <col min="3329" max="3329" width="2.25" style="557" customWidth="1"/>
    <col min="3330" max="3330" width="24.25" style="557" customWidth="1"/>
    <col min="3331" max="3331" width="4" style="557" customWidth="1"/>
    <col min="3332" max="3334" width="20.125" style="557" customWidth="1"/>
    <col min="3335" max="3335" width="3.125" style="557" customWidth="1"/>
    <col min="3336" max="3336" width="1.875" style="557" customWidth="1"/>
    <col min="3337" max="3337" width="2.5" style="557" customWidth="1"/>
    <col min="3338" max="3584" width="9" style="557"/>
    <col min="3585" max="3585" width="2.25" style="557" customWidth="1"/>
    <col min="3586" max="3586" width="24.25" style="557" customWidth="1"/>
    <col min="3587" max="3587" width="4" style="557" customWidth="1"/>
    <col min="3588" max="3590" width="20.125" style="557" customWidth="1"/>
    <col min="3591" max="3591" width="3.125" style="557" customWidth="1"/>
    <col min="3592" max="3592" width="1.875" style="557" customWidth="1"/>
    <col min="3593" max="3593" width="2.5" style="557" customWidth="1"/>
    <col min="3594" max="3840" width="9" style="557"/>
    <col min="3841" max="3841" width="2.25" style="557" customWidth="1"/>
    <col min="3842" max="3842" width="24.25" style="557" customWidth="1"/>
    <col min="3843" max="3843" width="4" style="557" customWidth="1"/>
    <col min="3844" max="3846" width="20.125" style="557" customWidth="1"/>
    <col min="3847" max="3847" width="3.125" style="557" customWidth="1"/>
    <col min="3848" max="3848" width="1.875" style="557" customWidth="1"/>
    <col min="3849" max="3849" width="2.5" style="557" customWidth="1"/>
    <col min="3850" max="4096" width="9" style="557"/>
    <col min="4097" max="4097" width="2.25" style="557" customWidth="1"/>
    <col min="4098" max="4098" width="24.25" style="557" customWidth="1"/>
    <col min="4099" max="4099" width="4" style="557" customWidth="1"/>
    <col min="4100" max="4102" width="20.125" style="557" customWidth="1"/>
    <col min="4103" max="4103" width="3.125" style="557" customWidth="1"/>
    <col min="4104" max="4104" width="1.875" style="557" customWidth="1"/>
    <col min="4105" max="4105" width="2.5" style="557" customWidth="1"/>
    <col min="4106" max="4352" width="9" style="557"/>
    <col min="4353" max="4353" width="2.25" style="557" customWidth="1"/>
    <col min="4354" max="4354" width="24.25" style="557" customWidth="1"/>
    <col min="4355" max="4355" width="4" style="557" customWidth="1"/>
    <col min="4356" max="4358" width="20.125" style="557" customWidth="1"/>
    <col min="4359" max="4359" width="3.125" style="557" customWidth="1"/>
    <col min="4360" max="4360" width="1.875" style="557" customWidth="1"/>
    <col min="4361" max="4361" width="2.5" style="557" customWidth="1"/>
    <col min="4362" max="4608" width="9" style="557"/>
    <col min="4609" max="4609" width="2.25" style="557" customWidth="1"/>
    <col min="4610" max="4610" width="24.25" style="557" customWidth="1"/>
    <col min="4611" max="4611" width="4" style="557" customWidth="1"/>
    <col min="4612" max="4614" width="20.125" style="557" customWidth="1"/>
    <col min="4615" max="4615" width="3.125" style="557" customWidth="1"/>
    <col min="4616" max="4616" width="1.875" style="557" customWidth="1"/>
    <col min="4617" max="4617" width="2.5" style="557" customWidth="1"/>
    <col min="4618" max="4864" width="9" style="557"/>
    <col min="4865" max="4865" width="2.25" style="557" customWidth="1"/>
    <col min="4866" max="4866" width="24.25" style="557" customWidth="1"/>
    <col min="4867" max="4867" width="4" style="557" customWidth="1"/>
    <col min="4868" max="4870" width="20.125" style="557" customWidth="1"/>
    <col min="4871" max="4871" width="3.125" style="557" customWidth="1"/>
    <col min="4872" max="4872" width="1.875" style="557" customWidth="1"/>
    <col min="4873" max="4873" width="2.5" style="557" customWidth="1"/>
    <col min="4874" max="5120" width="9" style="557"/>
    <col min="5121" max="5121" width="2.25" style="557" customWidth="1"/>
    <col min="5122" max="5122" width="24.25" style="557" customWidth="1"/>
    <col min="5123" max="5123" width="4" style="557" customWidth="1"/>
    <col min="5124" max="5126" width="20.125" style="557" customWidth="1"/>
    <col min="5127" max="5127" width="3.125" style="557" customWidth="1"/>
    <col min="5128" max="5128" width="1.875" style="557" customWidth="1"/>
    <col min="5129" max="5129" width="2.5" style="557" customWidth="1"/>
    <col min="5130" max="5376" width="9" style="557"/>
    <col min="5377" max="5377" width="2.25" style="557" customWidth="1"/>
    <col min="5378" max="5378" width="24.25" style="557" customWidth="1"/>
    <col min="5379" max="5379" width="4" style="557" customWidth="1"/>
    <col min="5380" max="5382" width="20.125" style="557" customWidth="1"/>
    <col min="5383" max="5383" width="3.125" style="557" customWidth="1"/>
    <col min="5384" max="5384" width="1.875" style="557" customWidth="1"/>
    <col min="5385" max="5385" width="2.5" style="557" customWidth="1"/>
    <col min="5386" max="5632" width="9" style="557"/>
    <col min="5633" max="5633" width="2.25" style="557" customWidth="1"/>
    <col min="5634" max="5634" width="24.25" style="557" customWidth="1"/>
    <col min="5635" max="5635" width="4" style="557" customWidth="1"/>
    <col min="5636" max="5638" width="20.125" style="557" customWidth="1"/>
    <col min="5639" max="5639" width="3.125" style="557" customWidth="1"/>
    <col min="5640" max="5640" width="1.875" style="557" customWidth="1"/>
    <col min="5641" max="5641" width="2.5" style="557" customWidth="1"/>
    <col min="5642" max="5888" width="9" style="557"/>
    <col min="5889" max="5889" width="2.25" style="557" customWidth="1"/>
    <col min="5890" max="5890" width="24.25" style="557" customWidth="1"/>
    <col min="5891" max="5891" width="4" style="557" customWidth="1"/>
    <col min="5892" max="5894" width="20.125" style="557" customWidth="1"/>
    <col min="5895" max="5895" width="3.125" style="557" customWidth="1"/>
    <col min="5896" max="5896" width="1.875" style="557" customWidth="1"/>
    <col min="5897" max="5897" width="2.5" style="557" customWidth="1"/>
    <col min="5898" max="6144" width="9" style="557"/>
    <col min="6145" max="6145" width="2.25" style="557" customWidth="1"/>
    <col min="6146" max="6146" width="24.25" style="557" customWidth="1"/>
    <col min="6147" max="6147" width="4" style="557" customWidth="1"/>
    <col min="6148" max="6150" width="20.125" style="557" customWidth="1"/>
    <col min="6151" max="6151" width="3.125" style="557" customWidth="1"/>
    <col min="6152" max="6152" width="1.875" style="557" customWidth="1"/>
    <col min="6153" max="6153" width="2.5" style="557" customWidth="1"/>
    <col min="6154" max="6400" width="9" style="557"/>
    <col min="6401" max="6401" width="2.25" style="557" customWidth="1"/>
    <col min="6402" max="6402" width="24.25" style="557" customWidth="1"/>
    <col min="6403" max="6403" width="4" style="557" customWidth="1"/>
    <col min="6404" max="6406" width="20.125" style="557" customWidth="1"/>
    <col min="6407" max="6407" width="3.125" style="557" customWidth="1"/>
    <col min="6408" max="6408" width="1.875" style="557" customWidth="1"/>
    <col min="6409" max="6409" width="2.5" style="557" customWidth="1"/>
    <col min="6410" max="6656" width="9" style="557"/>
    <col min="6657" max="6657" width="2.25" style="557" customWidth="1"/>
    <col min="6658" max="6658" width="24.25" style="557" customWidth="1"/>
    <col min="6659" max="6659" width="4" style="557" customWidth="1"/>
    <col min="6660" max="6662" width="20.125" style="557" customWidth="1"/>
    <col min="6663" max="6663" width="3.125" style="557" customWidth="1"/>
    <col min="6664" max="6664" width="1.875" style="557" customWidth="1"/>
    <col min="6665" max="6665" width="2.5" style="557" customWidth="1"/>
    <col min="6666" max="6912" width="9" style="557"/>
    <col min="6913" max="6913" width="2.25" style="557" customWidth="1"/>
    <col min="6914" max="6914" width="24.25" style="557" customWidth="1"/>
    <col min="6915" max="6915" width="4" style="557" customWidth="1"/>
    <col min="6916" max="6918" width="20.125" style="557" customWidth="1"/>
    <col min="6919" max="6919" width="3.125" style="557" customWidth="1"/>
    <col min="6920" max="6920" width="1.875" style="557" customWidth="1"/>
    <col min="6921" max="6921" width="2.5" style="557" customWidth="1"/>
    <col min="6922" max="7168" width="9" style="557"/>
    <col min="7169" max="7169" width="2.25" style="557" customWidth="1"/>
    <col min="7170" max="7170" width="24.25" style="557" customWidth="1"/>
    <col min="7171" max="7171" width="4" style="557" customWidth="1"/>
    <col min="7172" max="7174" width="20.125" style="557" customWidth="1"/>
    <col min="7175" max="7175" width="3.125" style="557" customWidth="1"/>
    <col min="7176" max="7176" width="1.875" style="557" customWidth="1"/>
    <col min="7177" max="7177" width="2.5" style="557" customWidth="1"/>
    <col min="7178" max="7424" width="9" style="557"/>
    <col min="7425" max="7425" width="2.25" style="557" customWidth="1"/>
    <col min="7426" max="7426" width="24.25" style="557" customWidth="1"/>
    <col min="7427" max="7427" width="4" style="557" customWidth="1"/>
    <col min="7428" max="7430" width="20.125" style="557" customWidth="1"/>
    <col min="7431" max="7431" width="3.125" style="557" customWidth="1"/>
    <col min="7432" max="7432" width="1.875" style="557" customWidth="1"/>
    <col min="7433" max="7433" width="2.5" style="557" customWidth="1"/>
    <col min="7434" max="7680" width="9" style="557"/>
    <col min="7681" max="7681" width="2.25" style="557" customWidth="1"/>
    <col min="7682" max="7682" width="24.25" style="557" customWidth="1"/>
    <col min="7683" max="7683" width="4" style="557" customWidth="1"/>
    <col min="7684" max="7686" width="20.125" style="557" customWidth="1"/>
    <col min="7687" max="7687" width="3.125" style="557" customWidth="1"/>
    <col min="7688" max="7688" width="1.875" style="557" customWidth="1"/>
    <col min="7689" max="7689" width="2.5" style="557" customWidth="1"/>
    <col min="7690" max="7936" width="9" style="557"/>
    <col min="7937" max="7937" width="2.25" style="557" customWidth="1"/>
    <col min="7938" max="7938" width="24.25" style="557" customWidth="1"/>
    <col min="7939" max="7939" width="4" style="557" customWidth="1"/>
    <col min="7940" max="7942" width="20.125" style="557" customWidth="1"/>
    <col min="7943" max="7943" width="3.125" style="557" customWidth="1"/>
    <col min="7944" max="7944" width="1.875" style="557" customWidth="1"/>
    <col min="7945" max="7945" width="2.5" style="557" customWidth="1"/>
    <col min="7946" max="8192" width="9" style="557"/>
    <col min="8193" max="8193" width="2.25" style="557" customWidth="1"/>
    <col min="8194" max="8194" width="24.25" style="557" customWidth="1"/>
    <col min="8195" max="8195" width="4" style="557" customWidth="1"/>
    <col min="8196" max="8198" width="20.125" style="557" customWidth="1"/>
    <col min="8199" max="8199" width="3.125" style="557" customWidth="1"/>
    <col min="8200" max="8200" width="1.875" style="557" customWidth="1"/>
    <col min="8201" max="8201" width="2.5" style="557" customWidth="1"/>
    <col min="8202" max="8448" width="9" style="557"/>
    <col min="8449" max="8449" width="2.25" style="557" customWidth="1"/>
    <col min="8450" max="8450" width="24.25" style="557" customWidth="1"/>
    <col min="8451" max="8451" width="4" style="557" customWidth="1"/>
    <col min="8452" max="8454" width="20.125" style="557" customWidth="1"/>
    <col min="8455" max="8455" width="3.125" style="557" customWidth="1"/>
    <col min="8456" max="8456" width="1.875" style="557" customWidth="1"/>
    <col min="8457" max="8457" width="2.5" style="557" customWidth="1"/>
    <col min="8458" max="8704" width="9" style="557"/>
    <col min="8705" max="8705" width="2.25" style="557" customWidth="1"/>
    <col min="8706" max="8706" width="24.25" style="557" customWidth="1"/>
    <col min="8707" max="8707" width="4" style="557" customWidth="1"/>
    <col min="8708" max="8710" width="20.125" style="557" customWidth="1"/>
    <col min="8711" max="8711" width="3.125" style="557" customWidth="1"/>
    <col min="8712" max="8712" width="1.875" style="557" customWidth="1"/>
    <col min="8713" max="8713" width="2.5" style="557" customWidth="1"/>
    <col min="8714" max="8960" width="9" style="557"/>
    <col min="8961" max="8961" width="2.25" style="557" customWidth="1"/>
    <col min="8962" max="8962" width="24.25" style="557" customWidth="1"/>
    <col min="8963" max="8963" width="4" style="557" customWidth="1"/>
    <col min="8964" max="8966" width="20.125" style="557" customWidth="1"/>
    <col min="8967" max="8967" width="3.125" style="557" customWidth="1"/>
    <col min="8968" max="8968" width="1.875" style="557" customWidth="1"/>
    <col min="8969" max="8969" width="2.5" style="557" customWidth="1"/>
    <col min="8970" max="9216" width="9" style="557"/>
    <col min="9217" max="9217" width="2.25" style="557" customWidth="1"/>
    <col min="9218" max="9218" width="24.25" style="557" customWidth="1"/>
    <col min="9219" max="9219" width="4" style="557" customWidth="1"/>
    <col min="9220" max="9222" width="20.125" style="557" customWidth="1"/>
    <col min="9223" max="9223" width="3.125" style="557" customWidth="1"/>
    <col min="9224" max="9224" width="1.875" style="557" customWidth="1"/>
    <col min="9225" max="9225" width="2.5" style="557" customWidth="1"/>
    <col min="9226" max="9472" width="9" style="557"/>
    <col min="9473" max="9473" width="2.25" style="557" customWidth="1"/>
    <col min="9474" max="9474" width="24.25" style="557" customWidth="1"/>
    <col min="9475" max="9475" width="4" style="557" customWidth="1"/>
    <col min="9476" max="9478" width="20.125" style="557" customWidth="1"/>
    <col min="9479" max="9479" width="3.125" style="557" customWidth="1"/>
    <col min="9480" max="9480" width="1.875" style="557" customWidth="1"/>
    <col min="9481" max="9481" width="2.5" style="557" customWidth="1"/>
    <col min="9482" max="9728" width="9" style="557"/>
    <col min="9729" max="9729" width="2.25" style="557" customWidth="1"/>
    <col min="9730" max="9730" width="24.25" style="557" customWidth="1"/>
    <col min="9731" max="9731" width="4" style="557" customWidth="1"/>
    <col min="9732" max="9734" width="20.125" style="557" customWidth="1"/>
    <col min="9735" max="9735" width="3.125" style="557" customWidth="1"/>
    <col min="9736" max="9736" width="1.875" style="557" customWidth="1"/>
    <col min="9737" max="9737" width="2.5" style="557" customWidth="1"/>
    <col min="9738" max="9984" width="9" style="557"/>
    <col min="9985" max="9985" width="2.25" style="557" customWidth="1"/>
    <col min="9986" max="9986" width="24.25" style="557" customWidth="1"/>
    <col min="9987" max="9987" width="4" style="557" customWidth="1"/>
    <col min="9988" max="9990" width="20.125" style="557" customWidth="1"/>
    <col min="9991" max="9991" width="3.125" style="557" customWidth="1"/>
    <col min="9992" max="9992" width="1.875" style="557" customWidth="1"/>
    <col min="9993" max="9993" width="2.5" style="557" customWidth="1"/>
    <col min="9994" max="10240" width="9" style="557"/>
    <col min="10241" max="10241" width="2.25" style="557" customWidth="1"/>
    <col min="10242" max="10242" width="24.25" style="557" customWidth="1"/>
    <col min="10243" max="10243" width="4" style="557" customWidth="1"/>
    <col min="10244" max="10246" width="20.125" style="557" customWidth="1"/>
    <col min="10247" max="10247" width="3.125" style="557" customWidth="1"/>
    <col min="10248" max="10248" width="1.875" style="557" customWidth="1"/>
    <col min="10249" max="10249" width="2.5" style="557" customWidth="1"/>
    <col min="10250" max="10496" width="9" style="557"/>
    <col min="10497" max="10497" width="2.25" style="557" customWidth="1"/>
    <col min="10498" max="10498" width="24.25" style="557" customWidth="1"/>
    <col min="10499" max="10499" width="4" style="557" customWidth="1"/>
    <col min="10500" max="10502" width="20.125" style="557" customWidth="1"/>
    <col min="10503" max="10503" width="3.125" style="557" customWidth="1"/>
    <col min="10504" max="10504" width="1.875" style="557" customWidth="1"/>
    <col min="10505" max="10505" width="2.5" style="557" customWidth="1"/>
    <col min="10506" max="10752" width="9" style="557"/>
    <col min="10753" max="10753" width="2.25" style="557" customWidth="1"/>
    <col min="10754" max="10754" width="24.25" style="557" customWidth="1"/>
    <col min="10755" max="10755" width="4" style="557" customWidth="1"/>
    <col min="10756" max="10758" width="20.125" style="557" customWidth="1"/>
    <col min="10759" max="10759" width="3.125" style="557" customWidth="1"/>
    <col min="10760" max="10760" width="1.875" style="557" customWidth="1"/>
    <col min="10761" max="10761" width="2.5" style="557" customWidth="1"/>
    <col min="10762" max="11008" width="9" style="557"/>
    <col min="11009" max="11009" width="2.25" style="557" customWidth="1"/>
    <col min="11010" max="11010" width="24.25" style="557" customWidth="1"/>
    <col min="11011" max="11011" width="4" style="557" customWidth="1"/>
    <col min="11012" max="11014" width="20.125" style="557" customWidth="1"/>
    <col min="11015" max="11015" width="3.125" style="557" customWidth="1"/>
    <col min="11016" max="11016" width="1.875" style="557" customWidth="1"/>
    <col min="11017" max="11017" width="2.5" style="557" customWidth="1"/>
    <col min="11018" max="11264" width="9" style="557"/>
    <col min="11265" max="11265" width="2.25" style="557" customWidth="1"/>
    <col min="11266" max="11266" width="24.25" style="557" customWidth="1"/>
    <col min="11267" max="11267" width="4" style="557" customWidth="1"/>
    <col min="11268" max="11270" width="20.125" style="557" customWidth="1"/>
    <col min="11271" max="11271" width="3.125" style="557" customWidth="1"/>
    <col min="11272" max="11272" width="1.875" style="557" customWidth="1"/>
    <col min="11273" max="11273" width="2.5" style="557" customWidth="1"/>
    <col min="11274" max="11520" width="9" style="557"/>
    <col min="11521" max="11521" width="2.25" style="557" customWidth="1"/>
    <col min="11522" max="11522" width="24.25" style="557" customWidth="1"/>
    <col min="11523" max="11523" width="4" style="557" customWidth="1"/>
    <col min="11524" max="11526" width="20.125" style="557" customWidth="1"/>
    <col min="11527" max="11527" width="3.125" style="557" customWidth="1"/>
    <col min="11528" max="11528" width="1.875" style="557" customWidth="1"/>
    <col min="11529" max="11529" width="2.5" style="557" customWidth="1"/>
    <col min="11530" max="11776" width="9" style="557"/>
    <col min="11777" max="11777" width="2.25" style="557" customWidth="1"/>
    <col min="11778" max="11778" width="24.25" style="557" customWidth="1"/>
    <col min="11779" max="11779" width="4" style="557" customWidth="1"/>
    <col min="11780" max="11782" width="20.125" style="557" customWidth="1"/>
    <col min="11783" max="11783" width="3.125" style="557" customWidth="1"/>
    <col min="11784" max="11784" width="1.875" style="557" customWidth="1"/>
    <col min="11785" max="11785" width="2.5" style="557" customWidth="1"/>
    <col min="11786" max="12032" width="9" style="557"/>
    <col min="12033" max="12033" width="2.25" style="557" customWidth="1"/>
    <col min="12034" max="12034" width="24.25" style="557" customWidth="1"/>
    <col min="12035" max="12035" width="4" style="557" customWidth="1"/>
    <col min="12036" max="12038" width="20.125" style="557" customWidth="1"/>
    <col min="12039" max="12039" width="3.125" style="557" customWidth="1"/>
    <col min="12040" max="12040" width="1.875" style="557" customWidth="1"/>
    <col min="12041" max="12041" width="2.5" style="557" customWidth="1"/>
    <col min="12042" max="12288" width="9" style="557"/>
    <col min="12289" max="12289" width="2.25" style="557" customWidth="1"/>
    <col min="12290" max="12290" width="24.25" style="557" customWidth="1"/>
    <col min="12291" max="12291" width="4" style="557" customWidth="1"/>
    <col min="12292" max="12294" width="20.125" style="557" customWidth="1"/>
    <col min="12295" max="12295" width="3.125" style="557" customWidth="1"/>
    <col min="12296" max="12296" width="1.875" style="557" customWidth="1"/>
    <col min="12297" max="12297" width="2.5" style="557" customWidth="1"/>
    <col min="12298" max="12544" width="9" style="557"/>
    <col min="12545" max="12545" width="2.25" style="557" customWidth="1"/>
    <col min="12546" max="12546" width="24.25" style="557" customWidth="1"/>
    <col min="12547" max="12547" width="4" style="557" customWidth="1"/>
    <col min="12548" max="12550" width="20.125" style="557" customWidth="1"/>
    <col min="12551" max="12551" width="3.125" style="557" customWidth="1"/>
    <col min="12552" max="12552" width="1.875" style="557" customWidth="1"/>
    <col min="12553" max="12553" width="2.5" style="557" customWidth="1"/>
    <col min="12554" max="12800" width="9" style="557"/>
    <col min="12801" max="12801" width="2.25" style="557" customWidth="1"/>
    <col min="12802" max="12802" width="24.25" style="557" customWidth="1"/>
    <col min="12803" max="12803" width="4" style="557" customWidth="1"/>
    <col min="12804" max="12806" width="20.125" style="557" customWidth="1"/>
    <col min="12807" max="12807" width="3.125" style="557" customWidth="1"/>
    <col min="12808" max="12808" width="1.875" style="557" customWidth="1"/>
    <col min="12809" max="12809" width="2.5" style="557" customWidth="1"/>
    <col min="12810" max="13056" width="9" style="557"/>
    <col min="13057" max="13057" width="2.25" style="557" customWidth="1"/>
    <col min="13058" max="13058" width="24.25" style="557" customWidth="1"/>
    <col min="13059" max="13059" width="4" style="557" customWidth="1"/>
    <col min="13060" max="13062" width="20.125" style="557" customWidth="1"/>
    <col min="13063" max="13063" width="3.125" style="557" customWidth="1"/>
    <col min="13064" max="13064" width="1.875" style="557" customWidth="1"/>
    <col min="13065" max="13065" width="2.5" style="557" customWidth="1"/>
    <col min="13066" max="13312" width="9" style="557"/>
    <col min="13313" max="13313" width="2.25" style="557" customWidth="1"/>
    <col min="13314" max="13314" width="24.25" style="557" customWidth="1"/>
    <col min="13315" max="13315" width="4" style="557" customWidth="1"/>
    <col min="13316" max="13318" width="20.125" style="557" customWidth="1"/>
    <col min="13319" max="13319" width="3.125" style="557" customWidth="1"/>
    <col min="13320" max="13320" width="1.875" style="557" customWidth="1"/>
    <col min="13321" max="13321" width="2.5" style="557" customWidth="1"/>
    <col min="13322" max="13568" width="9" style="557"/>
    <col min="13569" max="13569" width="2.25" style="557" customWidth="1"/>
    <col min="13570" max="13570" width="24.25" style="557" customWidth="1"/>
    <col min="13571" max="13571" width="4" style="557" customWidth="1"/>
    <col min="13572" max="13574" width="20.125" style="557" customWidth="1"/>
    <col min="13575" max="13575" width="3.125" style="557" customWidth="1"/>
    <col min="13576" max="13576" width="1.875" style="557" customWidth="1"/>
    <col min="13577" max="13577" width="2.5" style="557" customWidth="1"/>
    <col min="13578" max="13824" width="9" style="557"/>
    <col min="13825" max="13825" width="2.25" style="557" customWidth="1"/>
    <col min="13826" max="13826" width="24.25" style="557" customWidth="1"/>
    <col min="13827" max="13827" width="4" style="557" customWidth="1"/>
    <col min="13828" max="13830" width="20.125" style="557" customWidth="1"/>
    <col min="13831" max="13831" width="3.125" style="557" customWidth="1"/>
    <col min="13832" max="13832" width="1.875" style="557" customWidth="1"/>
    <col min="13833" max="13833" width="2.5" style="557" customWidth="1"/>
    <col min="13834" max="14080" width="9" style="557"/>
    <col min="14081" max="14081" width="2.25" style="557" customWidth="1"/>
    <col min="14082" max="14082" width="24.25" style="557" customWidth="1"/>
    <col min="14083" max="14083" width="4" style="557" customWidth="1"/>
    <col min="14084" max="14086" width="20.125" style="557" customWidth="1"/>
    <col min="14087" max="14087" width="3.125" style="557" customWidth="1"/>
    <col min="14088" max="14088" width="1.875" style="557" customWidth="1"/>
    <col min="14089" max="14089" width="2.5" style="557" customWidth="1"/>
    <col min="14090" max="14336" width="9" style="557"/>
    <col min="14337" max="14337" width="2.25" style="557" customWidth="1"/>
    <col min="14338" max="14338" width="24.25" style="557" customWidth="1"/>
    <col min="14339" max="14339" width="4" style="557" customWidth="1"/>
    <col min="14340" max="14342" width="20.125" style="557" customWidth="1"/>
    <col min="14343" max="14343" width="3.125" style="557" customWidth="1"/>
    <col min="14344" max="14344" width="1.875" style="557" customWidth="1"/>
    <col min="14345" max="14345" width="2.5" style="557" customWidth="1"/>
    <col min="14346" max="14592" width="9" style="557"/>
    <col min="14593" max="14593" width="2.25" style="557" customWidth="1"/>
    <col min="14594" max="14594" width="24.25" style="557" customWidth="1"/>
    <col min="14595" max="14595" width="4" style="557" customWidth="1"/>
    <col min="14596" max="14598" width="20.125" style="557" customWidth="1"/>
    <col min="14599" max="14599" width="3.125" style="557" customWidth="1"/>
    <col min="14600" max="14600" width="1.875" style="557" customWidth="1"/>
    <col min="14601" max="14601" width="2.5" style="557" customWidth="1"/>
    <col min="14602" max="14848" width="9" style="557"/>
    <col min="14849" max="14849" width="2.25" style="557" customWidth="1"/>
    <col min="14850" max="14850" width="24.25" style="557" customWidth="1"/>
    <col min="14851" max="14851" width="4" style="557" customWidth="1"/>
    <col min="14852" max="14854" width="20.125" style="557" customWidth="1"/>
    <col min="14855" max="14855" width="3.125" style="557" customWidth="1"/>
    <col min="14856" max="14856" width="1.875" style="557" customWidth="1"/>
    <col min="14857" max="14857" width="2.5" style="557" customWidth="1"/>
    <col min="14858" max="15104" width="9" style="557"/>
    <col min="15105" max="15105" width="2.25" style="557" customWidth="1"/>
    <col min="15106" max="15106" width="24.25" style="557" customWidth="1"/>
    <col min="15107" max="15107" width="4" style="557" customWidth="1"/>
    <col min="15108" max="15110" width="20.125" style="557" customWidth="1"/>
    <col min="15111" max="15111" width="3.125" style="557" customWidth="1"/>
    <col min="15112" max="15112" width="1.875" style="557" customWidth="1"/>
    <col min="15113" max="15113" width="2.5" style="557" customWidth="1"/>
    <col min="15114" max="15360" width="9" style="557"/>
    <col min="15361" max="15361" width="2.25" style="557" customWidth="1"/>
    <col min="15362" max="15362" width="24.25" style="557" customWidth="1"/>
    <col min="15363" max="15363" width="4" style="557" customWidth="1"/>
    <col min="15364" max="15366" width="20.125" style="557" customWidth="1"/>
    <col min="15367" max="15367" width="3.125" style="557" customWidth="1"/>
    <col min="15368" max="15368" width="1.875" style="557" customWidth="1"/>
    <col min="15369" max="15369" width="2.5" style="557" customWidth="1"/>
    <col min="15370" max="15616" width="9" style="557"/>
    <col min="15617" max="15617" width="2.25" style="557" customWidth="1"/>
    <col min="15618" max="15618" width="24.25" style="557" customWidth="1"/>
    <col min="15619" max="15619" width="4" style="557" customWidth="1"/>
    <col min="15620" max="15622" width="20.125" style="557" customWidth="1"/>
    <col min="15623" max="15623" width="3.125" style="557" customWidth="1"/>
    <col min="15624" max="15624" width="1.875" style="557" customWidth="1"/>
    <col min="15625" max="15625" width="2.5" style="557" customWidth="1"/>
    <col min="15626" max="15872" width="9" style="557"/>
    <col min="15873" max="15873" width="2.25" style="557" customWidth="1"/>
    <col min="15874" max="15874" width="24.25" style="557" customWidth="1"/>
    <col min="15875" max="15875" width="4" style="557" customWidth="1"/>
    <col min="15876" max="15878" width="20.125" style="557" customWidth="1"/>
    <col min="15879" max="15879" width="3.125" style="557" customWidth="1"/>
    <col min="15880" max="15880" width="1.875" style="557" customWidth="1"/>
    <col min="15881" max="15881" width="2.5" style="557" customWidth="1"/>
    <col min="15882" max="16128" width="9" style="557"/>
    <col min="16129" max="16129" width="2.25" style="557" customWidth="1"/>
    <col min="16130" max="16130" width="24.25" style="557" customWidth="1"/>
    <col min="16131" max="16131" width="4" style="557" customWidth="1"/>
    <col min="16132" max="16134" width="20.125" style="557" customWidth="1"/>
    <col min="16135" max="16135" width="3.125" style="557" customWidth="1"/>
    <col min="16136" max="16136" width="1.875" style="557" customWidth="1"/>
    <col min="16137" max="16137" width="2.5" style="557" customWidth="1"/>
    <col min="16138" max="16384" width="9" style="557"/>
  </cols>
  <sheetData>
    <row r="1" spans="1:8" ht="17.25">
      <c r="A1" s="555"/>
      <c r="B1" s="556"/>
      <c r="C1" s="556"/>
      <c r="D1" s="556"/>
      <c r="E1" s="556"/>
      <c r="F1" s="556"/>
      <c r="G1" s="556"/>
      <c r="H1" s="556"/>
    </row>
    <row r="2" spans="1:8" ht="17.25">
      <c r="A2" s="555"/>
      <c r="B2" s="556" t="s">
        <v>298</v>
      </c>
      <c r="C2" s="556"/>
      <c r="D2" s="556"/>
      <c r="E2" s="556"/>
      <c r="F2" s="558" t="s">
        <v>299</v>
      </c>
      <c r="G2" s="558"/>
      <c r="H2" s="556"/>
    </row>
    <row r="3" spans="1:8" ht="17.25">
      <c r="A3" s="555"/>
      <c r="B3" s="556"/>
      <c r="C3" s="556"/>
      <c r="D3" s="556"/>
      <c r="E3" s="556"/>
      <c r="F3" s="559"/>
      <c r="G3" s="559"/>
      <c r="H3" s="556"/>
    </row>
    <row r="4" spans="1:8" ht="17.25">
      <c r="A4" s="560" t="s">
        <v>300</v>
      </c>
      <c r="B4" s="560"/>
      <c r="C4" s="560"/>
      <c r="D4" s="560"/>
      <c r="E4" s="560"/>
      <c r="F4" s="560"/>
      <c r="G4" s="560"/>
      <c r="H4" s="560"/>
    </row>
    <row r="5" spans="1:8" ht="17.25">
      <c r="A5" s="561"/>
      <c r="B5" s="561"/>
      <c r="C5" s="561"/>
      <c r="D5" s="561"/>
      <c r="E5" s="561"/>
      <c r="F5" s="561"/>
      <c r="G5" s="561"/>
      <c r="H5" s="556"/>
    </row>
    <row r="6" spans="1:8" ht="27" customHeight="1">
      <c r="A6" s="561"/>
      <c r="B6" s="562" t="s">
        <v>14</v>
      </c>
      <c r="C6" s="563"/>
      <c r="D6" s="564"/>
      <c r="E6" s="564"/>
      <c r="F6" s="564"/>
      <c r="G6" s="565"/>
      <c r="H6" s="556"/>
    </row>
    <row r="7" spans="1:8" ht="27" customHeight="1">
      <c r="A7" s="556"/>
      <c r="B7" s="566" t="s">
        <v>15</v>
      </c>
      <c r="C7" s="567" t="s">
        <v>7</v>
      </c>
      <c r="D7" s="567"/>
      <c r="E7" s="567"/>
      <c r="F7" s="567"/>
      <c r="G7" s="568"/>
      <c r="H7" s="556"/>
    </row>
    <row r="8" spans="1:8" ht="27" customHeight="1">
      <c r="A8" s="556"/>
      <c r="B8" s="569" t="s">
        <v>301</v>
      </c>
      <c r="C8" s="570"/>
      <c r="D8" s="571"/>
      <c r="E8" s="571"/>
      <c r="F8" s="571"/>
      <c r="G8" s="572"/>
      <c r="H8" s="556"/>
    </row>
    <row r="9" spans="1:8" ht="27" customHeight="1">
      <c r="A9" s="556"/>
      <c r="B9" s="562" t="s">
        <v>302</v>
      </c>
      <c r="C9" s="570" t="s">
        <v>303</v>
      </c>
      <c r="D9" s="571"/>
      <c r="E9" s="571"/>
      <c r="F9" s="571"/>
      <c r="G9" s="572"/>
      <c r="H9" s="556"/>
    </row>
    <row r="10" spans="1:8" ht="27" customHeight="1">
      <c r="A10" s="556"/>
      <c r="B10" s="573" t="s">
        <v>304</v>
      </c>
      <c r="C10" s="574"/>
      <c r="D10" s="556"/>
      <c r="E10" s="556"/>
      <c r="F10" s="556"/>
      <c r="G10" s="575"/>
      <c r="H10" s="556"/>
    </row>
    <row r="11" spans="1:8" ht="27" customHeight="1">
      <c r="A11" s="556"/>
      <c r="B11" s="573"/>
      <c r="C11" s="574"/>
      <c r="D11" s="576" t="s">
        <v>305</v>
      </c>
      <c r="E11" s="577" t="s">
        <v>0</v>
      </c>
      <c r="F11" s="578"/>
      <c r="G11" s="575"/>
      <c r="H11" s="556"/>
    </row>
    <row r="12" spans="1:8" ht="27" customHeight="1">
      <c r="A12" s="556"/>
      <c r="B12" s="579"/>
      <c r="C12" s="580"/>
      <c r="D12" s="581"/>
      <c r="E12" s="581"/>
      <c r="F12" s="581"/>
      <c r="G12" s="582"/>
      <c r="H12" s="556"/>
    </row>
    <row r="13" spans="1:8" ht="27" customHeight="1">
      <c r="A13" s="556"/>
      <c r="B13" s="583" t="s">
        <v>306</v>
      </c>
      <c r="C13" s="584"/>
      <c r="D13" s="584"/>
      <c r="E13" s="584"/>
      <c r="F13" s="584"/>
      <c r="G13" s="585"/>
      <c r="H13" s="556"/>
    </row>
    <row r="14" spans="1:8" ht="27" customHeight="1">
      <c r="A14" s="556"/>
      <c r="B14" s="586"/>
      <c r="C14" s="556"/>
      <c r="D14" s="587" t="s">
        <v>112</v>
      </c>
      <c r="E14" s="587" t="s">
        <v>113</v>
      </c>
      <c r="F14" s="587" t="s">
        <v>307</v>
      </c>
      <c r="G14" s="575"/>
      <c r="H14" s="556"/>
    </row>
    <row r="15" spans="1:8" ht="27" customHeight="1">
      <c r="A15" s="556"/>
      <c r="B15" s="586"/>
      <c r="C15" s="556"/>
      <c r="D15" s="577" t="s">
        <v>0</v>
      </c>
      <c r="E15" s="577" t="s">
        <v>0</v>
      </c>
      <c r="F15" s="577" t="s">
        <v>0</v>
      </c>
      <c r="G15" s="575"/>
      <c r="H15" s="556"/>
    </row>
    <row r="16" spans="1:8" ht="27" customHeight="1">
      <c r="A16" s="556"/>
      <c r="B16" s="588"/>
      <c r="C16" s="581"/>
      <c r="D16" s="581"/>
      <c r="E16" s="581"/>
      <c r="F16" s="581"/>
      <c r="G16" s="582"/>
      <c r="H16" s="556"/>
    </row>
    <row r="17" spans="1:8" ht="27" customHeight="1">
      <c r="A17" s="556"/>
      <c r="B17" s="569" t="s">
        <v>308</v>
      </c>
      <c r="C17" s="589"/>
      <c r="D17" s="590" t="s">
        <v>309</v>
      </c>
      <c r="E17" s="590"/>
      <c r="F17" s="590"/>
      <c r="G17" s="591"/>
      <c r="H17" s="556"/>
    </row>
    <row r="18" spans="1:8">
      <c r="A18" s="556"/>
      <c r="B18" s="556"/>
      <c r="C18" s="556"/>
      <c r="D18" s="556"/>
      <c r="E18" s="556"/>
      <c r="F18" s="556"/>
      <c r="G18" s="556"/>
      <c r="H18" s="556"/>
    </row>
    <row r="19" spans="1:8">
      <c r="A19" s="556"/>
      <c r="B19" s="556"/>
      <c r="C19" s="556"/>
      <c r="D19" s="556"/>
      <c r="E19" s="556"/>
      <c r="F19" s="556"/>
      <c r="G19" s="556"/>
      <c r="H19" s="556"/>
    </row>
    <row r="20" spans="1:8">
      <c r="A20" s="556"/>
      <c r="B20" s="556" t="s">
        <v>9</v>
      </c>
      <c r="C20" s="556"/>
      <c r="D20" s="556"/>
      <c r="E20" s="556"/>
      <c r="F20" s="556"/>
      <c r="G20" s="556"/>
      <c r="H20" s="556"/>
    </row>
    <row r="21" spans="1:8">
      <c r="A21" s="556"/>
      <c r="B21" s="592" t="s">
        <v>310</v>
      </c>
      <c r="C21" s="592"/>
      <c r="D21" s="592"/>
      <c r="E21" s="592"/>
      <c r="F21" s="592"/>
      <c r="G21" s="592"/>
      <c r="H21" s="556"/>
    </row>
    <row r="22" spans="1:8">
      <c r="A22" s="556"/>
      <c r="B22" s="592" t="s">
        <v>311</v>
      </c>
      <c r="C22" s="592"/>
      <c r="D22" s="592"/>
      <c r="E22" s="592"/>
      <c r="F22" s="592"/>
      <c r="G22" s="592"/>
      <c r="H22" s="556"/>
    </row>
    <row r="23" spans="1:8">
      <c r="A23" s="556"/>
      <c r="B23" s="593" t="s">
        <v>312</v>
      </c>
      <c r="C23" s="556"/>
      <c r="D23" s="556"/>
      <c r="E23" s="556"/>
      <c r="F23" s="556"/>
      <c r="G23" s="556"/>
      <c r="H23" s="556"/>
    </row>
    <row r="24" spans="1:8">
      <c r="A24" s="556"/>
      <c r="B24" s="556" t="s">
        <v>313</v>
      </c>
      <c r="C24" s="556"/>
      <c r="D24" s="556"/>
      <c r="E24" s="556"/>
      <c r="F24" s="556"/>
      <c r="G24" s="556"/>
      <c r="H24" s="556"/>
    </row>
    <row r="25" spans="1:8">
      <c r="A25" s="556"/>
      <c r="B25" s="592" t="s">
        <v>314</v>
      </c>
      <c r="C25" s="592"/>
      <c r="D25" s="592"/>
      <c r="E25" s="592"/>
      <c r="F25" s="592"/>
      <c r="G25" s="592"/>
      <c r="H25" s="556"/>
    </row>
  </sheetData>
  <mergeCells count="12">
    <mergeCell ref="B10:B12"/>
    <mergeCell ref="B13:B16"/>
    <mergeCell ref="D17:G17"/>
    <mergeCell ref="B21:G21"/>
    <mergeCell ref="B22:G22"/>
    <mergeCell ref="B25:G25"/>
    <mergeCell ref="F2:G2"/>
    <mergeCell ref="A4:H4"/>
    <mergeCell ref="C6:G6"/>
    <mergeCell ref="C7:G7"/>
    <mergeCell ref="C8:G8"/>
    <mergeCell ref="C9:G9"/>
  </mergeCells>
  <phoneticPr fontId="1"/>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A8C6-96AE-472B-8B2C-EFC3D92BAEE1}">
  <dimension ref="A1:L40"/>
  <sheetViews>
    <sheetView view="pageBreakPreview" zoomScale="60" zoomScaleNormal="100" workbookViewId="0"/>
  </sheetViews>
  <sheetFormatPr defaultRowHeight="13.5"/>
  <cols>
    <col min="1" max="1" width="1.75" style="654" customWidth="1"/>
    <col min="2" max="2" width="22" style="654" customWidth="1"/>
    <col min="3" max="3" width="4" style="654" customWidth="1"/>
    <col min="4" max="4" width="8.25" style="654" customWidth="1"/>
    <col min="5" max="5" width="14.75" style="654" customWidth="1"/>
    <col min="6" max="6" width="7.625" style="654" customWidth="1"/>
    <col min="7" max="7" width="14.5" style="654" customWidth="1"/>
    <col min="8" max="8" width="7.5" style="654" customWidth="1"/>
    <col min="9" max="9" width="14.625" style="654" customWidth="1"/>
    <col min="10" max="10" width="7.625" style="654" customWidth="1"/>
    <col min="11" max="11" width="8.625" style="654" customWidth="1"/>
    <col min="12" max="12" width="1.75" style="654" customWidth="1"/>
    <col min="13" max="256" width="9" style="654"/>
    <col min="257" max="257" width="1.75" style="654" customWidth="1"/>
    <col min="258" max="258" width="22" style="654" customWidth="1"/>
    <col min="259" max="259" width="4" style="654" customWidth="1"/>
    <col min="260" max="260" width="8.25" style="654" customWidth="1"/>
    <col min="261" max="261" width="14.75" style="654" customWidth="1"/>
    <col min="262" max="262" width="7.625" style="654" customWidth="1"/>
    <col min="263" max="263" width="14.5" style="654" customWidth="1"/>
    <col min="264" max="264" width="7.5" style="654" customWidth="1"/>
    <col min="265" max="265" width="14.625" style="654" customWidth="1"/>
    <col min="266" max="266" width="7.625" style="654" customWidth="1"/>
    <col min="267" max="267" width="8.625" style="654" customWidth="1"/>
    <col min="268" max="268" width="1.75" style="654" customWidth="1"/>
    <col min="269" max="512" width="9" style="654"/>
    <col min="513" max="513" width="1.75" style="654" customWidth="1"/>
    <col min="514" max="514" width="22" style="654" customWidth="1"/>
    <col min="515" max="515" width="4" style="654" customWidth="1"/>
    <col min="516" max="516" width="8.25" style="654" customWidth="1"/>
    <col min="517" max="517" width="14.75" style="654" customWidth="1"/>
    <col min="518" max="518" width="7.625" style="654" customWidth="1"/>
    <col min="519" max="519" width="14.5" style="654" customWidth="1"/>
    <col min="520" max="520" width="7.5" style="654" customWidth="1"/>
    <col min="521" max="521" width="14.625" style="654" customWidth="1"/>
    <col min="522" max="522" width="7.625" style="654" customWidth="1"/>
    <col min="523" max="523" width="8.625" style="654" customWidth="1"/>
    <col min="524" max="524" width="1.75" style="654" customWidth="1"/>
    <col min="525" max="768" width="9" style="654"/>
    <col min="769" max="769" width="1.75" style="654" customWidth="1"/>
    <col min="770" max="770" width="22" style="654" customWidth="1"/>
    <col min="771" max="771" width="4" style="654" customWidth="1"/>
    <col min="772" max="772" width="8.25" style="654" customWidth="1"/>
    <col min="773" max="773" width="14.75" style="654" customWidth="1"/>
    <col min="774" max="774" width="7.625" style="654" customWidth="1"/>
    <col min="775" max="775" width="14.5" style="654" customWidth="1"/>
    <col min="776" max="776" width="7.5" style="654" customWidth="1"/>
    <col min="777" max="777" width="14.625" style="654" customWidth="1"/>
    <col min="778" max="778" width="7.625" style="654" customWidth="1"/>
    <col min="779" max="779" width="8.625" style="654" customWidth="1"/>
    <col min="780" max="780" width="1.75" style="654" customWidth="1"/>
    <col min="781" max="1024" width="9" style="654"/>
    <col min="1025" max="1025" width="1.75" style="654" customWidth="1"/>
    <col min="1026" max="1026" width="22" style="654" customWidth="1"/>
    <col min="1027" max="1027" width="4" style="654" customWidth="1"/>
    <col min="1028" max="1028" width="8.25" style="654" customWidth="1"/>
    <col min="1029" max="1029" width="14.75" style="654" customWidth="1"/>
    <col min="1030" max="1030" width="7.625" style="654" customWidth="1"/>
    <col min="1031" max="1031" width="14.5" style="654" customWidth="1"/>
    <col min="1032" max="1032" width="7.5" style="654" customWidth="1"/>
    <col min="1033" max="1033" width="14.625" style="654" customWidth="1"/>
    <col min="1034" max="1034" width="7.625" style="654" customWidth="1"/>
    <col min="1035" max="1035" width="8.625" style="654" customWidth="1"/>
    <col min="1036" max="1036" width="1.75" style="654" customWidth="1"/>
    <col min="1037" max="1280" width="9" style="654"/>
    <col min="1281" max="1281" width="1.75" style="654" customWidth="1"/>
    <col min="1282" max="1282" width="22" style="654" customWidth="1"/>
    <col min="1283" max="1283" width="4" style="654" customWidth="1"/>
    <col min="1284" max="1284" width="8.25" style="654" customWidth="1"/>
    <col min="1285" max="1285" width="14.75" style="654" customWidth="1"/>
    <col min="1286" max="1286" width="7.625" style="654" customWidth="1"/>
    <col min="1287" max="1287" width="14.5" style="654" customWidth="1"/>
    <col min="1288" max="1288" width="7.5" style="654" customWidth="1"/>
    <col min="1289" max="1289" width="14.625" style="654" customWidth="1"/>
    <col min="1290" max="1290" width="7.625" style="654" customWidth="1"/>
    <col min="1291" max="1291" width="8.625" style="654" customWidth="1"/>
    <col min="1292" max="1292" width="1.75" style="654" customWidth="1"/>
    <col min="1293" max="1536" width="9" style="654"/>
    <col min="1537" max="1537" width="1.75" style="654" customWidth="1"/>
    <col min="1538" max="1538" width="22" style="654" customWidth="1"/>
    <col min="1539" max="1539" width="4" style="654" customWidth="1"/>
    <col min="1540" max="1540" width="8.25" style="654" customWidth="1"/>
    <col min="1541" max="1541" width="14.75" style="654" customWidth="1"/>
    <col min="1542" max="1542" width="7.625" style="654" customWidth="1"/>
    <col min="1543" max="1543" width="14.5" style="654" customWidth="1"/>
    <col min="1544" max="1544" width="7.5" style="654" customWidth="1"/>
    <col min="1545" max="1545" width="14.625" style="654" customWidth="1"/>
    <col min="1546" max="1546" width="7.625" style="654" customWidth="1"/>
    <col min="1547" max="1547" width="8.625" style="654" customWidth="1"/>
    <col min="1548" max="1548" width="1.75" style="654" customWidth="1"/>
    <col min="1549" max="1792" width="9" style="654"/>
    <col min="1793" max="1793" width="1.75" style="654" customWidth="1"/>
    <col min="1794" max="1794" width="22" style="654" customWidth="1"/>
    <col min="1795" max="1795" width="4" style="654" customWidth="1"/>
    <col min="1796" max="1796" width="8.25" style="654" customWidth="1"/>
    <col min="1797" max="1797" width="14.75" style="654" customWidth="1"/>
    <col min="1798" max="1798" width="7.625" style="654" customWidth="1"/>
    <col min="1799" max="1799" width="14.5" style="654" customWidth="1"/>
    <col min="1800" max="1800" width="7.5" style="654" customWidth="1"/>
    <col min="1801" max="1801" width="14.625" style="654" customWidth="1"/>
    <col min="1802" max="1802" width="7.625" style="654" customWidth="1"/>
    <col min="1803" max="1803" width="8.625" style="654" customWidth="1"/>
    <col min="1804" max="1804" width="1.75" style="654" customWidth="1"/>
    <col min="1805" max="2048" width="9" style="654"/>
    <col min="2049" max="2049" width="1.75" style="654" customWidth="1"/>
    <col min="2050" max="2050" width="22" style="654" customWidth="1"/>
    <col min="2051" max="2051" width="4" style="654" customWidth="1"/>
    <col min="2052" max="2052" width="8.25" style="654" customWidth="1"/>
    <col min="2053" max="2053" width="14.75" style="654" customWidth="1"/>
    <col min="2054" max="2054" width="7.625" style="654" customWidth="1"/>
    <col min="2055" max="2055" width="14.5" style="654" customWidth="1"/>
    <col min="2056" max="2056" width="7.5" style="654" customWidth="1"/>
    <col min="2057" max="2057" width="14.625" style="654" customWidth="1"/>
    <col min="2058" max="2058" width="7.625" style="654" customWidth="1"/>
    <col min="2059" max="2059" width="8.625" style="654" customWidth="1"/>
    <col min="2060" max="2060" width="1.75" style="654" customWidth="1"/>
    <col min="2061" max="2304" width="9" style="654"/>
    <col min="2305" max="2305" width="1.75" style="654" customWidth="1"/>
    <col min="2306" max="2306" width="22" style="654" customWidth="1"/>
    <col min="2307" max="2307" width="4" style="654" customWidth="1"/>
    <col min="2308" max="2308" width="8.25" style="654" customWidth="1"/>
    <col min="2309" max="2309" width="14.75" style="654" customWidth="1"/>
    <col min="2310" max="2310" width="7.625" style="654" customWidth="1"/>
    <col min="2311" max="2311" width="14.5" style="654" customWidth="1"/>
    <col min="2312" max="2312" width="7.5" style="654" customWidth="1"/>
    <col min="2313" max="2313" width="14.625" style="654" customWidth="1"/>
    <col min="2314" max="2314" width="7.625" style="654" customWidth="1"/>
    <col min="2315" max="2315" width="8.625" style="654" customWidth="1"/>
    <col min="2316" max="2316" width="1.75" style="654" customWidth="1"/>
    <col min="2317" max="2560" width="9" style="654"/>
    <col min="2561" max="2561" width="1.75" style="654" customWidth="1"/>
    <col min="2562" max="2562" width="22" style="654" customWidth="1"/>
    <col min="2563" max="2563" width="4" style="654" customWidth="1"/>
    <col min="2564" max="2564" width="8.25" style="654" customWidth="1"/>
    <col min="2565" max="2565" width="14.75" style="654" customWidth="1"/>
    <col min="2566" max="2566" width="7.625" style="654" customWidth="1"/>
    <col min="2567" max="2567" width="14.5" style="654" customWidth="1"/>
    <col min="2568" max="2568" width="7.5" style="654" customWidth="1"/>
    <col min="2569" max="2569" width="14.625" style="654" customWidth="1"/>
    <col min="2570" max="2570" width="7.625" style="654" customWidth="1"/>
    <col min="2571" max="2571" width="8.625" style="654" customWidth="1"/>
    <col min="2572" max="2572" width="1.75" style="654" customWidth="1"/>
    <col min="2573" max="2816" width="9" style="654"/>
    <col min="2817" max="2817" width="1.75" style="654" customWidth="1"/>
    <col min="2818" max="2818" width="22" style="654" customWidth="1"/>
    <col min="2819" max="2819" width="4" style="654" customWidth="1"/>
    <col min="2820" max="2820" width="8.25" style="654" customWidth="1"/>
    <col min="2821" max="2821" width="14.75" style="654" customWidth="1"/>
    <col min="2822" max="2822" width="7.625" style="654" customWidth="1"/>
    <col min="2823" max="2823" width="14.5" style="654" customWidth="1"/>
    <col min="2824" max="2824" width="7.5" style="654" customWidth="1"/>
    <col min="2825" max="2825" width="14.625" style="654" customWidth="1"/>
    <col min="2826" max="2826" width="7.625" style="654" customWidth="1"/>
    <col min="2827" max="2827" width="8.625" style="654" customWidth="1"/>
    <col min="2828" max="2828" width="1.75" style="654" customWidth="1"/>
    <col min="2829" max="3072" width="9" style="654"/>
    <col min="3073" max="3073" width="1.75" style="654" customWidth="1"/>
    <col min="3074" max="3074" width="22" style="654" customWidth="1"/>
    <col min="3075" max="3075" width="4" style="654" customWidth="1"/>
    <col min="3076" max="3076" width="8.25" style="654" customWidth="1"/>
    <col min="3077" max="3077" width="14.75" style="654" customWidth="1"/>
    <col min="3078" max="3078" width="7.625" style="654" customWidth="1"/>
    <col min="3079" max="3079" width="14.5" style="654" customWidth="1"/>
    <col min="3080" max="3080" width="7.5" style="654" customWidth="1"/>
    <col min="3081" max="3081" width="14.625" style="654" customWidth="1"/>
    <col min="3082" max="3082" width="7.625" style="654" customWidth="1"/>
    <col min="3083" max="3083" width="8.625" style="654" customWidth="1"/>
    <col min="3084" max="3084" width="1.75" style="654" customWidth="1"/>
    <col min="3085" max="3328" width="9" style="654"/>
    <col min="3329" max="3329" width="1.75" style="654" customWidth="1"/>
    <col min="3330" max="3330" width="22" style="654" customWidth="1"/>
    <col min="3331" max="3331" width="4" style="654" customWidth="1"/>
    <col min="3332" max="3332" width="8.25" style="654" customWidth="1"/>
    <col min="3333" max="3333" width="14.75" style="654" customWidth="1"/>
    <col min="3334" max="3334" width="7.625" style="654" customWidth="1"/>
    <col min="3335" max="3335" width="14.5" style="654" customWidth="1"/>
    <col min="3336" max="3336" width="7.5" style="654" customWidth="1"/>
    <col min="3337" max="3337" width="14.625" style="654" customWidth="1"/>
    <col min="3338" max="3338" width="7.625" style="654" customWidth="1"/>
    <col min="3339" max="3339" width="8.625" style="654" customWidth="1"/>
    <col min="3340" max="3340" width="1.75" style="654" customWidth="1"/>
    <col min="3341" max="3584" width="9" style="654"/>
    <col min="3585" max="3585" width="1.75" style="654" customWidth="1"/>
    <col min="3586" max="3586" width="22" style="654" customWidth="1"/>
    <col min="3587" max="3587" width="4" style="654" customWidth="1"/>
    <col min="3588" max="3588" width="8.25" style="654" customWidth="1"/>
    <col min="3589" max="3589" width="14.75" style="654" customWidth="1"/>
    <col min="3590" max="3590" width="7.625" style="654" customWidth="1"/>
    <col min="3591" max="3591" width="14.5" style="654" customWidth="1"/>
    <col min="3592" max="3592" width="7.5" style="654" customWidth="1"/>
    <col min="3593" max="3593" width="14.625" style="654" customWidth="1"/>
    <col min="3594" max="3594" width="7.625" style="654" customWidth="1"/>
    <col min="3595" max="3595" width="8.625" style="654" customWidth="1"/>
    <col min="3596" max="3596" width="1.75" style="654" customWidth="1"/>
    <col min="3597" max="3840" width="9" style="654"/>
    <col min="3841" max="3841" width="1.75" style="654" customWidth="1"/>
    <col min="3842" max="3842" width="22" style="654" customWidth="1"/>
    <col min="3843" max="3843" width="4" style="654" customWidth="1"/>
    <col min="3844" max="3844" width="8.25" style="654" customWidth="1"/>
    <col min="3845" max="3845" width="14.75" style="654" customWidth="1"/>
    <col min="3846" max="3846" width="7.625" style="654" customWidth="1"/>
    <col min="3847" max="3847" width="14.5" style="654" customWidth="1"/>
    <col min="3848" max="3848" width="7.5" style="654" customWidth="1"/>
    <col min="3849" max="3849" width="14.625" style="654" customWidth="1"/>
    <col min="3850" max="3850" width="7.625" style="654" customWidth="1"/>
    <col min="3851" max="3851" width="8.625" style="654" customWidth="1"/>
    <col min="3852" max="3852" width="1.75" style="654" customWidth="1"/>
    <col min="3853" max="4096" width="9" style="654"/>
    <col min="4097" max="4097" width="1.75" style="654" customWidth="1"/>
    <col min="4098" max="4098" width="22" style="654" customWidth="1"/>
    <col min="4099" max="4099" width="4" style="654" customWidth="1"/>
    <col min="4100" max="4100" width="8.25" style="654" customWidth="1"/>
    <col min="4101" max="4101" width="14.75" style="654" customWidth="1"/>
    <col min="4102" max="4102" width="7.625" style="654" customWidth="1"/>
    <col min="4103" max="4103" width="14.5" style="654" customWidth="1"/>
    <col min="4104" max="4104" width="7.5" style="654" customWidth="1"/>
    <col min="4105" max="4105" width="14.625" style="654" customWidth="1"/>
    <col min="4106" max="4106" width="7.625" style="654" customWidth="1"/>
    <col min="4107" max="4107" width="8.625" style="654" customWidth="1"/>
    <col min="4108" max="4108" width="1.75" style="654" customWidth="1"/>
    <col min="4109" max="4352" width="9" style="654"/>
    <col min="4353" max="4353" width="1.75" style="654" customWidth="1"/>
    <col min="4354" max="4354" width="22" style="654" customWidth="1"/>
    <col min="4355" max="4355" width="4" style="654" customWidth="1"/>
    <col min="4356" max="4356" width="8.25" style="654" customWidth="1"/>
    <col min="4357" max="4357" width="14.75" style="654" customWidth="1"/>
    <col min="4358" max="4358" width="7.625" style="654" customWidth="1"/>
    <col min="4359" max="4359" width="14.5" style="654" customWidth="1"/>
    <col min="4360" max="4360" width="7.5" style="654" customWidth="1"/>
    <col min="4361" max="4361" width="14.625" style="654" customWidth="1"/>
    <col min="4362" max="4362" width="7.625" style="654" customWidth="1"/>
    <col min="4363" max="4363" width="8.625" style="654" customWidth="1"/>
    <col min="4364" max="4364" width="1.75" style="654" customWidth="1"/>
    <col min="4365" max="4608" width="9" style="654"/>
    <col min="4609" max="4609" width="1.75" style="654" customWidth="1"/>
    <col min="4610" max="4610" width="22" style="654" customWidth="1"/>
    <col min="4611" max="4611" width="4" style="654" customWidth="1"/>
    <col min="4612" max="4612" width="8.25" style="654" customWidth="1"/>
    <col min="4613" max="4613" width="14.75" style="654" customWidth="1"/>
    <col min="4614" max="4614" width="7.625" style="654" customWidth="1"/>
    <col min="4615" max="4615" width="14.5" style="654" customWidth="1"/>
    <col min="4616" max="4616" width="7.5" style="654" customWidth="1"/>
    <col min="4617" max="4617" width="14.625" style="654" customWidth="1"/>
    <col min="4618" max="4618" width="7.625" style="654" customWidth="1"/>
    <col min="4619" max="4619" width="8.625" style="654" customWidth="1"/>
    <col min="4620" max="4620" width="1.75" style="654" customWidth="1"/>
    <col min="4621" max="4864" width="9" style="654"/>
    <col min="4865" max="4865" width="1.75" style="654" customWidth="1"/>
    <col min="4866" max="4866" width="22" style="654" customWidth="1"/>
    <col min="4867" max="4867" width="4" style="654" customWidth="1"/>
    <col min="4868" max="4868" width="8.25" style="654" customWidth="1"/>
    <col min="4869" max="4869" width="14.75" style="654" customWidth="1"/>
    <col min="4870" max="4870" width="7.625" style="654" customWidth="1"/>
    <col min="4871" max="4871" width="14.5" style="654" customWidth="1"/>
    <col min="4872" max="4872" width="7.5" style="654" customWidth="1"/>
    <col min="4873" max="4873" width="14.625" style="654" customWidth="1"/>
    <col min="4874" max="4874" width="7.625" style="654" customWidth="1"/>
    <col min="4875" max="4875" width="8.625" style="654" customWidth="1"/>
    <col min="4876" max="4876" width="1.75" style="654" customWidth="1"/>
    <col min="4877" max="5120" width="9" style="654"/>
    <col min="5121" max="5121" width="1.75" style="654" customWidth="1"/>
    <col min="5122" max="5122" width="22" style="654" customWidth="1"/>
    <col min="5123" max="5123" width="4" style="654" customWidth="1"/>
    <col min="5124" max="5124" width="8.25" style="654" customWidth="1"/>
    <col min="5125" max="5125" width="14.75" style="654" customWidth="1"/>
    <col min="5126" max="5126" width="7.625" style="654" customWidth="1"/>
    <col min="5127" max="5127" width="14.5" style="654" customWidth="1"/>
    <col min="5128" max="5128" width="7.5" style="654" customWidth="1"/>
    <col min="5129" max="5129" width="14.625" style="654" customWidth="1"/>
    <col min="5130" max="5130" width="7.625" style="654" customWidth="1"/>
    <col min="5131" max="5131" width="8.625" style="654" customWidth="1"/>
    <col min="5132" max="5132" width="1.75" style="654" customWidth="1"/>
    <col min="5133" max="5376" width="9" style="654"/>
    <col min="5377" max="5377" width="1.75" style="654" customWidth="1"/>
    <col min="5378" max="5378" width="22" style="654" customWidth="1"/>
    <col min="5379" max="5379" width="4" style="654" customWidth="1"/>
    <col min="5380" max="5380" width="8.25" style="654" customWidth="1"/>
    <col min="5381" max="5381" width="14.75" style="654" customWidth="1"/>
    <col min="5382" max="5382" width="7.625" style="654" customWidth="1"/>
    <col min="5383" max="5383" width="14.5" style="654" customWidth="1"/>
    <col min="5384" max="5384" width="7.5" style="654" customWidth="1"/>
    <col min="5385" max="5385" width="14.625" style="654" customWidth="1"/>
    <col min="5386" max="5386" width="7.625" style="654" customWidth="1"/>
    <col min="5387" max="5387" width="8.625" style="654" customWidth="1"/>
    <col min="5388" max="5388" width="1.75" style="654" customWidth="1"/>
    <col min="5389" max="5632" width="9" style="654"/>
    <col min="5633" max="5633" width="1.75" style="654" customWidth="1"/>
    <col min="5634" max="5634" width="22" style="654" customWidth="1"/>
    <col min="5635" max="5635" width="4" style="654" customWidth="1"/>
    <col min="5636" max="5636" width="8.25" style="654" customWidth="1"/>
    <col min="5637" max="5637" width="14.75" style="654" customWidth="1"/>
    <col min="5638" max="5638" width="7.625" style="654" customWidth="1"/>
    <col min="5639" max="5639" width="14.5" style="654" customWidth="1"/>
    <col min="5640" max="5640" width="7.5" style="654" customWidth="1"/>
    <col min="5641" max="5641" width="14.625" style="654" customWidth="1"/>
    <col min="5642" max="5642" width="7.625" style="654" customWidth="1"/>
    <col min="5643" max="5643" width="8.625" style="654" customWidth="1"/>
    <col min="5644" max="5644" width="1.75" style="654" customWidth="1"/>
    <col min="5645" max="5888" width="9" style="654"/>
    <col min="5889" max="5889" width="1.75" style="654" customWidth="1"/>
    <col min="5890" max="5890" width="22" style="654" customWidth="1"/>
    <col min="5891" max="5891" width="4" style="654" customWidth="1"/>
    <col min="5892" max="5892" width="8.25" style="654" customWidth="1"/>
    <col min="5893" max="5893" width="14.75" style="654" customWidth="1"/>
    <col min="5894" max="5894" width="7.625" style="654" customWidth="1"/>
    <col min="5895" max="5895" width="14.5" style="654" customWidth="1"/>
    <col min="5896" max="5896" width="7.5" style="654" customWidth="1"/>
    <col min="5897" max="5897" width="14.625" style="654" customWidth="1"/>
    <col min="5898" max="5898" width="7.625" style="654" customWidth="1"/>
    <col min="5899" max="5899" width="8.625" style="654" customWidth="1"/>
    <col min="5900" max="5900" width="1.75" style="654" customWidth="1"/>
    <col min="5901" max="6144" width="9" style="654"/>
    <col min="6145" max="6145" width="1.75" style="654" customWidth="1"/>
    <col min="6146" max="6146" width="22" style="654" customWidth="1"/>
    <col min="6147" max="6147" width="4" style="654" customWidth="1"/>
    <col min="6148" max="6148" width="8.25" style="654" customWidth="1"/>
    <col min="6149" max="6149" width="14.75" style="654" customWidth="1"/>
    <col min="6150" max="6150" width="7.625" style="654" customWidth="1"/>
    <col min="6151" max="6151" width="14.5" style="654" customWidth="1"/>
    <col min="6152" max="6152" width="7.5" style="654" customWidth="1"/>
    <col min="6153" max="6153" width="14.625" style="654" customWidth="1"/>
    <col min="6154" max="6154" width="7.625" style="654" customWidth="1"/>
    <col min="6155" max="6155" width="8.625" style="654" customWidth="1"/>
    <col min="6156" max="6156" width="1.75" style="654" customWidth="1"/>
    <col min="6157" max="6400" width="9" style="654"/>
    <col min="6401" max="6401" width="1.75" style="654" customWidth="1"/>
    <col min="6402" max="6402" width="22" style="654" customWidth="1"/>
    <col min="6403" max="6403" width="4" style="654" customWidth="1"/>
    <col min="6404" max="6404" width="8.25" style="654" customWidth="1"/>
    <col min="6405" max="6405" width="14.75" style="654" customWidth="1"/>
    <col min="6406" max="6406" width="7.625" style="654" customWidth="1"/>
    <col min="6407" max="6407" width="14.5" style="654" customWidth="1"/>
    <col min="6408" max="6408" width="7.5" style="654" customWidth="1"/>
    <col min="6409" max="6409" width="14.625" style="654" customWidth="1"/>
    <col min="6410" max="6410" width="7.625" style="654" customWidth="1"/>
    <col min="6411" max="6411" width="8.625" style="654" customWidth="1"/>
    <col min="6412" max="6412" width="1.75" style="654" customWidth="1"/>
    <col min="6413" max="6656" width="9" style="654"/>
    <col min="6657" max="6657" width="1.75" style="654" customWidth="1"/>
    <col min="6658" max="6658" width="22" style="654" customWidth="1"/>
    <col min="6659" max="6659" width="4" style="654" customWidth="1"/>
    <col min="6660" max="6660" width="8.25" style="654" customWidth="1"/>
    <col min="6661" max="6661" width="14.75" style="654" customWidth="1"/>
    <col min="6662" max="6662" width="7.625" style="654" customWidth="1"/>
    <col min="6663" max="6663" width="14.5" style="654" customWidth="1"/>
    <col min="6664" max="6664" width="7.5" style="654" customWidth="1"/>
    <col min="6665" max="6665" width="14.625" style="654" customWidth="1"/>
    <col min="6666" max="6666" width="7.625" style="654" customWidth="1"/>
    <col min="6667" max="6667" width="8.625" style="654" customWidth="1"/>
    <col min="6668" max="6668" width="1.75" style="654" customWidth="1"/>
    <col min="6669" max="6912" width="9" style="654"/>
    <col min="6913" max="6913" width="1.75" style="654" customWidth="1"/>
    <col min="6914" max="6914" width="22" style="654" customWidth="1"/>
    <col min="6915" max="6915" width="4" style="654" customWidth="1"/>
    <col min="6916" max="6916" width="8.25" style="654" customWidth="1"/>
    <col min="6917" max="6917" width="14.75" style="654" customWidth="1"/>
    <col min="6918" max="6918" width="7.625" style="654" customWidth="1"/>
    <col min="6919" max="6919" width="14.5" style="654" customWidth="1"/>
    <col min="6920" max="6920" width="7.5" style="654" customWidth="1"/>
    <col min="6921" max="6921" width="14.625" style="654" customWidth="1"/>
    <col min="6922" max="6922" width="7.625" style="654" customWidth="1"/>
    <col min="6923" max="6923" width="8.625" style="654" customWidth="1"/>
    <col min="6924" max="6924" width="1.75" style="654" customWidth="1"/>
    <col min="6925" max="7168" width="9" style="654"/>
    <col min="7169" max="7169" width="1.75" style="654" customWidth="1"/>
    <col min="7170" max="7170" width="22" style="654" customWidth="1"/>
    <col min="7171" max="7171" width="4" style="654" customWidth="1"/>
    <col min="7172" max="7172" width="8.25" style="654" customWidth="1"/>
    <col min="7173" max="7173" width="14.75" style="654" customWidth="1"/>
    <col min="7174" max="7174" width="7.625" style="654" customWidth="1"/>
    <col min="7175" max="7175" width="14.5" style="654" customWidth="1"/>
    <col min="7176" max="7176" width="7.5" style="654" customWidth="1"/>
    <col min="7177" max="7177" width="14.625" style="654" customWidth="1"/>
    <col min="7178" max="7178" width="7.625" style="654" customWidth="1"/>
    <col min="7179" max="7179" width="8.625" style="654" customWidth="1"/>
    <col min="7180" max="7180" width="1.75" style="654" customWidth="1"/>
    <col min="7181" max="7424" width="9" style="654"/>
    <col min="7425" max="7425" width="1.75" style="654" customWidth="1"/>
    <col min="7426" max="7426" width="22" style="654" customWidth="1"/>
    <col min="7427" max="7427" width="4" style="654" customWidth="1"/>
    <col min="7428" max="7428" width="8.25" style="654" customWidth="1"/>
    <col min="7429" max="7429" width="14.75" style="654" customWidth="1"/>
    <col min="7430" max="7430" width="7.625" style="654" customWidth="1"/>
    <col min="7431" max="7431" width="14.5" style="654" customWidth="1"/>
    <col min="7432" max="7432" width="7.5" style="654" customWidth="1"/>
    <col min="7433" max="7433" width="14.625" style="654" customWidth="1"/>
    <col min="7434" max="7434" width="7.625" style="654" customWidth="1"/>
    <col min="7435" max="7435" width="8.625" style="654" customWidth="1"/>
    <col min="7436" max="7436" width="1.75" style="654" customWidth="1"/>
    <col min="7437" max="7680" width="9" style="654"/>
    <col min="7681" max="7681" width="1.75" style="654" customWidth="1"/>
    <col min="7682" max="7682" width="22" style="654" customWidth="1"/>
    <col min="7683" max="7683" width="4" style="654" customWidth="1"/>
    <col min="7684" max="7684" width="8.25" style="654" customWidth="1"/>
    <col min="7685" max="7685" width="14.75" style="654" customWidth="1"/>
    <col min="7686" max="7686" width="7.625" style="654" customWidth="1"/>
    <col min="7687" max="7687" width="14.5" style="654" customWidth="1"/>
    <col min="7688" max="7688" width="7.5" style="654" customWidth="1"/>
    <col min="7689" max="7689" width="14.625" style="654" customWidth="1"/>
    <col min="7690" max="7690" width="7.625" style="654" customWidth="1"/>
    <col min="7691" max="7691" width="8.625" style="654" customWidth="1"/>
    <col min="7692" max="7692" width="1.75" style="654" customWidth="1"/>
    <col min="7693" max="7936" width="9" style="654"/>
    <col min="7937" max="7937" width="1.75" style="654" customWidth="1"/>
    <col min="7938" max="7938" width="22" style="654" customWidth="1"/>
    <col min="7939" max="7939" width="4" style="654" customWidth="1"/>
    <col min="7940" max="7940" width="8.25" style="654" customWidth="1"/>
    <col min="7941" max="7941" width="14.75" style="654" customWidth="1"/>
    <col min="7942" max="7942" width="7.625" style="654" customWidth="1"/>
    <col min="7943" max="7943" width="14.5" style="654" customWidth="1"/>
    <col min="7944" max="7944" width="7.5" style="654" customWidth="1"/>
    <col min="7945" max="7945" width="14.625" style="654" customWidth="1"/>
    <col min="7946" max="7946" width="7.625" style="654" customWidth="1"/>
    <col min="7947" max="7947" width="8.625" style="654" customWidth="1"/>
    <col min="7948" max="7948" width="1.75" style="654" customWidth="1"/>
    <col min="7949" max="8192" width="9" style="654"/>
    <col min="8193" max="8193" width="1.75" style="654" customWidth="1"/>
    <col min="8194" max="8194" width="22" style="654" customWidth="1"/>
    <col min="8195" max="8195" width="4" style="654" customWidth="1"/>
    <col min="8196" max="8196" width="8.25" style="654" customWidth="1"/>
    <col min="8197" max="8197" width="14.75" style="654" customWidth="1"/>
    <col min="8198" max="8198" width="7.625" style="654" customWidth="1"/>
    <col min="8199" max="8199" width="14.5" style="654" customWidth="1"/>
    <col min="8200" max="8200" width="7.5" style="654" customWidth="1"/>
    <col min="8201" max="8201" width="14.625" style="654" customWidth="1"/>
    <col min="8202" max="8202" width="7.625" style="654" customWidth="1"/>
    <col min="8203" max="8203" width="8.625" style="654" customWidth="1"/>
    <col min="8204" max="8204" width="1.75" style="654" customWidth="1"/>
    <col min="8205" max="8448" width="9" style="654"/>
    <col min="8449" max="8449" width="1.75" style="654" customWidth="1"/>
    <col min="8450" max="8450" width="22" style="654" customWidth="1"/>
    <col min="8451" max="8451" width="4" style="654" customWidth="1"/>
    <col min="8452" max="8452" width="8.25" style="654" customWidth="1"/>
    <col min="8453" max="8453" width="14.75" style="654" customWidth="1"/>
    <col min="8454" max="8454" width="7.625" style="654" customWidth="1"/>
    <col min="8455" max="8455" width="14.5" style="654" customWidth="1"/>
    <col min="8456" max="8456" width="7.5" style="654" customWidth="1"/>
    <col min="8457" max="8457" width="14.625" style="654" customWidth="1"/>
    <col min="8458" max="8458" width="7.625" style="654" customWidth="1"/>
    <col min="8459" max="8459" width="8.625" style="654" customWidth="1"/>
    <col min="8460" max="8460" width="1.75" style="654" customWidth="1"/>
    <col min="8461" max="8704" width="9" style="654"/>
    <col min="8705" max="8705" width="1.75" style="654" customWidth="1"/>
    <col min="8706" max="8706" width="22" style="654" customWidth="1"/>
    <col min="8707" max="8707" width="4" style="654" customWidth="1"/>
    <col min="8708" max="8708" width="8.25" style="654" customWidth="1"/>
    <col min="8709" max="8709" width="14.75" style="654" customWidth="1"/>
    <col min="8710" max="8710" width="7.625" style="654" customWidth="1"/>
    <col min="8711" max="8711" width="14.5" style="654" customWidth="1"/>
    <col min="8712" max="8712" width="7.5" style="654" customWidth="1"/>
    <col min="8713" max="8713" width="14.625" style="654" customWidth="1"/>
    <col min="8714" max="8714" width="7.625" style="654" customWidth="1"/>
    <col min="8715" max="8715" width="8.625" style="654" customWidth="1"/>
    <col min="8716" max="8716" width="1.75" style="654" customWidth="1"/>
    <col min="8717" max="8960" width="9" style="654"/>
    <col min="8961" max="8961" width="1.75" style="654" customWidth="1"/>
    <col min="8962" max="8962" width="22" style="654" customWidth="1"/>
    <col min="8963" max="8963" width="4" style="654" customWidth="1"/>
    <col min="8964" max="8964" width="8.25" style="654" customWidth="1"/>
    <col min="8965" max="8965" width="14.75" style="654" customWidth="1"/>
    <col min="8966" max="8966" width="7.625" style="654" customWidth="1"/>
    <col min="8967" max="8967" width="14.5" style="654" customWidth="1"/>
    <col min="8968" max="8968" width="7.5" style="654" customWidth="1"/>
    <col min="8969" max="8969" width="14.625" style="654" customWidth="1"/>
    <col min="8970" max="8970" width="7.625" style="654" customWidth="1"/>
    <col min="8971" max="8971" width="8.625" style="654" customWidth="1"/>
    <col min="8972" max="8972" width="1.75" style="654" customWidth="1"/>
    <col min="8973" max="9216" width="9" style="654"/>
    <col min="9217" max="9217" width="1.75" style="654" customWidth="1"/>
    <col min="9218" max="9218" width="22" style="654" customWidth="1"/>
    <col min="9219" max="9219" width="4" style="654" customWidth="1"/>
    <col min="9220" max="9220" width="8.25" style="654" customWidth="1"/>
    <col min="9221" max="9221" width="14.75" style="654" customWidth="1"/>
    <col min="9222" max="9222" width="7.625" style="654" customWidth="1"/>
    <col min="9223" max="9223" width="14.5" style="654" customWidth="1"/>
    <col min="9224" max="9224" width="7.5" style="654" customWidth="1"/>
    <col min="9225" max="9225" width="14.625" style="654" customWidth="1"/>
    <col min="9226" max="9226" width="7.625" style="654" customWidth="1"/>
    <col min="9227" max="9227" width="8.625" style="654" customWidth="1"/>
    <col min="9228" max="9228" width="1.75" style="654" customWidth="1"/>
    <col min="9229" max="9472" width="9" style="654"/>
    <col min="9473" max="9473" width="1.75" style="654" customWidth="1"/>
    <col min="9474" max="9474" width="22" style="654" customWidth="1"/>
    <col min="9475" max="9475" width="4" style="654" customWidth="1"/>
    <col min="9476" max="9476" width="8.25" style="654" customWidth="1"/>
    <col min="9477" max="9477" width="14.75" style="654" customWidth="1"/>
    <col min="9478" max="9478" width="7.625" style="654" customWidth="1"/>
    <col min="9479" max="9479" width="14.5" style="654" customWidth="1"/>
    <col min="9480" max="9480" width="7.5" style="654" customWidth="1"/>
    <col min="9481" max="9481" width="14.625" style="654" customWidth="1"/>
    <col min="9482" max="9482" width="7.625" style="654" customWidth="1"/>
    <col min="9483" max="9483" width="8.625" style="654" customWidth="1"/>
    <col min="9484" max="9484" width="1.75" style="654" customWidth="1"/>
    <col min="9485" max="9728" width="9" style="654"/>
    <col min="9729" max="9729" width="1.75" style="654" customWidth="1"/>
    <col min="9730" max="9730" width="22" style="654" customWidth="1"/>
    <col min="9731" max="9731" width="4" style="654" customWidth="1"/>
    <col min="9732" max="9732" width="8.25" style="654" customWidth="1"/>
    <col min="9733" max="9733" width="14.75" style="654" customWidth="1"/>
    <col min="9734" max="9734" width="7.625" style="654" customWidth="1"/>
    <col min="9735" max="9735" width="14.5" style="654" customWidth="1"/>
    <col min="9736" max="9736" width="7.5" style="654" customWidth="1"/>
    <col min="9737" max="9737" width="14.625" style="654" customWidth="1"/>
    <col min="9738" max="9738" width="7.625" style="654" customWidth="1"/>
    <col min="9739" max="9739" width="8.625" style="654" customWidth="1"/>
    <col min="9740" max="9740" width="1.75" style="654" customWidth="1"/>
    <col min="9741" max="9984" width="9" style="654"/>
    <col min="9985" max="9985" width="1.75" style="654" customWidth="1"/>
    <col min="9986" max="9986" width="22" style="654" customWidth="1"/>
    <col min="9987" max="9987" width="4" style="654" customWidth="1"/>
    <col min="9988" max="9988" width="8.25" style="654" customWidth="1"/>
    <col min="9989" max="9989" width="14.75" style="654" customWidth="1"/>
    <col min="9990" max="9990" width="7.625" style="654" customWidth="1"/>
    <col min="9991" max="9991" width="14.5" style="654" customWidth="1"/>
    <col min="9992" max="9992" width="7.5" style="654" customWidth="1"/>
    <col min="9993" max="9993" width="14.625" style="654" customWidth="1"/>
    <col min="9994" max="9994" width="7.625" style="654" customWidth="1"/>
    <col min="9995" max="9995" width="8.625" style="654" customWidth="1"/>
    <col min="9996" max="9996" width="1.75" style="654" customWidth="1"/>
    <col min="9997" max="10240" width="9" style="654"/>
    <col min="10241" max="10241" width="1.75" style="654" customWidth="1"/>
    <col min="10242" max="10242" width="22" style="654" customWidth="1"/>
    <col min="10243" max="10243" width="4" style="654" customWidth="1"/>
    <col min="10244" max="10244" width="8.25" style="654" customWidth="1"/>
    <col min="10245" max="10245" width="14.75" style="654" customWidth="1"/>
    <col min="10246" max="10246" width="7.625" style="654" customWidth="1"/>
    <col min="10247" max="10247" width="14.5" style="654" customWidth="1"/>
    <col min="10248" max="10248" width="7.5" style="654" customWidth="1"/>
    <col min="10249" max="10249" width="14.625" style="654" customWidth="1"/>
    <col min="10250" max="10250" width="7.625" style="654" customWidth="1"/>
    <col min="10251" max="10251" width="8.625" style="654" customWidth="1"/>
    <col min="10252" max="10252" width="1.75" style="654" customWidth="1"/>
    <col min="10253" max="10496" width="9" style="654"/>
    <col min="10497" max="10497" width="1.75" style="654" customWidth="1"/>
    <col min="10498" max="10498" width="22" style="654" customWidth="1"/>
    <col min="10499" max="10499" width="4" style="654" customWidth="1"/>
    <col min="10500" max="10500" width="8.25" style="654" customWidth="1"/>
    <col min="10501" max="10501" width="14.75" style="654" customWidth="1"/>
    <col min="10502" max="10502" width="7.625" style="654" customWidth="1"/>
    <col min="10503" max="10503" width="14.5" style="654" customWidth="1"/>
    <col min="10504" max="10504" width="7.5" style="654" customWidth="1"/>
    <col min="10505" max="10505" width="14.625" style="654" customWidth="1"/>
    <col min="10506" max="10506" width="7.625" style="654" customWidth="1"/>
    <col min="10507" max="10507" width="8.625" style="654" customWidth="1"/>
    <col min="10508" max="10508" width="1.75" style="654" customWidth="1"/>
    <col min="10509" max="10752" width="9" style="654"/>
    <col min="10753" max="10753" width="1.75" style="654" customWidth="1"/>
    <col min="10754" max="10754" width="22" style="654" customWidth="1"/>
    <col min="10755" max="10755" width="4" style="654" customWidth="1"/>
    <col min="10756" max="10756" width="8.25" style="654" customWidth="1"/>
    <col min="10757" max="10757" width="14.75" style="654" customWidth="1"/>
    <col min="10758" max="10758" width="7.625" style="654" customWidth="1"/>
    <col min="10759" max="10759" width="14.5" style="654" customWidth="1"/>
    <col min="10760" max="10760" width="7.5" style="654" customWidth="1"/>
    <col min="10761" max="10761" width="14.625" style="654" customWidth="1"/>
    <col min="10762" max="10762" width="7.625" style="654" customWidth="1"/>
    <col min="10763" max="10763" width="8.625" style="654" customWidth="1"/>
    <col min="10764" max="10764" width="1.75" style="654" customWidth="1"/>
    <col min="10765" max="11008" width="9" style="654"/>
    <col min="11009" max="11009" width="1.75" style="654" customWidth="1"/>
    <col min="11010" max="11010" width="22" style="654" customWidth="1"/>
    <col min="11011" max="11011" width="4" style="654" customWidth="1"/>
    <col min="11012" max="11012" width="8.25" style="654" customWidth="1"/>
    <col min="11013" max="11013" width="14.75" style="654" customWidth="1"/>
    <col min="11014" max="11014" width="7.625" style="654" customWidth="1"/>
    <col min="11015" max="11015" width="14.5" style="654" customWidth="1"/>
    <col min="11016" max="11016" width="7.5" style="654" customWidth="1"/>
    <col min="11017" max="11017" width="14.625" style="654" customWidth="1"/>
    <col min="11018" max="11018" width="7.625" style="654" customWidth="1"/>
    <col min="11019" max="11019" width="8.625" style="654" customWidth="1"/>
    <col min="11020" max="11020" width="1.75" style="654" customWidth="1"/>
    <col min="11021" max="11264" width="9" style="654"/>
    <col min="11265" max="11265" width="1.75" style="654" customWidth="1"/>
    <col min="11266" max="11266" width="22" style="654" customWidth="1"/>
    <col min="11267" max="11267" width="4" style="654" customWidth="1"/>
    <col min="11268" max="11268" width="8.25" style="654" customWidth="1"/>
    <col min="11269" max="11269" width="14.75" style="654" customWidth="1"/>
    <col min="11270" max="11270" width="7.625" style="654" customWidth="1"/>
    <col min="11271" max="11271" width="14.5" style="654" customWidth="1"/>
    <col min="11272" max="11272" width="7.5" style="654" customWidth="1"/>
    <col min="11273" max="11273" width="14.625" style="654" customWidth="1"/>
    <col min="11274" max="11274" width="7.625" style="654" customWidth="1"/>
    <col min="11275" max="11275" width="8.625" style="654" customWidth="1"/>
    <col min="11276" max="11276" width="1.75" style="654" customWidth="1"/>
    <col min="11277" max="11520" width="9" style="654"/>
    <col min="11521" max="11521" width="1.75" style="654" customWidth="1"/>
    <col min="11522" max="11522" width="22" style="654" customWidth="1"/>
    <col min="11523" max="11523" width="4" style="654" customWidth="1"/>
    <col min="11524" max="11524" width="8.25" style="654" customWidth="1"/>
    <col min="11525" max="11525" width="14.75" style="654" customWidth="1"/>
    <col min="11526" max="11526" width="7.625" style="654" customWidth="1"/>
    <col min="11527" max="11527" width="14.5" style="654" customWidth="1"/>
    <col min="11528" max="11528" width="7.5" style="654" customWidth="1"/>
    <col min="11529" max="11529" width="14.625" style="654" customWidth="1"/>
    <col min="11530" max="11530" width="7.625" style="654" customWidth="1"/>
    <col min="11531" max="11531" width="8.625" style="654" customWidth="1"/>
    <col min="11532" max="11532" width="1.75" style="654" customWidth="1"/>
    <col min="11533" max="11776" width="9" style="654"/>
    <col min="11777" max="11777" width="1.75" style="654" customWidth="1"/>
    <col min="11778" max="11778" width="22" style="654" customWidth="1"/>
    <col min="11779" max="11779" width="4" style="654" customWidth="1"/>
    <col min="11780" max="11780" width="8.25" style="654" customWidth="1"/>
    <col min="11781" max="11781" width="14.75" style="654" customWidth="1"/>
    <col min="11782" max="11782" width="7.625" style="654" customWidth="1"/>
    <col min="11783" max="11783" width="14.5" style="654" customWidth="1"/>
    <col min="11784" max="11784" width="7.5" style="654" customWidth="1"/>
    <col min="11785" max="11785" width="14.625" style="654" customWidth="1"/>
    <col min="11786" max="11786" width="7.625" style="654" customWidth="1"/>
    <col min="11787" max="11787" width="8.625" style="654" customWidth="1"/>
    <col min="11788" max="11788" width="1.75" style="654" customWidth="1"/>
    <col min="11789" max="12032" width="9" style="654"/>
    <col min="12033" max="12033" width="1.75" style="654" customWidth="1"/>
    <col min="12034" max="12034" width="22" style="654" customWidth="1"/>
    <col min="12035" max="12035" width="4" style="654" customWidth="1"/>
    <col min="12036" max="12036" width="8.25" style="654" customWidth="1"/>
    <col min="12037" max="12037" width="14.75" style="654" customWidth="1"/>
    <col min="12038" max="12038" width="7.625" style="654" customWidth="1"/>
    <col min="12039" max="12039" width="14.5" style="654" customWidth="1"/>
    <col min="12040" max="12040" width="7.5" style="654" customWidth="1"/>
    <col min="12041" max="12041" width="14.625" style="654" customWidth="1"/>
    <col min="12042" max="12042" width="7.625" style="654" customWidth="1"/>
    <col min="12043" max="12043" width="8.625" style="654" customWidth="1"/>
    <col min="12044" max="12044" width="1.75" style="654" customWidth="1"/>
    <col min="12045" max="12288" width="9" style="654"/>
    <col min="12289" max="12289" width="1.75" style="654" customWidth="1"/>
    <col min="12290" max="12290" width="22" style="654" customWidth="1"/>
    <col min="12291" max="12291" width="4" style="654" customWidth="1"/>
    <col min="12292" max="12292" width="8.25" style="654" customWidth="1"/>
    <col min="12293" max="12293" width="14.75" style="654" customWidth="1"/>
    <col min="12294" max="12294" width="7.625" style="654" customWidth="1"/>
    <col min="12295" max="12295" width="14.5" style="654" customWidth="1"/>
    <col min="12296" max="12296" width="7.5" style="654" customWidth="1"/>
    <col min="12297" max="12297" width="14.625" style="654" customWidth="1"/>
    <col min="12298" max="12298" width="7.625" style="654" customWidth="1"/>
    <col min="12299" max="12299" width="8.625" style="654" customWidth="1"/>
    <col min="12300" max="12300" width="1.75" style="654" customWidth="1"/>
    <col min="12301" max="12544" width="9" style="654"/>
    <col min="12545" max="12545" width="1.75" style="654" customWidth="1"/>
    <col min="12546" max="12546" width="22" style="654" customWidth="1"/>
    <col min="12547" max="12547" width="4" style="654" customWidth="1"/>
    <col min="12548" max="12548" width="8.25" style="654" customWidth="1"/>
    <col min="12549" max="12549" width="14.75" style="654" customWidth="1"/>
    <col min="12550" max="12550" width="7.625" style="654" customWidth="1"/>
    <col min="12551" max="12551" width="14.5" style="654" customWidth="1"/>
    <col min="12552" max="12552" width="7.5" style="654" customWidth="1"/>
    <col min="12553" max="12553" width="14.625" style="654" customWidth="1"/>
    <col min="12554" max="12554" width="7.625" style="654" customWidth="1"/>
    <col min="12555" max="12555" width="8.625" style="654" customWidth="1"/>
    <col min="12556" max="12556" width="1.75" style="654" customWidth="1"/>
    <col min="12557" max="12800" width="9" style="654"/>
    <col min="12801" max="12801" width="1.75" style="654" customWidth="1"/>
    <col min="12802" max="12802" width="22" style="654" customWidth="1"/>
    <col min="12803" max="12803" width="4" style="654" customWidth="1"/>
    <col min="12804" max="12804" width="8.25" style="654" customWidth="1"/>
    <col min="12805" max="12805" width="14.75" style="654" customWidth="1"/>
    <col min="12806" max="12806" width="7.625" style="654" customWidth="1"/>
    <col min="12807" max="12807" width="14.5" style="654" customWidth="1"/>
    <col min="12808" max="12808" width="7.5" style="654" customWidth="1"/>
    <col min="12809" max="12809" width="14.625" style="654" customWidth="1"/>
    <col min="12810" max="12810" width="7.625" style="654" customWidth="1"/>
    <col min="12811" max="12811" width="8.625" style="654" customWidth="1"/>
    <col min="12812" max="12812" width="1.75" style="654" customWidth="1"/>
    <col min="12813" max="13056" width="9" style="654"/>
    <col min="13057" max="13057" width="1.75" style="654" customWidth="1"/>
    <col min="13058" max="13058" width="22" style="654" customWidth="1"/>
    <col min="13059" max="13059" width="4" style="654" customWidth="1"/>
    <col min="13060" max="13060" width="8.25" style="654" customWidth="1"/>
    <col min="13061" max="13061" width="14.75" style="654" customWidth="1"/>
    <col min="13062" max="13062" width="7.625" style="654" customWidth="1"/>
    <col min="13063" max="13063" width="14.5" style="654" customWidth="1"/>
    <col min="13064" max="13064" width="7.5" style="654" customWidth="1"/>
    <col min="13065" max="13065" width="14.625" style="654" customWidth="1"/>
    <col min="13066" max="13066" width="7.625" style="654" customWidth="1"/>
    <col min="13067" max="13067" width="8.625" style="654" customWidth="1"/>
    <col min="13068" max="13068" width="1.75" style="654" customWidth="1"/>
    <col min="13069" max="13312" width="9" style="654"/>
    <col min="13313" max="13313" width="1.75" style="654" customWidth="1"/>
    <col min="13314" max="13314" width="22" style="654" customWidth="1"/>
    <col min="13315" max="13315" width="4" style="654" customWidth="1"/>
    <col min="13316" max="13316" width="8.25" style="654" customWidth="1"/>
    <col min="13317" max="13317" width="14.75" style="654" customWidth="1"/>
    <col min="13318" max="13318" width="7.625" style="654" customWidth="1"/>
    <col min="13319" max="13319" width="14.5" style="654" customWidth="1"/>
    <col min="13320" max="13320" width="7.5" style="654" customWidth="1"/>
    <col min="13321" max="13321" width="14.625" style="654" customWidth="1"/>
    <col min="13322" max="13322" width="7.625" style="654" customWidth="1"/>
    <col min="13323" max="13323" width="8.625" style="654" customWidth="1"/>
    <col min="13324" max="13324" width="1.75" style="654" customWidth="1"/>
    <col min="13325" max="13568" width="9" style="654"/>
    <col min="13569" max="13569" width="1.75" style="654" customWidth="1"/>
    <col min="13570" max="13570" width="22" style="654" customWidth="1"/>
    <col min="13571" max="13571" width="4" style="654" customWidth="1"/>
    <col min="13572" max="13572" width="8.25" style="654" customWidth="1"/>
    <col min="13573" max="13573" width="14.75" style="654" customWidth="1"/>
    <col min="13574" max="13574" width="7.625" style="654" customWidth="1"/>
    <col min="13575" max="13575" width="14.5" style="654" customWidth="1"/>
    <col min="13576" max="13576" width="7.5" style="654" customWidth="1"/>
    <col min="13577" max="13577" width="14.625" style="654" customWidth="1"/>
    <col min="13578" max="13578" width="7.625" style="654" customWidth="1"/>
    <col min="13579" max="13579" width="8.625" style="654" customWidth="1"/>
    <col min="13580" max="13580" width="1.75" style="654" customWidth="1"/>
    <col min="13581" max="13824" width="9" style="654"/>
    <col min="13825" max="13825" width="1.75" style="654" customWidth="1"/>
    <col min="13826" max="13826" width="22" style="654" customWidth="1"/>
    <col min="13827" max="13827" width="4" style="654" customWidth="1"/>
    <col min="13828" max="13828" width="8.25" style="654" customWidth="1"/>
    <col min="13829" max="13829" width="14.75" style="654" customWidth="1"/>
    <col min="13830" max="13830" width="7.625" style="654" customWidth="1"/>
    <col min="13831" max="13831" width="14.5" style="654" customWidth="1"/>
    <col min="13832" max="13832" width="7.5" style="654" customWidth="1"/>
    <col min="13833" max="13833" width="14.625" style="654" customWidth="1"/>
    <col min="13834" max="13834" width="7.625" style="654" customWidth="1"/>
    <col min="13835" max="13835" width="8.625" style="654" customWidth="1"/>
    <col min="13836" max="13836" width="1.75" style="654" customWidth="1"/>
    <col min="13837" max="14080" width="9" style="654"/>
    <col min="14081" max="14081" width="1.75" style="654" customWidth="1"/>
    <col min="14082" max="14082" width="22" style="654" customWidth="1"/>
    <col min="14083" max="14083" width="4" style="654" customWidth="1"/>
    <col min="14084" max="14084" width="8.25" style="654" customWidth="1"/>
    <col min="14085" max="14085" width="14.75" style="654" customWidth="1"/>
    <col min="14086" max="14086" width="7.625" style="654" customWidth="1"/>
    <col min="14087" max="14087" width="14.5" style="654" customWidth="1"/>
    <col min="14088" max="14088" width="7.5" style="654" customWidth="1"/>
    <col min="14089" max="14089" width="14.625" style="654" customWidth="1"/>
    <col min="14090" max="14090" width="7.625" style="654" customWidth="1"/>
    <col min="14091" max="14091" width="8.625" style="654" customWidth="1"/>
    <col min="14092" max="14092" width="1.75" style="654" customWidth="1"/>
    <col min="14093" max="14336" width="9" style="654"/>
    <col min="14337" max="14337" width="1.75" style="654" customWidth="1"/>
    <col min="14338" max="14338" width="22" style="654" customWidth="1"/>
    <col min="14339" max="14339" width="4" style="654" customWidth="1"/>
    <col min="14340" max="14340" width="8.25" style="654" customWidth="1"/>
    <col min="14341" max="14341" width="14.75" style="654" customWidth="1"/>
    <col min="14342" max="14342" width="7.625" style="654" customWidth="1"/>
    <col min="14343" max="14343" width="14.5" style="654" customWidth="1"/>
    <col min="14344" max="14344" width="7.5" style="654" customWidth="1"/>
    <col min="14345" max="14345" width="14.625" style="654" customWidth="1"/>
    <col min="14346" max="14346" width="7.625" style="654" customWidth="1"/>
    <col min="14347" max="14347" width="8.625" style="654" customWidth="1"/>
    <col min="14348" max="14348" width="1.75" style="654" customWidth="1"/>
    <col min="14349" max="14592" width="9" style="654"/>
    <col min="14593" max="14593" width="1.75" style="654" customWidth="1"/>
    <col min="14594" max="14594" width="22" style="654" customWidth="1"/>
    <col min="14595" max="14595" width="4" style="654" customWidth="1"/>
    <col min="14596" max="14596" width="8.25" style="654" customWidth="1"/>
    <col min="14597" max="14597" width="14.75" style="654" customWidth="1"/>
    <col min="14598" max="14598" width="7.625" style="654" customWidth="1"/>
    <col min="14599" max="14599" width="14.5" style="654" customWidth="1"/>
    <col min="14600" max="14600" width="7.5" style="654" customWidth="1"/>
    <col min="14601" max="14601" width="14.625" style="654" customWidth="1"/>
    <col min="14602" max="14602" width="7.625" style="654" customWidth="1"/>
    <col min="14603" max="14603" width="8.625" style="654" customWidth="1"/>
    <col min="14604" max="14604" width="1.75" style="654" customWidth="1"/>
    <col min="14605" max="14848" width="9" style="654"/>
    <col min="14849" max="14849" width="1.75" style="654" customWidth="1"/>
    <col min="14850" max="14850" width="22" style="654" customWidth="1"/>
    <col min="14851" max="14851" width="4" style="654" customWidth="1"/>
    <col min="14852" max="14852" width="8.25" style="654" customWidth="1"/>
    <col min="14853" max="14853" width="14.75" style="654" customWidth="1"/>
    <col min="14854" max="14854" width="7.625" style="654" customWidth="1"/>
    <col min="14855" max="14855" width="14.5" style="654" customWidth="1"/>
    <col min="14856" max="14856" width="7.5" style="654" customWidth="1"/>
    <col min="14857" max="14857" width="14.625" style="654" customWidth="1"/>
    <col min="14858" max="14858" width="7.625" style="654" customWidth="1"/>
    <col min="14859" max="14859" width="8.625" style="654" customWidth="1"/>
    <col min="14860" max="14860" width="1.75" style="654" customWidth="1"/>
    <col min="14861" max="15104" width="9" style="654"/>
    <col min="15105" max="15105" width="1.75" style="654" customWidth="1"/>
    <col min="15106" max="15106" width="22" style="654" customWidth="1"/>
    <col min="15107" max="15107" width="4" style="654" customWidth="1"/>
    <col min="15108" max="15108" width="8.25" style="654" customWidth="1"/>
    <col min="15109" max="15109" width="14.75" style="654" customWidth="1"/>
    <col min="15110" max="15110" width="7.625" style="654" customWidth="1"/>
    <col min="15111" max="15111" width="14.5" style="654" customWidth="1"/>
    <col min="15112" max="15112" width="7.5" style="654" customWidth="1"/>
    <col min="15113" max="15113" width="14.625" style="654" customWidth="1"/>
    <col min="15114" max="15114" width="7.625" style="654" customWidth="1"/>
    <col min="15115" max="15115" width="8.625" style="654" customWidth="1"/>
    <col min="15116" max="15116" width="1.75" style="654" customWidth="1"/>
    <col min="15117" max="15360" width="9" style="654"/>
    <col min="15361" max="15361" width="1.75" style="654" customWidth="1"/>
    <col min="15362" max="15362" width="22" style="654" customWidth="1"/>
    <col min="15363" max="15363" width="4" style="654" customWidth="1"/>
    <col min="15364" max="15364" width="8.25" style="654" customWidth="1"/>
    <col min="15365" max="15365" width="14.75" style="654" customWidth="1"/>
    <col min="15366" max="15366" width="7.625" style="654" customWidth="1"/>
    <col min="15367" max="15367" width="14.5" style="654" customWidth="1"/>
    <col min="15368" max="15368" width="7.5" style="654" customWidth="1"/>
    <col min="15369" max="15369" width="14.625" style="654" customWidth="1"/>
    <col min="15370" max="15370" width="7.625" style="654" customWidth="1"/>
    <col min="15371" max="15371" width="8.625" style="654" customWidth="1"/>
    <col min="15372" max="15372" width="1.75" style="654" customWidth="1"/>
    <col min="15373" max="15616" width="9" style="654"/>
    <col min="15617" max="15617" width="1.75" style="654" customWidth="1"/>
    <col min="15618" max="15618" width="22" style="654" customWidth="1"/>
    <col min="15619" max="15619" width="4" style="654" customWidth="1"/>
    <col min="15620" max="15620" width="8.25" style="654" customWidth="1"/>
    <col min="15621" max="15621" width="14.75" style="654" customWidth="1"/>
    <col min="15622" max="15622" width="7.625" style="654" customWidth="1"/>
    <col min="15623" max="15623" width="14.5" style="654" customWidth="1"/>
    <col min="15624" max="15624" width="7.5" style="654" customWidth="1"/>
    <col min="15625" max="15625" width="14.625" style="654" customWidth="1"/>
    <col min="15626" max="15626" width="7.625" style="654" customWidth="1"/>
    <col min="15627" max="15627" width="8.625" style="654" customWidth="1"/>
    <col min="15628" max="15628" width="1.75" style="654" customWidth="1"/>
    <col min="15629" max="15872" width="9" style="654"/>
    <col min="15873" max="15873" width="1.75" style="654" customWidth="1"/>
    <col min="15874" max="15874" width="22" style="654" customWidth="1"/>
    <col min="15875" max="15875" width="4" style="654" customWidth="1"/>
    <col min="15876" max="15876" width="8.25" style="654" customWidth="1"/>
    <col min="15877" max="15877" width="14.75" style="654" customWidth="1"/>
    <col min="15878" max="15878" width="7.625" style="654" customWidth="1"/>
    <col min="15879" max="15879" width="14.5" style="654" customWidth="1"/>
    <col min="15880" max="15880" width="7.5" style="654" customWidth="1"/>
    <col min="15881" max="15881" width="14.625" style="654" customWidth="1"/>
    <col min="15882" max="15882" width="7.625" style="654" customWidth="1"/>
    <col min="15883" max="15883" width="8.625" style="654" customWidth="1"/>
    <col min="15884" max="15884" width="1.75" style="654" customWidth="1"/>
    <col min="15885" max="16128" width="9" style="654"/>
    <col min="16129" max="16129" width="1.75" style="654" customWidth="1"/>
    <col min="16130" max="16130" width="22" style="654" customWidth="1"/>
    <col min="16131" max="16131" width="4" style="654" customWidth="1"/>
    <col min="16132" max="16132" width="8.25" style="654" customWidth="1"/>
    <col min="16133" max="16133" width="14.75" style="654" customWidth="1"/>
    <col min="16134" max="16134" width="7.625" style="654" customWidth="1"/>
    <col min="16135" max="16135" width="14.5" style="654" customWidth="1"/>
    <col min="16136" max="16136" width="7.5" style="654" customWidth="1"/>
    <col min="16137" max="16137" width="14.625" style="654" customWidth="1"/>
    <col min="16138" max="16138" width="7.625" style="654" customWidth="1"/>
    <col min="16139" max="16139" width="8.625" style="654" customWidth="1"/>
    <col min="16140" max="16140" width="1.75" style="654" customWidth="1"/>
    <col min="16141" max="16384" width="9" style="654"/>
  </cols>
  <sheetData>
    <row r="1" spans="1:12" s="557" customFormat="1" ht="20.100000000000001" customHeight="1">
      <c r="A1" s="555"/>
      <c r="B1" s="556"/>
      <c r="C1" s="556"/>
      <c r="D1" s="556"/>
      <c r="E1" s="556"/>
      <c r="F1" s="556"/>
      <c r="G1" s="556"/>
      <c r="H1" s="556"/>
      <c r="I1" s="556"/>
      <c r="J1" s="556"/>
      <c r="K1" s="556"/>
      <c r="L1" s="556"/>
    </row>
    <row r="2" spans="1:12" s="557" customFormat="1" ht="20.100000000000001" customHeight="1">
      <c r="A2" s="555"/>
      <c r="B2" s="556" t="s">
        <v>315</v>
      </c>
      <c r="C2" s="556"/>
      <c r="D2" s="556"/>
      <c r="E2" s="556"/>
      <c r="F2" s="556"/>
      <c r="G2" s="556"/>
      <c r="H2" s="556"/>
      <c r="I2" s="558" t="s">
        <v>299</v>
      </c>
      <c r="J2" s="558"/>
      <c r="K2" s="558"/>
      <c r="L2" s="556"/>
    </row>
    <row r="3" spans="1:12" s="557" customFormat="1" ht="20.100000000000001" customHeight="1">
      <c r="A3" s="555"/>
      <c r="B3" s="556"/>
      <c r="C3" s="556"/>
      <c r="D3" s="556"/>
      <c r="E3" s="556"/>
      <c r="F3" s="556"/>
      <c r="G3" s="556"/>
      <c r="H3" s="556"/>
      <c r="I3" s="559"/>
      <c r="J3" s="559"/>
      <c r="K3" s="559"/>
      <c r="L3" s="556"/>
    </row>
    <row r="4" spans="1:12" s="557" customFormat="1" ht="20.100000000000001" customHeight="1">
      <c r="A4" s="560" t="s">
        <v>316</v>
      </c>
      <c r="B4" s="560"/>
      <c r="C4" s="560"/>
      <c r="D4" s="560"/>
      <c r="E4" s="560"/>
      <c r="F4" s="560"/>
      <c r="G4" s="560"/>
      <c r="H4" s="560"/>
      <c r="I4" s="560"/>
      <c r="J4" s="560"/>
      <c r="K4" s="560"/>
      <c r="L4" s="556"/>
    </row>
    <row r="5" spans="1:12" s="557" customFormat="1" ht="20.100000000000001" customHeight="1">
      <c r="A5" s="561"/>
      <c r="B5" s="561"/>
      <c r="C5" s="561"/>
      <c r="D5" s="561"/>
      <c r="E5" s="561"/>
      <c r="F5" s="561"/>
      <c r="G5" s="561"/>
      <c r="H5" s="561"/>
      <c r="I5" s="561"/>
      <c r="J5" s="561"/>
      <c r="K5" s="561"/>
      <c r="L5" s="556"/>
    </row>
    <row r="6" spans="1:12" s="557" customFormat="1" ht="30" customHeight="1">
      <c r="A6" s="561"/>
      <c r="B6" s="562" t="s">
        <v>317</v>
      </c>
      <c r="C6" s="594"/>
      <c r="D6" s="595"/>
      <c r="E6" s="595"/>
      <c r="F6" s="595"/>
      <c r="G6" s="595"/>
      <c r="H6" s="595"/>
      <c r="I6" s="595"/>
      <c r="J6" s="595"/>
      <c r="K6" s="596"/>
      <c r="L6" s="556"/>
    </row>
    <row r="7" spans="1:12" s="557" customFormat="1" ht="30" customHeight="1">
      <c r="A7" s="556"/>
      <c r="B7" s="566" t="s">
        <v>15</v>
      </c>
      <c r="C7" s="567" t="s">
        <v>318</v>
      </c>
      <c r="D7" s="567"/>
      <c r="E7" s="567"/>
      <c r="F7" s="567"/>
      <c r="G7" s="567"/>
      <c r="H7" s="567"/>
      <c r="I7" s="567"/>
      <c r="J7" s="567"/>
      <c r="K7" s="568"/>
      <c r="L7" s="556"/>
    </row>
    <row r="8" spans="1:12" s="557" customFormat="1" ht="30" customHeight="1">
      <c r="A8" s="556"/>
      <c r="B8" s="597" t="s">
        <v>319</v>
      </c>
      <c r="C8" s="570" t="s">
        <v>320</v>
      </c>
      <c r="D8" s="571"/>
      <c r="E8" s="571"/>
      <c r="F8" s="571"/>
      <c r="G8" s="571"/>
      <c r="H8" s="571"/>
      <c r="I8" s="571"/>
      <c r="J8" s="571"/>
      <c r="K8" s="572"/>
      <c r="L8" s="556"/>
    </row>
    <row r="9" spans="1:12" s="557" customFormat="1" ht="30" customHeight="1">
      <c r="A9" s="556"/>
      <c r="B9" s="589" t="s">
        <v>302</v>
      </c>
      <c r="C9" s="570" t="s">
        <v>321</v>
      </c>
      <c r="D9" s="571"/>
      <c r="E9" s="571"/>
      <c r="F9" s="571"/>
      <c r="G9" s="571"/>
      <c r="H9" s="571"/>
      <c r="I9" s="571"/>
      <c r="J9" s="571"/>
      <c r="K9" s="572"/>
      <c r="L9" s="556"/>
    </row>
    <row r="10" spans="1:12" s="557" customFormat="1" ht="18.75" customHeight="1">
      <c r="A10" s="556"/>
      <c r="B10" s="598" t="s">
        <v>304</v>
      </c>
      <c r="C10" s="574"/>
      <c r="D10" s="556"/>
      <c r="E10" s="556"/>
      <c r="F10" s="556"/>
      <c r="G10" s="556"/>
      <c r="H10" s="556"/>
      <c r="I10" s="556"/>
      <c r="J10" s="556"/>
      <c r="K10" s="575"/>
      <c r="L10" s="556"/>
    </row>
    <row r="11" spans="1:12" s="557" customFormat="1" ht="32.25" customHeight="1">
      <c r="A11" s="556"/>
      <c r="B11" s="598"/>
      <c r="C11" s="574"/>
      <c r="D11" s="599" t="s">
        <v>305</v>
      </c>
      <c r="E11" s="599"/>
      <c r="F11" s="600"/>
      <c r="G11" s="601"/>
      <c r="H11" s="577" t="s">
        <v>89</v>
      </c>
      <c r="I11" s="559"/>
      <c r="J11" s="559"/>
      <c r="K11" s="575"/>
      <c r="L11" s="556"/>
    </row>
    <row r="12" spans="1:12" s="557" customFormat="1" ht="20.25" customHeight="1">
      <c r="A12" s="556"/>
      <c r="B12" s="602"/>
      <c r="C12" s="580"/>
      <c r="D12" s="603" t="s">
        <v>322</v>
      </c>
      <c r="E12" s="603"/>
      <c r="F12" s="581"/>
      <c r="G12" s="581"/>
      <c r="H12" s="581"/>
      <c r="I12" s="581"/>
      <c r="J12" s="581"/>
      <c r="K12" s="582"/>
      <c r="L12" s="556"/>
    </row>
    <row r="13" spans="1:12" s="557" customFormat="1" ht="30" customHeight="1">
      <c r="A13" s="556"/>
      <c r="B13" s="604" t="s">
        <v>323</v>
      </c>
      <c r="C13" s="570" t="s">
        <v>324</v>
      </c>
      <c r="D13" s="571"/>
      <c r="E13" s="571"/>
      <c r="F13" s="571"/>
      <c r="G13" s="571"/>
      <c r="H13" s="571"/>
      <c r="I13" s="571"/>
      <c r="J13" s="571"/>
      <c r="K13" s="572"/>
      <c r="L13" s="556"/>
    </row>
    <row r="14" spans="1:12" s="557" customFormat="1">
      <c r="A14" s="556"/>
      <c r="B14" s="605" t="s">
        <v>325</v>
      </c>
      <c r="C14" s="606"/>
      <c r="D14" s="584"/>
      <c r="E14" s="584"/>
      <c r="F14" s="584"/>
      <c r="G14" s="584"/>
      <c r="H14" s="584"/>
      <c r="I14" s="584"/>
      <c r="J14" s="584"/>
      <c r="K14" s="585"/>
      <c r="L14" s="556"/>
    </row>
    <row r="15" spans="1:12" s="557" customFormat="1" ht="24.75" customHeight="1" thickBot="1">
      <c r="A15" s="556"/>
      <c r="B15" s="598"/>
      <c r="C15" s="574"/>
      <c r="D15" s="607" t="s">
        <v>326</v>
      </c>
      <c r="E15" s="556"/>
      <c r="F15" s="556"/>
      <c r="G15" s="556"/>
      <c r="H15" s="556"/>
      <c r="I15" s="556"/>
      <c r="J15" s="556"/>
      <c r="K15" s="575"/>
      <c r="L15" s="556"/>
    </row>
    <row r="16" spans="1:12" s="557" customFormat="1" ht="24" customHeight="1">
      <c r="A16" s="556"/>
      <c r="B16" s="598"/>
      <c r="C16" s="574"/>
      <c r="D16" s="608"/>
      <c r="E16" s="609" t="s">
        <v>327</v>
      </c>
      <c r="F16" s="610"/>
      <c r="G16" s="611" t="s">
        <v>328</v>
      </c>
      <c r="H16" s="612"/>
      <c r="I16" s="613" t="s">
        <v>329</v>
      </c>
      <c r="J16" s="614"/>
      <c r="K16" s="575"/>
      <c r="L16" s="556"/>
    </row>
    <row r="17" spans="1:12" s="557" customFormat="1" ht="24" customHeight="1">
      <c r="A17" s="556"/>
      <c r="B17" s="598"/>
      <c r="C17" s="574"/>
      <c r="D17" s="615" t="s">
        <v>330</v>
      </c>
      <c r="E17" s="601"/>
      <c r="F17" s="587" t="s">
        <v>89</v>
      </c>
      <c r="G17" s="601"/>
      <c r="H17" s="616" t="s">
        <v>89</v>
      </c>
      <c r="I17" s="617">
        <f>E17+G17</f>
        <v>0</v>
      </c>
      <c r="J17" s="618" t="s">
        <v>89</v>
      </c>
      <c r="K17" s="575"/>
      <c r="L17" s="556"/>
    </row>
    <row r="18" spans="1:12" s="557" customFormat="1" ht="24" customHeight="1" thickBot="1">
      <c r="A18" s="556"/>
      <c r="B18" s="598"/>
      <c r="C18" s="574"/>
      <c r="D18" s="619" t="s">
        <v>331</v>
      </c>
      <c r="E18" s="601"/>
      <c r="F18" s="577" t="s">
        <v>90</v>
      </c>
      <c r="G18" s="601"/>
      <c r="H18" s="620" t="s">
        <v>90</v>
      </c>
      <c r="I18" s="621">
        <f>E18+G18</f>
        <v>0</v>
      </c>
      <c r="J18" s="622" t="s">
        <v>90</v>
      </c>
      <c r="K18" s="575"/>
      <c r="L18" s="556"/>
    </row>
    <row r="19" spans="1:12" s="557" customFormat="1" ht="24.75" customHeight="1" thickBot="1">
      <c r="A19" s="556"/>
      <c r="B19" s="598"/>
      <c r="C19" s="574"/>
      <c r="D19" s="607" t="s">
        <v>332</v>
      </c>
      <c r="E19" s="556"/>
      <c r="F19" s="556"/>
      <c r="G19" s="623"/>
      <c r="H19" s="623"/>
      <c r="I19" s="623"/>
      <c r="J19" s="623"/>
      <c r="K19" s="575"/>
      <c r="L19" s="556"/>
    </row>
    <row r="20" spans="1:12" s="557" customFormat="1" ht="24" customHeight="1">
      <c r="A20" s="556"/>
      <c r="B20" s="598"/>
      <c r="C20" s="574"/>
      <c r="D20" s="624"/>
      <c r="E20" s="625" t="s">
        <v>333</v>
      </c>
      <c r="F20" s="626"/>
      <c r="G20" s="627"/>
      <c r="H20" s="624"/>
      <c r="I20" s="625" t="s">
        <v>334</v>
      </c>
      <c r="J20" s="626"/>
      <c r="K20" s="575"/>
      <c r="L20" s="556"/>
    </row>
    <row r="21" spans="1:12" s="557" customFormat="1" ht="24" customHeight="1">
      <c r="A21" s="556"/>
      <c r="B21" s="598"/>
      <c r="C21" s="574"/>
      <c r="D21" s="628" t="s">
        <v>330</v>
      </c>
      <c r="E21" s="629"/>
      <c r="F21" s="618" t="s">
        <v>89</v>
      </c>
      <c r="G21" s="627"/>
      <c r="H21" s="628" t="s">
        <v>330</v>
      </c>
      <c r="I21" s="629"/>
      <c r="J21" s="618" t="s">
        <v>89</v>
      </c>
      <c r="K21" s="575"/>
      <c r="L21" s="556"/>
    </row>
    <row r="22" spans="1:12" s="557" customFormat="1" ht="24" customHeight="1" thickBot="1">
      <c r="A22" s="556"/>
      <c r="B22" s="598"/>
      <c r="C22" s="574"/>
      <c r="D22" s="630" t="s">
        <v>331</v>
      </c>
      <c r="E22" s="631"/>
      <c r="F22" s="622" t="s">
        <v>90</v>
      </c>
      <c r="G22" s="627"/>
      <c r="H22" s="630" t="s">
        <v>331</v>
      </c>
      <c r="I22" s="631"/>
      <c r="J22" s="622" t="s">
        <v>90</v>
      </c>
      <c r="K22" s="575"/>
      <c r="L22" s="556"/>
    </row>
    <row r="23" spans="1:12" s="557" customFormat="1" ht="29.25" customHeight="1" thickBot="1">
      <c r="A23" s="556"/>
      <c r="B23" s="598"/>
      <c r="C23" s="574"/>
      <c r="D23" s="607" t="s">
        <v>335</v>
      </c>
      <c r="E23" s="623"/>
      <c r="F23" s="623"/>
      <c r="G23" s="623"/>
      <c r="H23" s="623"/>
      <c r="I23" s="623"/>
      <c r="J23" s="623"/>
      <c r="K23" s="575"/>
      <c r="L23" s="556"/>
    </row>
    <row r="24" spans="1:12" s="557" customFormat="1" ht="24" customHeight="1">
      <c r="A24" s="556"/>
      <c r="B24" s="598"/>
      <c r="C24" s="574"/>
      <c r="D24" s="623"/>
      <c r="E24" s="623"/>
      <c r="F24" s="623"/>
      <c r="G24" s="623"/>
      <c r="H24" s="624"/>
      <c r="I24" s="625" t="s">
        <v>336</v>
      </c>
      <c r="J24" s="626"/>
      <c r="K24" s="575"/>
      <c r="L24" s="556"/>
    </row>
    <row r="25" spans="1:12" s="557" customFormat="1" ht="24" customHeight="1">
      <c r="A25" s="556"/>
      <c r="B25" s="598"/>
      <c r="C25" s="574"/>
      <c r="D25" s="623"/>
      <c r="E25" s="623"/>
      <c r="F25" s="623"/>
      <c r="G25" s="623"/>
      <c r="H25" s="628" t="s">
        <v>330</v>
      </c>
      <c r="I25" s="587">
        <f>I17+E21+I21</f>
        <v>0</v>
      </c>
      <c r="J25" s="618" t="s">
        <v>89</v>
      </c>
      <c r="K25" s="575"/>
      <c r="L25" s="556"/>
    </row>
    <row r="26" spans="1:12" s="557" customFormat="1" ht="24" customHeight="1" thickBot="1">
      <c r="A26" s="556"/>
      <c r="B26" s="598"/>
      <c r="C26" s="574"/>
      <c r="D26" s="632"/>
      <c r="E26" s="627"/>
      <c r="F26" s="632"/>
      <c r="G26" s="627"/>
      <c r="H26" s="630" t="s">
        <v>331</v>
      </c>
      <c r="I26" s="633">
        <f>I18+E22+I22</f>
        <v>0</v>
      </c>
      <c r="J26" s="622" t="s">
        <v>90</v>
      </c>
      <c r="K26" s="575"/>
      <c r="L26" s="556"/>
    </row>
    <row r="27" spans="1:12" s="557" customFormat="1" ht="15.75" customHeight="1">
      <c r="A27" s="556"/>
      <c r="B27" s="598"/>
      <c r="C27" s="574"/>
      <c r="D27" s="632"/>
      <c r="E27" s="627"/>
      <c r="F27" s="632"/>
      <c r="G27" s="627"/>
      <c r="H27" s="623"/>
      <c r="I27" s="623"/>
      <c r="J27" s="623"/>
      <c r="K27" s="575"/>
      <c r="L27" s="556"/>
    </row>
    <row r="28" spans="1:12" s="557" customFormat="1" ht="29.25" customHeight="1" thickBot="1">
      <c r="A28" s="556"/>
      <c r="B28" s="598"/>
      <c r="C28" s="634"/>
      <c r="D28" s="635" t="s">
        <v>337</v>
      </c>
      <c r="E28" s="636"/>
      <c r="F28" s="636"/>
      <c r="G28" s="636"/>
      <c r="H28" s="636"/>
      <c r="I28" s="636"/>
      <c r="J28" s="636"/>
      <c r="K28" s="637"/>
      <c r="L28" s="556"/>
    </row>
    <row r="29" spans="1:12" s="557" customFormat="1" ht="29.25" customHeight="1">
      <c r="A29" s="556"/>
      <c r="B29" s="598"/>
      <c r="C29" s="574"/>
      <c r="D29" s="556"/>
      <c r="E29" s="556"/>
      <c r="F29" s="638"/>
      <c r="G29" s="639" t="s">
        <v>338</v>
      </c>
      <c r="H29" s="640"/>
      <c r="I29" s="641" t="s">
        <v>307</v>
      </c>
      <c r="J29" s="640"/>
      <c r="K29" s="575"/>
      <c r="L29" s="556"/>
    </row>
    <row r="30" spans="1:12" s="557" customFormat="1" ht="29.25" customHeight="1">
      <c r="A30" s="556"/>
      <c r="B30" s="598"/>
      <c r="C30" s="574"/>
      <c r="D30" s="642"/>
      <c r="E30" s="642"/>
      <c r="F30" s="643" t="s">
        <v>330</v>
      </c>
      <c r="G30" s="644"/>
      <c r="H30" s="616" t="s">
        <v>89</v>
      </c>
      <c r="I30" s="617">
        <f>G30</f>
        <v>0</v>
      </c>
      <c r="J30" s="618" t="s">
        <v>89</v>
      </c>
      <c r="K30" s="575"/>
      <c r="L30" s="556"/>
    </row>
    <row r="31" spans="1:12" s="557" customFormat="1" ht="29.25" customHeight="1" thickBot="1">
      <c r="A31" s="556"/>
      <c r="B31" s="598"/>
      <c r="C31" s="574"/>
      <c r="D31" s="632"/>
      <c r="E31" s="632"/>
      <c r="F31" s="645" t="s">
        <v>331</v>
      </c>
      <c r="G31" s="646"/>
      <c r="H31" s="647" t="s">
        <v>90</v>
      </c>
      <c r="I31" s="621">
        <f>G31</f>
        <v>0</v>
      </c>
      <c r="J31" s="622" t="s">
        <v>90</v>
      </c>
      <c r="K31" s="575"/>
      <c r="L31" s="556"/>
    </row>
    <row r="32" spans="1:12" s="557" customFormat="1" ht="29.25" customHeight="1">
      <c r="A32" s="556"/>
      <c r="B32" s="598"/>
      <c r="C32" s="574"/>
      <c r="D32" s="632"/>
      <c r="E32" s="623"/>
      <c r="F32" s="623"/>
      <c r="G32" s="623"/>
      <c r="H32" s="623"/>
      <c r="I32" s="623"/>
      <c r="J32" s="623"/>
      <c r="K32" s="575"/>
      <c r="L32" s="556"/>
    </row>
    <row r="33" spans="1:12" s="557" customFormat="1" ht="29.25" customHeight="1">
      <c r="A33" s="556"/>
      <c r="B33" s="598"/>
      <c r="C33" s="574"/>
      <c r="D33" s="648" t="s">
        <v>339</v>
      </c>
      <c r="E33" s="649"/>
      <c r="F33" s="649"/>
      <c r="G33" s="649"/>
      <c r="H33" s="650"/>
      <c r="I33" s="651" t="str">
        <f>IF(I26&lt;=I31,"可","不可")</f>
        <v>可</v>
      </c>
      <c r="J33" s="652"/>
      <c r="K33" s="575"/>
      <c r="L33" s="556"/>
    </row>
    <row r="34" spans="1:12" s="557" customFormat="1">
      <c r="A34" s="556"/>
      <c r="B34" s="602"/>
      <c r="C34" s="580"/>
      <c r="D34" s="581"/>
      <c r="E34" s="581"/>
      <c r="F34" s="581"/>
      <c r="G34" s="581"/>
      <c r="H34" s="581"/>
      <c r="I34" s="581"/>
      <c r="J34" s="581"/>
      <c r="K34" s="582"/>
      <c r="L34" s="556"/>
    </row>
    <row r="35" spans="1:12" s="557" customFormat="1">
      <c r="A35" s="556"/>
      <c r="B35" s="584"/>
      <c r="C35" s="584"/>
      <c r="D35" s="584"/>
      <c r="E35" s="584"/>
      <c r="F35" s="584"/>
      <c r="G35" s="584"/>
      <c r="H35" s="584"/>
      <c r="I35" s="584"/>
      <c r="J35" s="584"/>
      <c r="K35" s="584"/>
      <c r="L35" s="556"/>
    </row>
    <row r="36" spans="1:12" s="557" customFormat="1" ht="17.25" customHeight="1">
      <c r="A36" s="556"/>
      <c r="B36" s="653" t="s">
        <v>340</v>
      </c>
      <c r="C36" s="653"/>
      <c r="D36" s="653"/>
      <c r="E36" s="653"/>
      <c r="F36" s="653"/>
      <c r="G36" s="653"/>
      <c r="H36" s="653"/>
      <c r="I36" s="653"/>
      <c r="J36" s="653"/>
      <c r="K36" s="653"/>
      <c r="L36" s="556"/>
    </row>
    <row r="37" spans="1:12" s="557" customFormat="1" ht="17.25" customHeight="1">
      <c r="A37" s="556"/>
      <c r="B37" s="653"/>
      <c r="C37" s="653"/>
      <c r="D37" s="653"/>
      <c r="E37" s="653"/>
      <c r="F37" s="653"/>
      <c r="G37" s="653"/>
      <c r="H37" s="653"/>
      <c r="I37" s="653"/>
      <c r="J37" s="653"/>
      <c r="K37" s="653"/>
      <c r="L37" s="556"/>
    </row>
    <row r="38" spans="1:12" s="557" customFormat="1" ht="17.25" customHeight="1">
      <c r="A38" s="556"/>
      <c r="B38" s="653"/>
      <c r="C38" s="653"/>
      <c r="D38" s="653"/>
      <c r="E38" s="653"/>
      <c r="F38" s="653"/>
      <c r="G38" s="653"/>
      <c r="H38" s="653"/>
      <c r="I38" s="653"/>
      <c r="J38" s="653"/>
      <c r="K38" s="653"/>
      <c r="L38" s="556"/>
    </row>
    <row r="39" spans="1:12" s="557" customFormat="1" ht="17.25" customHeight="1">
      <c r="A39" s="556"/>
      <c r="B39" s="653"/>
      <c r="C39" s="653"/>
      <c r="D39" s="653"/>
      <c r="E39" s="653"/>
      <c r="F39" s="653"/>
      <c r="G39" s="653"/>
      <c r="H39" s="653"/>
      <c r="I39" s="653"/>
      <c r="J39" s="653"/>
      <c r="K39" s="653"/>
      <c r="L39" s="556"/>
    </row>
    <row r="40" spans="1:12" s="557" customFormat="1" ht="17.25" customHeight="1">
      <c r="A40" s="556"/>
      <c r="B40" s="653"/>
      <c r="C40" s="653"/>
      <c r="D40" s="653"/>
      <c r="E40" s="653"/>
      <c r="F40" s="653"/>
      <c r="G40" s="653"/>
      <c r="H40" s="653"/>
      <c r="I40" s="653"/>
      <c r="J40" s="653"/>
      <c r="K40" s="653"/>
      <c r="L40" s="556"/>
    </row>
  </sheetData>
  <mergeCells count="15">
    <mergeCell ref="B36:K40"/>
    <mergeCell ref="C13:K13"/>
    <mergeCell ref="B14:B34"/>
    <mergeCell ref="E16:F16"/>
    <mergeCell ref="G29:H29"/>
    <mergeCell ref="I29:J29"/>
    <mergeCell ref="D33:H33"/>
    <mergeCell ref="I33:J33"/>
    <mergeCell ref="I2:K2"/>
    <mergeCell ref="A4:K4"/>
    <mergeCell ref="C7:K7"/>
    <mergeCell ref="C8:K8"/>
    <mergeCell ref="C9:K9"/>
    <mergeCell ref="B10:B12"/>
    <mergeCell ref="D11:E11"/>
  </mergeCells>
  <phoneticPr fontId="1"/>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5CB19-F635-4126-BFCB-C7AF45A9C8B0}">
  <dimension ref="B1:DH77"/>
  <sheetViews>
    <sheetView view="pageBreakPreview" zoomScale="60" zoomScaleNormal="60" workbookViewId="0"/>
  </sheetViews>
  <sheetFormatPr defaultRowHeight="21" customHeight="1"/>
  <cols>
    <col min="1" max="1" width="3.75" style="344" customWidth="1"/>
    <col min="2" max="2" width="3" style="344" customWidth="1"/>
    <col min="3" max="3" width="5.375" style="344" customWidth="1"/>
    <col min="4" max="7" width="3.5" style="655" customWidth="1"/>
    <col min="8" max="64" width="3.5" style="344" customWidth="1"/>
    <col min="65" max="65" width="3.375" style="344" customWidth="1"/>
    <col min="66" max="68" width="3.25" style="344" customWidth="1"/>
    <col min="69" max="76" width="3.375" style="344" customWidth="1"/>
    <col min="77" max="78" width="7.625" style="344" customWidth="1"/>
    <col min="79" max="80" width="2.625" style="344" customWidth="1"/>
    <col min="81" max="256" width="9" style="344"/>
    <col min="257" max="257" width="3.75" style="344" customWidth="1"/>
    <col min="258" max="258" width="3" style="344" customWidth="1"/>
    <col min="259" max="259" width="5.375" style="344" customWidth="1"/>
    <col min="260" max="320" width="3.5" style="344" customWidth="1"/>
    <col min="321" max="321" width="3.375" style="344" customWidth="1"/>
    <col min="322" max="324" width="3.25" style="344" customWidth="1"/>
    <col min="325" max="332" width="3.375" style="344" customWidth="1"/>
    <col min="333" max="334" width="7.625" style="344" customWidth="1"/>
    <col min="335" max="336" width="2.625" style="344" customWidth="1"/>
    <col min="337" max="512" width="9" style="344"/>
    <col min="513" max="513" width="3.75" style="344" customWidth="1"/>
    <col min="514" max="514" width="3" style="344" customWidth="1"/>
    <col min="515" max="515" width="5.375" style="344" customWidth="1"/>
    <col min="516" max="576" width="3.5" style="344" customWidth="1"/>
    <col min="577" max="577" width="3.375" style="344" customWidth="1"/>
    <col min="578" max="580" width="3.25" style="344" customWidth="1"/>
    <col min="581" max="588" width="3.375" style="344" customWidth="1"/>
    <col min="589" max="590" width="7.625" style="344" customWidth="1"/>
    <col min="591" max="592" width="2.625" style="344" customWidth="1"/>
    <col min="593" max="768" width="9" style="344"/>
    <col min="769" max="769" width="3.75" style="344" customWidth="1"/>
    <col min="770" max="770" width="3" style="344" customWidth="1"/>
    <col min="771" max="771" width="5.375" style="344" customWidth="1"/>
    <col min="772" max="832" width="3.5" style="344" customWidth="1"/>
    <col min="833" max="833" width="3.375" style="344" customWidth="1"/>
    <col min="834" max="836" width="3.25" style="344" customWidth="1"/>
    <col min="837" max="844" width="3.375" style="344" customWidth="1"/>
    <col min="845" max="846" width="7.625" style="344" customWidth="1"/>
    <col min="847" max="848" width="2.625" style="344" customWidth="1"/>
    <col min="849" max="1024" width="9" style="344"/>
    <col min="1025" max="1025" width="3.75" style="344" customWidth="1"/>
    <col min="1026" max="1026" width="3" style="344" customWidth="1"/>
    <col min="1027" max="1027" width="5.375" style="344" customWidth="1"/>
    <col min="1028" max="1088" width="3.5" style="344" customWidth="1"/>
    <col min="1089" max="1089" width="3.375" style="344" customWidth="1"/>
    <col min="1090" max="1092" width="3.25" style="344" customWidth="1"/>
    <col min="1093" max="1100" width="3.375" style="344" customWidth="1"/>
    <col min="1101" max="1102" width="7.625" style="344" customWidth="1"/>
    <col min="1103" max="1104" width="2.625" style="344" customWidth="1"/>
    <col min="1105" max="1280" width="9" style="344"/>
    <col min="1281" max="1281" width="3.75" style="344" customWidth="1"/>
    <col min="1282" max="1282" width="3" style="344" customWidth="1"/>
    <col min="1283" max="1283" width="5.375" style="344" customWidth="1"/>
    <col min="1284" max="1344" width="3.5" style="344" customWidth="1"/>
    <col min="1345" max="1345" width="3.375" style="344" customWidth="1"/>
    <col min="1346" max="1348" width="3.25" style="344" customWidth="1"/>
    <col min="1349" max="1356" width="3.375" style="344" customWidth="1"/>
    <col min="1357" max="1358" width="7.625" style="344" customWidth="1"/>
    <col min="1359" max="1360" width="2.625" style="344" customWidth="1"/>
    <col min="1361" max="1536" width="9" style="344"/>
    <col min="1537" max="1537" width="3.75" style="344" customWidth="1"/>
    <col min="1538" max="1538" width="3" style="344" customWidth="1"/>
    <col min="1539" max="1539" width="5.375" style="344" customWidth="1"/>
    <col min="1540" max="1600" width="3.5" style="344" customWidth="1"/>
    <col min="1601" max="1601" width="3.375" style="344" customWidth="1"/>
    <col min="1602" max="1604" width="3.25" style="344" customWidth="1"/>
    <col min="1605" max="1612" width="3.375" style="344" customWidth="1"/>
    <col min="1613" max="1614" width="7.625" style="344" customWidth="1"/>
    <col min="1615" max="1616" width="2.625" style="344" customWidth="1"/>
    <col min="1617" max="1792" width="9" style="344"/>
    <col min="1793" max="1793" width="3.75" style="344" customWidth="1"/>
    <col min="1794" max="1794" width="3" style="344" customWidth="1"/>
    <col min="1795" max="1795" width="5.375" style="344" customWidth="1"/>
    <col min="1796" max="1856" width="3.5" style="344" customWidth="1"/>
    <col min="1857" max="1857" width="3.375" style="344" customWidth="1"/>
    <col min="1858" max="1860" width="3.25" style="344" customWidth="1"/>
    <col min="1861" max="1868" width="3.375" style="344" customWidth="1"/>
    <col min="1869" max="1870" width="7.625" style="344" customWidth="1"/>
    <col min="1871" max="1872" width="2.625" style="344" customWidth="1"/>
    <col min="1873" max="2048" width="9" style="344"/>
    <col min="2049" max="2049" width="3.75" style="344" customWidth="1"/>
    <col min="2050" max="2050" width="3" style="344" customWidth="1"/>
    <col min="2051" max="2051" width="5.375" style="344" customWidth="1"/>
    <col min="2052" max="2112" width="3.5" style="344" customWidth="1"/>
    <col min="2113" max="2113" width="3.375" style="344" customWidth="1"/>
    <col min="2114" max="2116" width="3.25" style="344" customWidth="1"/>
    <col min="2117" max="2124" width="3.375" style="344" customWidth="1"/>
    <col min="2125" max="2126" width="7.625" style="344" customWidth="1"/>
    <col min="2127" max="2128" width="2.625" style="344" customWidth="1"/>
    <col min="2129" max="2304" width="9" style="344"/>
    <col min="2305" max="2305" width="3.75" style="344" customWidth="1"/>
    <col min="2306" max="2306" width="3" style="344" customWidth="1"/>
    <col min="2307" max="2307" width="5.375" style="344" customWidth="1"/>
    <col min="2308" max="2368" width="3.5" style="344" customWidth="1"/>
    <col min="2369" max="2369" width="3.375" style="344" customWidth="1"/>
    <col min="2370" max="2372" width="3.25" style="344" customWidth="1"/>
    <col min="2373" max="2380" width="3.375" style="344" customWidth="1"/>
    <col min="2381" max="2382" width="7.625" style="344" customWidth="1"/>
    <col min="2383" max="2384" width="2.625" style="344" customWidth="1"/>
    <col min="2385" max="2560" width="9" style="344"/>
    <col min="2561" max="2561" width="3.75" style="344" customWidth="1"/>
    <col min="2562" max="2562" width="3" style="344" customWidth="1"/>
    <col min="2563" max="2563" width="5.375" style="344" customWidth="1"/>
    <col min="2564" max="2624" width="3.5" style="344" customWidth="1"/>
    <col min="2625" max="2625" width="3.375" style="344" customWidth="1"/>
    <col min="2626" max="2628" width="3.25" style="344" customWidth="1"/>
    <col min="2629" max="2636" width="3.375" style="344" customWidth="1"/>
    <col min="2637" max="2638" width="7.625" style="344" customWidth="1"/>
    <col min="2639" max="2640" width="2.625" style="344" customWidth="1"/>
    <col min="2641" max="2816" width="9" style="344"/>
    <col min="2817" max="2817" width="3.75" style="344" customWidth="1"/>
    <col min="2818" max="2818" width="3" style="344" customWidth="1"/>
    <col min="2819" max="2819" width="5.375" style="344" customWidth="1"/>
    <col min="2820" max="2880" width="3.5" style="344" customWidth="1"/>
    <col min="2881" max="2881" width="3.375" style="344" customWidth="1"/>
    <col min="2882" max="2884" width="3.25" style="344" customWidth="1"/>
    <col min="2885" max="2892" width="3.375" style="344" customWidth="1"/>
    <col min="2893" max="2894" width="7.625" style="344" customWidth="1"/>
    <col min="2895" max="2896" width="2.625" style="344" customWidth="1"/>
    <col min="2897" max="3072" width="9" style="344"/>
    <col min="3073" max="3073" width="3.75" style="344" customWidth="1"/>
    <col min="3074" max="3074" width="3" style="344" customWidth="1"/>
    <col min="3075" max="3075" width="5.375" style="344" customWidth="1"/>
    <col min="3076" max="3136" width="3.5" style="344" customWidth="1"/>
    <col min="3137" max="3137" width="3.375" style="344" customWidth="1"/>
    <col min="3138" max="3140" width="3.25" style="344" customWidth="1"/>
    <col min="3141" max="3148" width="3.375" style="344" customWidth="1"/>
    <col min="3149" max="3150" width="7.625" style="344" customWidth="1"/>
    <col min="3151" max="3152" width="2.625" style="344" customWidth="1"/>
    <col min="3153" max="3328" width="9" style="344"/>
    <col min="3329" max="3329" width="3.75" style="344" customWidth="1"/>
    <col min="3330" max="3330" width="3" style="344" customWidth="1"/>
    <col min="3331" max="3331" width="5.375" style="344" customWidth="1"/>
    <col min="3332" max="3392" width="3.5" style="344" customWidth="1"/>
    <col min="3393" max="3393" width="3.375" style="344" customWidth="1"/>
    <col min="3394" max="3396" width="3.25" style="344" customWidth="1"/>
    <col min="3397" max="3404" width="3.375" style="344" customWidth="1"/>
    <col min="3405" max="3406" width="7.625" style="344" customWidth="1"/>
    <col min="3407" max="3408" width="2.625" style="344" customWidth="1"/>
    <col min="3409" max="3584" width="9" style="344"/>
    <col min="3585" max="3585" width="3.75" style="344" customWidth="1"/>
    <col min="3586" max="3586" width="3" style="344" customWidth="1"/>
    <col min="3587" max="3587" width="5.375" style="344" customWidth="1"/>
    <col min="3588" max="3648" width="3.5" style="344" customWidth="1"/>
    <col min="3649" max="3649" width="3.375" style="344" customWidth="1"/>
    <col min="3650" max="3652" width="3.25" style="344" customWidth="1"/>
    <col min="3653" max="3660" width="3.375" style="344" customWidth="1"/>
    <col min="3661" max="3662" width="7.625" style="344" customWidth="1"/>
    <col min="3663" max="3664" width="2.625" style="344" customWidth="1"/>
    <col min="3665" max="3840" width="9" style="344"/>
    <col min="3841" max="3841" width="3.75" style="344" customWidth="1"/>
    <col min="3842" max="3842" width="3" style="344" customWidth="1"/>
    <col min="3843" max="3843" width="5.375" style="344" customWidth="1"/>
    <col min="3844" max="3904" width="3.5" style="344" customWidth="1"/>
    <col min="3905" max="3905" width="3.375" style="344" customWidth="1"/>
    <col min="3906" max="3908" width="3.25" style="344" customWidth="1"/>
    <col min="3909" max="3916" width="3.375" style="344" customWidth="1"/>
    <col min="3917" max="3918" width="7.625" style="344" customWidth="1"/>
    <col min="3919" max="3920" width="2.625" style="344" customWidth="1"/>
    <col min="3921" max="4096" width="9" style="344"/>
    <col min="4097" max="4097" width="3.75" style="344" customWidth="1"/>
    <col min="4098" max="4098" width="3" style="344" customWidth="1"/>
    <col min="4099" max="4099" width="5.375" style="344" customWidth="1"/>
    <col min="4100" max="4160" width="3.5" style="344" customWidth="1"/>
    <col min="4161" max="4161" width="3.375" style="344" customWidth="1"/>
    <col min="4162" max="4164" width="3.25" style="344" customWidth="1"/>
    <col min="4165" max="4172" width="3.375" style="344" customWidth="1"/>
    <col min="4173" max="4174" width="7.625" style="344" customWidth="1"/>
    <col min="4175" max="4176" width="2.625" style="344" customWidth="1"/>
    <col min="4177" max="4352" width="9" style="344"/>
    <col min="4353" max="4353" width="3.75" style="344" customWidth="1"/>
    <col min="4354" max="4354" width="3" style="344" customWidth="1"/>
    <col min="4355" max="4355" width="5.375" style="344" customWidth="1"/>
    <col min="4356" max="4416" width="3.5" style="344" customWidth="1"/>
    <col min="4417" max="4417" width="3.375" style="344" customWidth="1"/>
    <col min="4418" max="4420" width="3.25" style="344" customWidth="1"/>
    <col min="4421" max="4428" width="3.375" style="344" customWidth="1"/>
    <col min="4429" max="4430" width="7.625" style="344" customWidth="1"/>
    <col min="4431" max="4432" width="2.625" style="344" customWidth="1"/>
    <col min="4433" max="4608" width="9" style="344"/>
    <col min="4609" max="4609" width="3.75" style="344" customWidth="1"/>
    <col min="4610" max="4610" width="3" style="344" customWidth="1"/>
    <col min="4611" max="4611" width="5.375" style="344" customWidth="1"/>
    <col min="4612" max="4672" width="3.5" style="344" customWidth="1"/>
    <col min="4673" max="4673" width="3.375" style="344" customWidth="1"/>
    <col min="4674" max="4676" width="3.25" style="344" customWidth="1"/>
    <col min="4677" max="4684" width="3.375" style="344" customWidth="1"/>
    <col min="4685" max="4686" width="7.625" style="344" customWidth="1"/>
    <col min="4687" max="4688" width="2.625" style="344" customWidth="1"/>
    <col min="4689" max="4864" width="9" style="344"/>
    <col min="4865" max="4865" width="3.75" style="344" customWidth="1"/>
    <col min="4866" max="4866" width="3" style="344" customWidth="1"/>
    <col min="4867" max="4867" width="5.375" style="344" customWidth="1"/>
    <col min="4868" max="4928" width="3.5" style="344" customWidth="1"/>
    <col min="4929" max="4929" width="3.375" style="344" customWidth="1"/>
    <col min="4930" max="4932" width="3.25" style="344" customWidth="1"/>
    <col min="4933" max="4940" width="3.375" style="344" customWidth="1"/>
    <col min="4941" max="4942" width="7.625" style="344" customWidth="1"/>
    <col min="4943" max="4944" width="2.625" style="344" customWidth="1"/>
    <col min="4945" max="5120" width="9" style="344"/>
    <col min="5121" max="5121" width="3.75" style="344" customWidth="1"/>
    <col min="5122" max="5122" width="3" style="344" customWidth="1"/>
    <col min="5123" max="5123" width="5.375" style="344" customWidth="1"/>
    <col min="5124" max="5184" width="3.5" style="344" customWidth="1"/>
    <col min="5185" max="5185" width="3.375" style="344" customWidth="1"/>
    <col min="5186" max="5188" width="3.25" style="344" customWidth="1"/>
    <col min="5189" max="5196" width="3.375" style="344" customWidth="1"/>
    <col min="5197" max="5198" width="7.625" style="344" customWidth="1"/>
    <col min="5199" max="5200" width="2.625" style="344" customWidth="1"/>
    <col min="5201" max="5376" width="9" style="344"/>
    <col min="5377" max="5377" width="3.75" style="344" customWidth="1"/>
    <col min="5378" max="5378" width="3" style="344" customWidth="1"/>
    <col min="5379" max="5379" width="5.375" style="344" customWidth="1"/>
    <col min="5380" max="5440" width="3.5" style="344" customWidth="1"/>
    <col min="5441" max="5441" width="3.375" style="344" customWidth="1"/>
    <col min="5442" max="5444" width="3.25" style="344" customWidth="1"/>
    <col min="5445" max="5452" width="3.375" style="344" customWidth="1"/>
    <col min="5453" max="5454" width="7.625" style="344" customWidth="1"/>
    <col min="5455" max="5456" width="2.625" style="344" customWidth="1"/>
    <col min="5457" max="5632" width="9" style="344"/>
    <col min="5633" max="5633" width="3.75" style="344" customWidth="1"/>
    <col min="5634" max="5634" width="3" style="344" customWidth="1"/>
    <col min="5635" max="5635" width="5.375" style="344" customWidth="1"/>
    <col min="5636" max="5696" width="3.5" style="344" customWidth="1"/>
    <col min="5697" max="5697" width="3.375" style="344" customWidth="1"/>
    <col min="5698" max="5700" width="3.25" style="344" customWidth="1"/>
    <col min="5701" max="5708" width="3.375" style="344" customWidth="1"/>
    <col min="5709" max="5710" width="7.625" style="344" customWidth="1"/>
    <col min="5711" max="5712" width="2.625" style="344" customWidth="1"/>
    <col min="5713" max="5888" width="9" style="344"/>
    <col min="5889" max="5889" width="3.75" style="344" customWidth="1"/>
    <col min="5890" max="5890" width="3" style="344" customWidth="1"/>
    <col min="5891" max="5891" width="5.375" style="344" customWidth="1"/>
    <col min="5892" max="5952" width="3.5" style="344" customWidth="1"/>
    <col min="5953" max="5953" width="3.375" style="344" customWidth="1"/>
    <col min="5954" max="5956" width="3.25" style="344" customWidth="1"/>
    <col min="5957" max="5964" width="3.375" style="344" customWidth="1"/>
    <col min="5965" max="5966" width="7.625" style="344" customWidth="1"/>
    <col min="5967" max="5968" width="2.625" style="344" customWidth="1"/>
    <col min="5969" max="6144" width="9" style="344"/>
    <col min="6145" max="6145" width="3.75" style="344" customWidth="1"/>
    <col min="6146" max="6146" width="3" style="344" customWidth="1"/>
    <col min="6147" max="6147" width="5.375" style="344" customWidth="1"/>
    <col min="6148" max="6208" width="3.5" style="344" customWidth="1"/>
    <col min="6209" max="6209" width="3.375" style="344" customWidth="1"/>
    <col min="6210" max="6212" width="3.25" style="344" customWidth="1"/>
    <col min="6213" max="6220" width="3.375" style="344" customWidth="1"/>
    <col min="6221" max="6222" width="7.625" style="344" customWidth="1"/>
    <col min="6223" max="6224" width="2.625" style="344" customWidth="1"/>
    <col min="6225" max="6400" width="9" style="344"/>
    <col min="6401" max="6401" width="3.75" style="344" customWidth="1"/>
    <col min="6402" max="6402" width="3" style="344" customWidth="1"/>
    <col min="6403" max="6403" width="5.375" style="344" customWidth="1"/>
    <col min="6404" max="6464" width="3.5" style="344" customWidth="1"/>
    <col min="6465" max="6465" width="3.375" style="344" customWidth="1"/>
    <col min="6466" max="6468" width="3.25" style="344" customWidth="1"/>
    <col min="6469" max="6476" width="3.375" style="344" customWidth="1"/>
    <col min="6477" max="6478" width="7.625" style="344" customWidth="1"/>
    <col min="6479" max="6480" width="2.625" style="344" customWidth="1"/>
    <col min="6481" max="6656" width="9" style="344"/>
    <col min="6657" max="6657" width="3.75" style="344" customWidth="1"/>
    <col min="6658" max="6658" width="3" style="344" customWidth="1"/>
    <col min="6659" max="6659" width="5.375" style="344" customWidth="1"/>
    <col min="6660" max="6720" width="3.5" style="344" customWidth="1"/>
    <col min="6721" max="6721" width="3.375" style="344" customWidth="1"/>
    <col min="6722" max="6724" width="3.25" style="344" customWidth="1"/>
    <col min="6725" max="6732" width="3.375" style="344" customWidth="1"/>
    <col min="6733" max="6734" width="7.625" style="344" customWidth="1"/>
    <col min="6735" max="6736" width="2.625" style="344" customWidth="1"/>
    <col min="6737" max="6912" width="9" style="344"/>
    <col min="6913" max="6913" width="3.75" style="344" customWidth="1"/>
    <col min="6914" max="6914" width="3" style="344" customWidth="1"/>
    <col min="6915" max="6915" width="5.375" style="344" customWidth="1"/>
    <col min="6916" max="6976" width="3.5" style="344" customWidth="1"/>
    <col min="6977" max="6977" width="3.375" style="344" customWidth="1"/>
    <col min="6978" max="6980" width="3.25" style="344" customWidth="1"/>
    <col min="6981" max="6988" width="3.375" style="344" customWidth="1"/>
    <col min="6989" max="6990" width="7.625" style="344" customWidth="1"/>
    <col min="6991" max="6992" width="2.625" style="344" customWidth="1"/>
    <col min="6993" max="7168" width="9" style="344"/>
    <col min="7169" max="7169" width="3.75" style="344" customWidth="1"/>
    <col min="7170" max="7170" width="3" style="344" customWidth="1"/>
    <col min="7171" max="7171" width="5.375" style="344" customWidth="1"/>
    <col min="7172" max="7232" width="3.5" style="344" customWidth="1"/>
    <col min="7233" max="7233" width="3.375" style="344" customWidth="1"/>
    <col min="7234" max="7236" width="3.25" style="344" customWidth="1"/>
    <col min="7237" max="7244" width="3.375" style="344" customWidth="1"/>
    <col min="7245" max="7246" width="7.625" style="344" customWidth="1"/>
    <col min="7247" max="7248" width="2.625" style="344" customWidth="1"/>
    <col min="7249" max="7424" width="9" style="344"/>
    <col min="7425" max="7425" width="3.75" style="344" customWidth="1"/>
    <col min="7426" max="7426" width="3" style="344" customWidth="1"/>
    <col min="7427" max="7427" width="5.375" style="344" customWidth="1"/>
    <col min="7428" max="7488" width="3.5" style="344" customWidth="1"/>
    <col min="7489" max="7489" width="3.375" style="344" customWidth="1"/>
    <col min="7490" max="7492" width="3.25" style="344" customWidth="1"/>
    <col min="7493" max="7500" width="3.375" style="344" customWidth="1"/>
    <col min="7501" max="7502" width="7.625" style="344" customWidth="1"/>
    <col min="7503" max="7504" width="2.625" style="344" customWidth="1"/>
    <col min="7505" max="7680" width="9" style="344"/>
    <col min="7681" max="7681" width="3.75" style="344" customWidth="1"/>
    <col min="7682" max="7682" width="3" style="344" customWidth="1"/>
    <col min="7683" max="7683" width="5.375" style="344" customWidth="1"/>
    <col min="7684" max="7744" width="3.5" style="344" customWidth="1"/>
    <col min="7745" max="7745" width="3.375" style="344" customWidth="1"/>
    <col min="7746" max="7748" width="3.25" style="344" customWidth="1"/>
    <col min="7749" max="7756" width="3.375" style="344" customWidth="1"/>
    <col min="7757" max="7758" width="7.625" style="344" customWidth="1"/>
    <col min="7759" max="7760" width="2.625" style="344" customWidth="1"/>
    <col min="7761" max="7936" width="9" style="344"/>
    <col min="7937" max="7937" width="3.75" style="344" customWidth="1"/>
    <col min="7938" max="7938" width="3" style="344" customWidth="1"/>
    <col min="7939" max="7939" width="5.375" style="344" customWidth="1"/>
    <col min="7940" max="8000" width="3.5" style="344" customWidth="1"/>
    <col min="8001" max="8001" width="3.375" style="344" customWidth="1"/>
    <col min="8002" max="8004" width="3.25" style="344" customWidth="1"/>
    <col min="8005" max="8012" width="3.375" style="344" customWidth="1"/>
    <col min="8013" max="8014" width="7.625" style="344" customWidth="1"/>
    <col min="8015" max="8016" width="2.625" style="344" customWidth="1"/>
    <col min="8017" max="8192" width="9" style="344"/>
    <col min="8193" max="8193" width="3.75" style="344" customWidth="1"/>
    <col min="8194" max="8194" width="3" style="344" customWidth="1"/>
    <col min="8195" max="8195" width="5.375" style="344" customWidth="1"/>
    <col min="8196" max="8256" width="3.5" style="344" customWidth="1"/>
    <col min="8257" max="8257" width="3.375" style="344" customWidth="1"/>
    <col min="8258" max="8260" width="3.25" style="344" customWidth="1"/>
    <col min="8261" max="8268" width="3.375" style="344" customWidth="1"/>
    <col min="8269" max="8270" width="7.625" style="344" customWidth="1"/>
    <col min="8271" max="8272" width="2.625" style="344" customWidth="1"/>
    <col min="8273" max="8448" width="9" style="344"/>
    <col min="8449" max="8449" width="3.75" style="344" customWidth="1"/>
    <col min="8450" max="8450" width="3" style="344" customWidth="1"/>
    <col min="8451" max="8451" width="5.375" style="344" customWidth="1"/>
    <col min="8452" max="8512" width="3.5" style="344" customWidth="1"/>
    <col min="8513" max="8513" width="3.375" style="344" customWidth="1"/>
    <col min="8514" max="8516" width="3.25" style="344" customWidth="1"/>
    <col min="8517" max="8524" width="3.375" style="344" customWidth="1"/>
    <col min="8525" max="8526" width="7.625" style="344" customWidth="1"/>
    <col min="8527" max="8528" width="2.625" style="344" customWidth="1"/>
    <col min="8529" max="8704" width="9" style="344"/>
    <col min="8705" max="8705" width="3.75" style="344" customWidth="1"/>
    <col min="8706" max="8706" width="3" style="344" customWidth="1"/>
    <col min="8707" max="8707" width="5.375" style="344" customWidth="1"/>
    <col min="8708" max="8768" width="3.5" style="344" customWidth="1"/>
    <col min="8769" max="8769" width="3.375" style="344" customWidth="1"/>
    <col min="8770" max="8772" width="3.25" style="344" customWidth="1"/>
    <col min="8773" max="8780" width="3.375" style="344" customWidth="1"/>
    <col min="8781" max="8782" width="7.625" style="344" customWidth="1"/>
    <col min="8783" max="8784" width="2.625" style="344" customWidth="1"/>
    <col min="8785" max="8960" width="9" style="344"/>
    <col min="8961" max="8961" width="3.75" style="344" customWidth="1"/>
    <col min="8962" max="8962" width="3" style="344" customWidth="1"/>
    <col min="8963" max="8963" width="5.375" style="344" customWidth="1"/>
    <col min="8964" max="9024" width="3.5" style="344" customWidth="1"/>
    <col min="9025" max="9025" width="3.375" style="344" customWidth="1"/>
    <col min="9026" max="9028" width="3.25" style="344" customWidth="1"/>
    <col min="9029" max="9036" width="3.375" style="344" customWidth="1"/>
    <col min="9037" max="9038" width="7.625" style="344" customWidth="1"/>
    <col min="9039" max="9040" width="2.625" style="344" customWidth="1"/>
    <col min="9041" max="9216" width="9" style="344"/>
    <col min="9217" max="9217" width="3.75" style="344" customWidth="1"/>
    <col min="9218" max="9218" width="3" style="344" customWidth="1"/>
    <col min="9219" max="9219" width="5.375" style="344" customWidth="1"/>
    <col min="9220" max="9280" width="3.5" style="344" customWidth="1"/>
    <col min="9281" max="9281" width="3.375" style="344" customWidth="1"/>
    <col min="9282" max="9284" width="3.25" style="344" customWidth="1"/>
    <col min="9285" max="9292" width="3.375" style="344" customWidth="1"/>
    <col min="9293" max="9294" width="7.625" style="344" customWidth="1"/>
    <col min="9295" max="9296" width="2.625" style="344" customWidth="1"/>
    <col min="9297" max="9472" width="9" style="344"/>
    <col min="9473" max="9473" width="3.75" style="344" customWidth="1"/>
    <col min="9474" max="9474" width="3" style="344" customWidth="1"/>
    <col min="9475" max="9475" width="5.375" style="344" customWidth="1"/>
    <col min="9476" max="9536" width="3.5" style="344" customWidth="1"/>
    <col min="9537" max="9537" width="3.375" style="344" customWidth="1"/>
    <col min="9538" max="9540" width="3.25" style="344" customWidth="1"/>
    <col min="9541" max="9548" width="3.375" style="344" customWidth="1"/>
    <col min="9549" max="9550" width="7.625" style="344" customWidth="1"/>
    <col min="9551" max="9552" width="2.625" style="344" customWidth="1"/>
    <col min="9553" max="9728" width="9" style="344"/>
    <col min="9729" max="9729" width="3.75" style="344" customWidth="1"/>
    <col min="9730" max="9730" width="3" style="344" customWidth="1"/>
    <col min="9731" max="9731" width="5.375" style="344" customWidth="1"/>
    <col min="9732" max="9792" width="3.5" style="344" customWidth="1"/>
    <col min="9793" max="9793" width="3.375" style="344" customWidth="1"/>
    <col min="9794" max="9796" width="3.25" style="344" customWidth="1"/>
    <col min="9797" max="9804" width="3.375" style="344" customWidth="1"/>
    <col min="9805" max="9806" width="7.625" style="344" customWidth="1"/>
    <col min="9807" max="9808" width="2.625" style="344" customWidth="1"/>
    <col min="9809" max="9984" width="9" style="344"/>
    <col min="9985" max="9985" width="3.75" style="344" customWidth="1"/>
    <col min="9986" max="9986" width="3" style="344" customWidth="1"/>
    <col min="9987" max="9987" width="5.375" style="344" customWidth="1"/>
    <col min="9988" max="10048" width="3.5" style="344" customWidth="1"/>
    <col min="10049" max="10049" width="3.375" style="344" customWidth="1"/>
    <col min="10050" max="10052" width="3.25" style="344" customWidth="1"/>
    <col min="10053" max="10060" width="3.375" style="344" customWidth="1"/>
    <col min="10061" max="10062" width="7.625" style="344" customWidth="1"/>
    <col min="10063" max="10064" width="2.625" style="344" customWidth="1"/>
    <col min="10065" max="10240" width="9" style="344"/>
    <col min="10241" max="10241" width="3.75" style="344" customWidth="1"/>
    <col min="10242" max="10242" width="3" style="344" customWidth="1"/>
    <col min="10243" max="10243" width="5.375" style="344" customWidth="1"/>
    <col min="10244" max="10304" width="3.5" style="344" customWidth="1"/>
    <col min="10305" max="10305" width="3.375" style="344" customWidth="1"/>
    <col min="10306" max="10308" width="3.25" style="344" customWidth="1"/>
    <col min="10309" max="10316" width="3.375" style="344" customWidth="1"/>
    <col min="10317" max="10318" width="7.625" style="344" customWidth="1"/>
    <col min="10319" max="10320" width="2.625" style="344" customWidth="1"/>
    <col min="10321" max="10496" width="9" style="344"/>
    <col min="10497" max="10497" width="3.75" style="344" customWidth="1"/>
    <col min="10498" max="10498" width="3" style="344" customWidth="1"/>
    <col min="10499" max="10499" width="5.375" style="344" customWidth="1"/>
    <col min="10500" max="10560" width="3.5" style="344" customWidth="1"/>
    <col min="10561" max="10561" width="3.375" style="344" customWidth="1"/>
    <col min="10562" max="10564" width="3.25" style="344" customWidth="1"/>
    <col min="10565" max="10572" width="3.375" style="344" customWidth="1"/>
    <col min="10573" max="10574" width="7.625" style="344" customWidth="1"/>
    <col min="10575" max="10576" width="2.625" style="344" customWidth="1"/>
    <col min="10577" max="10752" width="9" style="344"/>
    <col min="10753" max="10753" width="3.75" style="344" customWidth="1"/>
    <col min="10754" max="10754" width="3" style="344" customWidth="1"/>
    <col min="10755" max="10755" width="5.375" style="344" customWidth="1"/>
    <col min="10756" max="10816" width="3.5" style="344" customWidth="1"/>
    <col min="10817" max="10817" width="3.375" style="344" customWidth="1"/>
    <col min="10818" max="10820" width="3.25" style="344" customWidth="1"/>
    <col min="10821" max="10828" width="3.375" style="344" customWidth="1"/>
    <col min="10829" max="10830" width="7.625" style="344" customWidth="1"/>
    <col min="10831" max="10832" width="2.625" style="344" customWidth="1"/>
    <col min="10833" max="11008" width="9" style="344"/>
    <col min="11009" max="11009" width="3.75" style="344" customWidth="1"/>
    <col min="11010" max="11010" width="3" style="344" customWidth="1"/>
    <col min="11011" max="11011" width="5.375" style="344" customWidth="1"/>
    <col min="11012" max="11072" width="3.5" style="344" customWidth="1"/>
    <col min="11073" max="11073" width="3.375" style="344" customWidth="1"/>
    <col min="11074" max="11076" width="3.25" style="344" customWidth="1"/>
    <col min="11077" max="11084" width="3.375" style="344" customWidth="1"/>
    <col min="11085" max="11086" width="7.625" style="344" customWidth="1"/>
    <col min="11087" max="11088" width="2.625" style="344" customWidth="1"/>
    <col min="11089" max="11264" width="9" style="344"/>
    <col min="11265" max="11265" width="3.75" style="344" customWidth="1"/>
    <col min="11266" max="11266" width="3" style="344" customWidth="1"/>
    <col min="11267" max="11267" width="5.375" style="344" customWidth="1"/>
    <col min="11268" max="11328" width="3.5" style="344" customWidth="1"/>
    <col min="11329" max="11329" width="3.375" style="344" customWidth="1"/>
    <col min="11330" max="11332" width="3.25" style="344" customWidth="1"/>
    <col min="11333" max="11340" width="3.375" style="344" customWidth="1"/>
    <col min="11341" max="11342" width="7.625" style="344" customWidth="1"/>
    <col min="11343" max="11344" width="2.625" style="344" customWidth="1"/>
    <col min="11345" max="11520" width="9" style="344"/>
    <col min="11521" max="11521" width="3.75" style="344" customWidth="1"/>
    <col min="11522" max="11522" width="3" style="344" customWidth="1"/>
    <col min="11523" max="11523" width="5.375" style="344" customWidth="1"/>
    <col min="11524" max="11584" width="3.5" style="344" customWidth="1"/>
    <col min="11585" max="11585" width="3.375" style="344" customWidth="1"/>
    <col min="11586" max="11588" width="3.25" style="344" customWidth="1"/>
    <col min="11589" max="11596" width="3.375" style="344" customWidth="1"/>
    <col min="11597" max="11598" width="7.625" style="344" customWidth="1"/>
    <col min="11599" max="11600" width="2.625" style="344" customWidth="1"/>
    <col min="11601" max="11776" width="9" style="344"/>
    <col min="11777" max="11777" width="3.75" style="344" customWidth="1"/>
    <col min="11778" max="11778" width="3" style="344" customWidth="1"/>
    <col min="11779" max="11779" width="5.375" style="344" customWidth="1"/>
    <col min="11780" max="11840" width="3.5" style="344" customWidth="1"/>
    <col min="11841" max="11841" width="3.375" style="344" customWidth="1"/>
    <col min="11842" max="11844" width="3.25" style="344" customWidth="1"/>
    <col min="11845" max="11852" width="3.375" style="344" customWidth="1"/>
    <col min="11853" max="11854" width="7.625" style="344" customWidth="1"/>
    <col min="11855" max="11856" width="2.625" style="344" customWidth="1"/>
    <col min="11857" max="12032" width="9" style="344"/>
    <col min="12033" max="12033" width="3.75" style="344" customWidth="1"/>
    <col min="12034" max="12034" width="3" style="344" customWidth="1"/>
    <col min="12035" max="12035" width="5.375" style="344" customWidth="1"/>
    <col min="12036" max="12096" width="3.5" style="344" customWidth="1"/>
    <col min="12097" max="12097" width="3.375" style="344" customWidth="1"/>
    <col min="12098" max="12100" width="3.25" style="344" customWidth="1"/>
    <col min="12101" max="12108" width="3.375" style="344" customWidth="1"/>
    <col min="12109" max="12110" width="7.625" style="344" customWidth="1"/>
    <col min="12111" max="12112" width="2.625" style="344" customWidth="1"/>
    <col min="12113" max="12288" width="9" style="344"/>
    <col min="12289" max="12289" width="3.75" style="344" customWidth="1"/>
    <col min="12290" max="12290" width="3" style="344" customWidth="1"/>
    <col min="12291" max="12291" width="5.375" style="344" customWidth="1"/>
    <col min="12292" max="12352" width="3.5" style="344" customWidth="1"/>
    <col min="12353" max="12353" width="3.375" style="344" customWidth="1"/>
    <col min="12354" max="12356" width="3.25" style="344" customWidth="1"/>
    <col min="12357" max="12364" width="3.375" style="344" customWidth="1"/>
    <col min="12365" max="12366" width="7.625" style="344" customWidth="1"/>
    <col min="12367" max="12368" width="2.625" style="344" customWidth="1"/>
    <col min="12369" max="12544" width="9" style="344"/>
    <col min="12545" max="12545" width="3.75" style="344" customWidth="1"/>
    <col min="12546" max="12546" width="3" style="344" customWidth="1"/>
    <col min="12547" max="12547" width="5.375" style="344" customWidth="1"/>
    <col min="12548" max="12608" width="3.5" style="344" customWidth="1"/>
    <col min="12609" max="12609" width="3.375" style="344" customWidth="1"/>
    <col min="12610" max="12612" width="3.25" style="344" customWidth="1"/>
    <col min="12613" max="12620" width="3.375" style="344" customWidth="1"/>
    <col min="12621" max="12622" width="7.625" style="344" customWidth="1"/>
    <col min="12623" max="12624" width="2.625" style="344" customWidth="1"/>
    <col min="12625" max="12800" width="9" style="344"/>
    <col min="12801" max="12801" width="3.75" style="344" customWidth="1"/>
    <col min="12802" max="12802" width="3" style="344" customWidth="1"/>
    <col min="12803" max="12803" width="5.375" style="344" customWidth="1"/>
    <col min="12804" max="12864" width="3.5" style="344" customWidth="1"/>
    <col min="12865" max="12865" width="3.375" style="344" customWidth="1"/>
    <col min="12866" max="12868" width="3.25" style="344" customWidth="1"/>
    <col min="12869" max="12876" width="3.375" style="344" customWidth="1"/>
    <col min="12877" max="12878" width="7.625" style="344" customWidth="1"/>
    <col min="12879" max="12880" width="2.625" style="344" customWidth="1"/>
    <col min="12881" max="13056" width="9" style="344"/>
    <col min="13057" max="13057" width="3.75" style="344" customWidth="1"/>
    <col min="13058" max="13058" width="3" style="344" customWidth="1"/>
    <col min="13059" max="13059" width="5.375" style="344" customWidth="1"/>
    <col min="13060" max="13120" width="3.5" style="344" customWidth="1"/>
    <col min="13121" max="13121" width="3.375" style="344" customWidth="1"/>
    <col min="13122" max="13124" width="3.25" style="344" customWidth="1"/>
    <col min="13125" max="13132" width="3.375" style="344" customWidth="1"/>
    <col min="13133" max="13134" width="7.625" style="344" customWidth="1"/>
    <col min="13135" max="13136" width="2.625" style="344" customWidth="1"/>
    <col min="13137" max="13312" width="9" style="344"/>
    <col min="13313" max="13313" width="3.75" style="344" customWidth="1"/>
    <col min="13314" max="13314" width="3" style="344" customWidth="1"/>
    <col min="13315" max="13315" width="5.375" style="344" customWidth="1"/>
    <col min="13316" max="13376" width="3.5" style="344" customWidth="1"/>
    <col min="13377" max="13377" width="3.375" style="344" customWidth="1"/>
    <col min="13378" max="13380" width="3.25" style="344" customWidth="1"/>
    <col min="13381" max="13388" width="3.375" style="344" customWidth="1"/>
    <col min="13389" max="13390" width="7.625" style="344" customWidth="1"/>
    <col min="13391" max="13392" width="2.625" style="344" customWidth="1"/>
    <col min="13393" max="13568" width="9" style="344"/>
    <col min="13569" max="13569" width="3.75" style="344" customWidth="1"/>
    <col min="13570" max="13570" width="3" style="344" customWidth="1"/>
    <col min="13571" max="13571" width="5.375" style="344" customWidth="1"/>
    <col min="13572" max="13632" width="3.5" style="344" customWidth="1"/>
    <col min="13633" max="13633" width="3.375" style="344" customWidth="1"/>
    <col min="13634" max="13636" width="3.25" style="344" customWidth="1"/>
    <col min="13637" max="13644" width="3.375" style="344" customWidth="1"/>
    <col min="13645" max="13646" width="7.625" style="344" customWidth="1"/>
    <col min="13647" max="13648" width="2.625" style="344" customWidth="1"/>
    <col min="13649" max="13824" width="9" style="344"/>
    <col min="13825" max="13825" width="3.75" style="344" customWidth="1"/>
    <col min="13826" max="13826" width="3" style="344" customWidth="1"/>
    <col min="13827" max="13827" width="5.375" style="344" customWidth="1"/>
    <col min="13828" max="13888" width="3.5" style="344" customWidth="1"/>
    <col min="13889" max="13889" width="3.375" style="344" customWidth="1"/>
    <col min="13890" max="13892" width="3.25" style="344" customWidth="1"/>
    <col min="13893" max="13900" width="3.375" style="344" customWidth="1"/>
    <col min="13901" max="13902" width="7.625" style="344" customWidth="1"/>
    <col min="13903" max="13904" width="2.625" style="344" customWidth="1"/>
    <col min="13905" max="14080" width="9" style="344"/>
    <col min="14081" max="14081" width="3.75" style="344" customWidth="1"/>
    <col min="14082" max="14082" width="3" style="344" customWidth="1"/>
    <col min="14083" max="14083" width="5.375" style="344" customWidth="1"/>
    <col min="14084" max="14144" width="3.5" style="344" customWidth="1"/>
    <col min="14145" max="14145" width="3.375" style="344" customWidth="1"/>
    <col min="14146" max="14148" width="3.25" style="344" customWidth="1"/>
    <col min="14149" max="14156" width="3.375" style="344" customWidth="1"/>
    <col min="14157" max="14158" width="7.625" style="344" customWidth="1"/>
    <col min="14159" max="14160" width="2.625" style="344" customWidth="1"/>
    <col min="14161" max="14336" width="9" style="344"/>
    <col min="14337" max="14337" width="3.75" style="344" customWidth="1"/>
    <col min="14338" max="14338" width="3" style="344" customWidth="1"/>
    <col min="14339" max="14339" width="5.375" style="344" customWidth="1"/>
    <col min="14340" max="14400" width="3.5" style="344" customWidth="1"/>
    <col min="14401" max="14401" width="3.375" style="344" customWidth="1"/>
    <col min="14402" max="14404" width="3.25" style="344" customWidth="1"/>
    <col min="14405" max="14412" width="3.375" style="344" customWidth="1"/>
    <col min="14413" max="14414" width="7.625" style="344" customWidth="1"/>
    <col min="14415" max="14416" width="2.625" style="344" customWidth="1"/>
    <col min="14417" max="14592" width="9" style="344"/>
    <col min="14593" max="14593" width="3.75" style="344" customWidth="1"/>
    <col min="14594" max="14594" width="3" style="344" customWidth="1"/>
    <col min="14595" max="14595" width="5.375" style="344" customWidth="1"/>
    <col min="14596" max="14656" width="3.5" style="344" customWidth="1"/>
    <col min="14657" max="14657" width="3.375" style="344" customWidth="1"/>
    <col min="14658" max="14660" width="3.25" style="344" customWidth="1"/>
    <col min="14661" max="14668" width="3.375" style="344" customWidth="1"/>
    <col min="14669" max="14670" width="7.625" style="344" customWidth="1"/>
    <col min="14671" max="14672" width="2.625" style="344" customWidth="1"/>
    <col min="14673" max="14848" width="9" style="344"/>
    <col min="14849" max="14849" width="3.75" style="344" customWidth="1"/>
    <col min="14850" max="14850" width="3" style="344" customWidth="1"/>
    <col min="14851" max="14851" width="5.375" style="344" customWidth="1"/>
    <col min="14852" max="14912" width="3.5" style="344" customWidth="1"/>
    <col min="14913" max="14913" width="3.375" style="344" customWidth="1"/>
    <col min="14914" max="14916" width="3.25" style="344" customWidth="1"/>
    <col min="14917" max="14924" width="3.375" style="344" customWidth="1"/>
    <col min="14925" max="14926" width="7.625" style="344" customWidth="1"/>
    <col min="14927" max="14928" width="2.625" style="344" customWidth="1"/>
    <col min="14929" max="15104" width="9" style="344"/>
    <col min="15105" max="15105" width="3.75" style="344" customWidth="1"/>
    <col min="15106" max="15106" width="3" style="344" customWidth="1"/>
    <col min="15107" max="15107" width="5.375" style="344" customWidth="1"/>
    <col min="15108" max="15168" width="3.5" style="344" customWidth="1"/>
    <col min="15169" max="15169" width="3.375" style="344" customWidth="1"/>
    <col min="15170" max="15172" width="3.25" style="344" customWidth="1"/>
    <col min="15173" max="15180" width="3.375" style="344" customWidth="1"/>
    <col min="15181" max="15182" width="7.625" style="344" customWidth="1"/>
    <col min="15183" max="15184" width="2.625" style="344" customWidth="1"/>
    <col min="15185" max="15360" width="9" style="344"/>
    <col min="15361" max="15361" width="3.75" style="344" customWidth="1"/>
    <col min="15362" max="15362" width="3" style="344" customWidth="1"/>
    <col min="15363" max="15363" width="5.375" style="344" customWidth="1"/>
    <col min="15364" max="15424" width="3.5" style="344" customWidth="1"/>
    <col min="15425" max="15425" width="3.375" style="344" customWidth="1"/>
    <col min="15426" max="15428" width="3.25" style="344" customWidth="1"/>
    <col min="15429" max="15436" width="3.375" style="344" customWidth="1"/>
    <col min="15437" max="15438" width="7.625" style="344" customWidth="1"/>
    <col min="15439" max="15440" width="2.625" style="344" customWidth="1"/>
    <col min="15441" max="15616" width="9" style="344"/>
    <col min="15617" max="15617" width="3.75" style="344" customWidth="1"/>
    <col min="15618" max="15618" width="3" style="344" customWidth="1"/>
    <col min="15619" max="15619" width="5.375" style="344" customWidth="1"/>
    <col min="15620" max="15680" width="3.5" style="344" customWidth="1"/>
    <col min="15681" max="15681" width="3.375" style="344" customWidth="1"/>
    <col min="15682" max="15684" width="3.25" style="344" customWidth="1"/>
    <col min="15685" max="15692" width="3.375" style="344" customWidth="1"/>
    <col min="15693" max="15694" width="7.625" style="344" customWidth="1"/>
    <col min="15695" max="15696" width="2.625" style="344" customWidth="1"/>
    <col min="15697" max="15872" width="9" style="344"/>
    <col min="15873" max="15873" width="3.75" style="344" customWidth="1"/>
    <col min="15874" max="15874" width="3" style="344" customWidth="1"/>
    <col min="15875" max="15875" width="5.375" style="344" customWidth="1"/>
    <col min="15876" max="15936" width="3.5" style="344" customWidth="1"/>
    <col min="15937" max="15937" width="3.375" style="344" customWidth="1"/>
    <col min="15938" max="15940" width="3.25" style="344" customWidth="1"/>
    <col min="15941" max="15948" width="3.375" style="344" customWidth="1"/>
    <col min="15949" max="15950" width="7.625" style="344" customWidth="1"/>
    <col min="15951" max="15952" width="2.625" style="344" customWidth="1"/>
    <col min="15953" max="16128" width="9" style="344"/>
    <col min="16129" max="16129" width="3.75" style="344" customWidth="1"/>
    <col min="16130" max="16130" width="3" style="344" customWidth="1"/>
    <col min="16131" max="16131" width="5.375" style="344" customWidth="1"/>
    <col min="16132" max="16192" width="3.5" style="344" customWidth="1"/>
    <col min="16193" max="16193" width="3.375" style="344" customWidth="1"/>
    <col min="16194" max="16196" width="3.25" style="344" customWidth="1"/>
    <col min="16197" max="16204" width="3.375" style="344" customWidth="1"/>
    <col min="16205" max="16206" width="7.625" style="344" customWidth="1"/>
    <col min="16207" max="16208" width="2.625" style="344" customWidth="1"/>
    <col min="16209" max="16384" width="9" style="344"/>
  </cols>
  <sheetData>
    <row r="1" spans="2:112" ht="21" customHeight="1">
      <c r="B1" s="655"/>
      <c r="C1" s="655"/>
      <c r="G1" s="344"/>
      <c r="W1" s="344" t="s">
        <v>341</v>
      </c>
      <c r="AK1" s="656"/>
      <c r="AO1" s="657"/>
      <c r="AZ1" s="657"/>
      <c r="BA1" s="657"/>
      <c r="BB1" s="657"/>
      <c r="BC1" s="657"/>
      <c r="BD1" s="657"/>
      <c r="BE1" s="657"/>
      <c r="BF1" s="657"/>
      <c r="BG1" s="657"/>
      <c r="BH1" s="657"/>
      <c r="BI1" s="657"/>
      <c r="BJ1" s="657"/>
      <c r="BK1" s="657"/>
      <c r="BL1" s="657"/>
      <c r="BM1" s="657"/>
      <c r="BN1" s="657"/>
      <c r="BO1" s="657"/>
      <c r="BP1" s="657"/>
      <c r="BQ1" s="657"/>
      <c r="BR1" s="657"/>
      <c r="BS1" s="656"/>
      <c r="BT1" s="656"/>
      <c r="BU1" s="656"/>
      <c r="BV1" s="656"/>
      <c r="BW1" s="656"/>
      <c r="BX1" s="656"/>
      <c r="BY1" s="656"/>
      <c r="BZ1" s="656"/>
      <c r="CA1" s="656"/>
      <c r="CB1" s="656"/>
      <c r="CC1" s="656"/>
      <c r="CD1" s="656"/>
      <c r="CE1" s="656"/>
    </row>
    <row r="2" spans="2:112" ht="21" customHeight="1">
      <c r="B2" s="655"/>
      <c r="C2" s="655"/>
      <c r="G2" s="344"/>
      <c r="Y2" s="344">
        <v>-1</v>
      </c>
      <c r="AO2" s="658" t="s">
        <v>342</v>
      </c>
      <c r="AP2" s="658"/>
      <c r="AQ2" s="658"/>
      <c r="AR2" s="658"/>
      <c r="AS2" s="658"/>
      <c r="AT2" s="658"/>
      <c r="AU2" s="658"/>
      <c r="AV2" s="658"/>
      <c r="AW2" s="659"/>
      <c r="AX2" s="660"/>
      <c r="AY2" s="660"/>
      <c r="AZ2" s="660"/>
      <c r="BA2" s="660"/>
      <c r="BB2" s="660"/>
      <c r="BC2" s="660"/>
      <c r="BD2" s="660"/>
      <c r="BE2" s="660"/>
      <c r="BF2" s="660"/>
      <c r="BG2" s="660"/>
      <c r="BH2" s="660"/>
      <c r="BI2" s="660"/>
      <c r="BJ2" s="660"/>
      <c r="BK2" s="660"/>
      <c r="BL2" s="660"/>
      <c r="BM2" s="660"/>
      <c r="BN2" s="660"/>
      <c r="BO2" s="660"/>
      <c r="BP2" s="660"/>
      <c r="BQ2" s="660"/>
      <c r="BR2" s="661"/>
      <c r="BS2" s="662"/>
      <c r="BT2" s="662"/>
      <c r="BU2" s="662"/>
      <c r="BV2" s="662"/>
      <c r="BW2" s="662"/>
      <c r="BX2" s="662"/>
      <c r="BY2" s="662"/>
      <c r="CA2" s="662"/>
      <c r="CB2" s="662"/>
      <c r="CC2" s="662"/>
      <c r="CD2" s="662"/>
      <c r="CE2" s="662"/>
    </row>
    <row r="3" spans="2:112" ht="21" customHeight="1">
      <c r="B3" s="655"/>
      <c r="C3" s="655"/>
      <c r="G3" s="344"/>
      <c r="AO3" s="658" t="s">
        <v>343</v>
      </c>
      <c r="AP3" s="658"/>
      <c r="AQ3" s="658"/>
      <c r="AR3" s="658"/>
      <c r="AS3" s="658"/>
      <c r="AT3" s="658"/>
      <c r="AU3" s="658"/>
      <c r="AV3" s="658"/>
      <c r="AW3" s="663"/>
      <c r="AX3" s="663"/>
      <c r="AY3" s="663"/>
      <c r="AZ3" s="663"/>
      <c r="BA3" s="663"/>
      <c r="BB3" s="663"/>
      <c r="BC3" s="663"/>
      <c r="BD3" s="663"/>
      <c r="BE3" s="663"/>
      <c r="BF3" s="663"/>
      <c r="BG3" s="663"/>
      <c r="BH3" s="663"/>
      <c r="BI3" s="663"/>
      <c r="BJ3" s="663"/>
      <c r="BK3" s="664" t="s">
        <v>344</v>
      </c>
      <c r="BL3" s="665"/>
      <c r="BM3" s="665"/>
      <c r="BN3" s="666"/>
      <c r="BO3" s="667"/>
      <c r="BP3" s="668"/>
      <c r="BQ3" s="668"/>
      <c r="BR3" s="669"/>
      <c r="BS3" s="662"/>
      <c r="BT3" s="662"/>
      <c r="BU3" s="662"/>
      <c r="BV3" s="662"/>
      <c r="BW3" s="662"/>
      <c r="BX3" s="662"/>
      <c r="BY3" s="662"/>
      <c r="CA3" s="662"/>
      <c r="CB3" s="662"/>
      <c r="CC3" s="662"/>
      <c r="CD3" s="662"/>
      <c r="CE3" s="662"/>
    </row>
    <row r="4" spans="2:112" ht="21" customHeight="1">
      <c r="B4" s="655"/>
      <c r="C4" s="670"/>
      <c r="D4" s="671" t="s">
        <v>345</v>
      </c>
      <c r="E4" s="671"/>
      <c r="F4" s="671"/>
      <c r="G4" s="671"/>
      <c r="H4" s="671"/>
      <c r="I4" s="671"/>
      <c r="J4" s="671"/>
      <c r="K4" s="672"/>
      <c r="L4" s="672"/>
      <c r="M4" s="673"/>
      <c r="N4" s="673"/>
      <c r="O4" s="673"/>
      <c r="P4" s="673"/>
      <c r="Q4" s="673"/>
      <c r="R4" s="673"/>
      <c r="S4" s="673"/>
      <c r="T4" s="673"/>
      <c r="U4" s="674"/>
      <c r="V4" s="675"/>
      <c r="W4" s="676"/>
      <c r="X4" s="677"/>
      <c r="Y4" s="677"/>
      <c r="Z4" s="678" t="s">
        <v>346</v>
      </c>
      <c r="AA4" s="472"/>
      <c r="CA4" s="679"/>
      <c r="CB4" s="679"/>
      <c r="CC4" s="679"/>
      <c r="CD4" s="679"/>
      <c r="CE4" s="679"/>
      <c r="CF4" s="679"/>
      <c r="CG4" s="679"/>
      <c r="CH4" s="680"/>
      <c r="CI4" s="680"/>
      <c r="CJ4" s="680"/>
      <c r="CK4" s="680"/>
      <c r="CL4" s="679"/>
      <c r="CM4" s="679"/>
      <c r="CN4" s="679"/>
      <c r="CO4" s="679"/>
      <c r="CP4" s="679"/>
      <c r="CQ4" s="679"/>
      <c r="CR4" s="679"/>
      <c r="CS4" s="679"/>
      <c r="CT4" s="679"/>
      <c r="CU4" s="679"/>
      <c r="CV4" s="679"/>
      <c r="CW4" s="679"/>
      <c r="CX4" s="679"/>
      <c r="CY4" s="679"/>
      <c r="CZ4" s="679"/>
      <c r="DA4" s="679"/>
      <c r="DB4" s="679"/>
      <c r="DC4" s="679"/>
      <c r="DD4" s="679"/>
      <c r="DE4" s="679"/>
      <c r="DF4" s="679"/>
      <c r="DG4" s="679"/>
      <c r="DH4" s="679"/>
    </row>
    <row r="5" spans="2:112" ht="27.75" customHeight="1">
      <c r="B5" s="655"/>
      <c r="C5" s="670"/>
      <c r="D5" s="681"/>
      <c r="E5" s="681"/>
      <c r="F5" s="681"/>
      <c r="G5" s="682" t="s">
        <v>347</v>
      </c>
      <c r="H5" s="682"/>
      <c r="I5" s="682"/>
      <c r="J5" s="682"/>
      <c r="K5" s="682"/>
      <c r="L5" s="682"/>
      <c r="M5" s="682"/>
      <c r="N5" s="682"/>
      <c r="O5" s="682"/>
      <c r="P5" s="682"/>
      <c r="Q5" s="682"/>
      <c r="R5" s="682"/>
      <c r="S5" s="682"/>
      <c r="T5" s="683"/>
      <c r="U5" s="674"/>
      <c r="V5" s="674"/>
      <c r="W5" s="676"/>
      <c r="X5" s="677"/>
      <c r="Y5" s="677"/>
      <c r="Z5" s="684"/>
      <c r="AA5" s="682"/>
      <c r="AB5" s="682"/>
      <c r="AC5" s="682"/>
      <c r="AD5" s="682"/>
      <c r="AE5" s="682"/>
      <c r="AF5" s="683"/>
      <c r="AG5" s="685" t="s">
        <v>348</v>
      </c>
      <c r="AH5" s="686"/>
      <c r="AI5" s="686"/>
      <c r="AJ5" s="687"/>
      <c r="AK5" s="684" t="s">
        <v>282</v>
      </c>
      <c r="AL5" s="682"/>
      <c r="AM5" s="682"/>
      <c r="AN5" s="683"/>
      <c r="AO5" s="684" t="s">
        <v>283</v>
      </c>
      <c r="AP5" s="682"/>
      <c r="AQ5" s="682"/>
      <c r="AR5" s="683"/>
      <c r="AS5" s="684" t="s">
        <v>284</v>
      </c>
      <c r="AT5" s="682"/>
      <c r="AU5" s="682"/>
      <c r="AV5" s="683"/>
      <c r="AW5" s="684" t="s">
        <v>285</v>
      </c>
      <c r="AX5" s="682"/>
      <c r="AY5" s="682"/>
      <c r="AZ5" s="683"/>
      <c r="BA5" s="684" t="s">
        <v>286</v>
      </c>
      <c r="BB5" s="682"/>
      <c r="BC5" s="682"/>
      <c r="BD5" s="683"/>
      <c r="BE5" s="684" t="s">
        <v>349</v>
      </c>
      <c r="BF5" s="682"/>
      <c r="BG5" s="683"/>
      <c r="BK5" s="688"/>
      <c r="BL5" s="688"/>
      <c r="BM5" s="688"/>
      <c r="BN5" s="688"/>
      <c r="BO5" s="689"/>
      <c r="BP5" s="690"/>
      <c r="BQ5" s="691"/>
      <c r="BR5" s="691"/>
      <c r="BS5" s="691"/>
      <c r="CA5" s="680"/>
      <c r="CB5" s="680"/>
      <c r="CC5" s="680"/>
      <c r="CD5" s="680"/>
      <c r="CE5" s="680"/>
      <c r="CF5" s="680"/>
      <c r="CG5" s="680"/>
      <c r="CH5" s="692"/>
      <c r="CI5" s="692"/>
      <c r="CJ5" s="692"/>
      <c r="CK5" s="692"/>
      <c r="CL5" s="692"/>
      <c r="CM5" s="692"/>
      <c r="CN5" s="692"/>
      <c r="CO5" s="692"/>
      <c r="CP5" s="692"/>
      <c r="CQ5" s="692"/>
      <c r="CR5" s="692"/>
      <c r="CS5" s="692"/>
      <c r="CT5" s="692"/>
      <c r="CU5" s="692"/>
      <c r="CV5" s="692"/>
      <c r="CW5" s="692"/>
      <c r="CX5" s="692"/>
      <c r="CY5" s="692"/>
      <c r="CZ5" s="692"/>
      <c r="DA5" s="692"/>
      <c r="DB5" s="692"/>
      <c r="DC5" s="692"/>
      <c r="DD5" s="692"/>
      <c r="DE5" s="692"/>
      <c r="DF5" s="693"/>
      <c r="DG5" s="693"/>
      <c r="DH5" s="693"/>
    </row>
    <row r="6" spans="2:112" ht="21" customHeight="1">
      <c r="B6" s="655"/>
      <c r="C6" s="670"/>
      <c r="D6" s="681"/>
      <c r="E6" s="681"/>
      <c r="F6" s="681"/>
      <c r="G6" s="682" t="s">
        <v>350</v>
      </c>
      <c r="H6" s="682"/>
      <c r="I6" s="682"/>
      <c r="J6" s="682"/>
      <c r="K6" s="682"/>
      <c r="L6" s="682"/>
      <c r="M6" s="682"/>
      <c r="N6" s="682"/>
      <c r="O6" s="682"/>
      <c r="P6" s="682"/>
      <c r="Q6" s="682"/>
      <c r="R6" s="682"/>
      <c r="S6" s="682"/>
      <c r="T6" s="683"/>
      <c r="U6" s="674"/>
      <c r="V6" s="674"/>
      <c r="W6" s="676"/>
      <c r="X6" s="677"/>
      <c r="Y6" s="677"/>
      <c r="Z6" s="694" t="s">
        <v>351</v>
      </c>
      <c r="AA6" s="695"/>
      <c r="AB6" s="695"/>
      <c r="AC6" s="695"/>
      <c r="AD6" s="695"/>
      <c r="AE6" s="695"/>
      <c r="AF6" s="696"/>
      <c r="AG6" s="697"/>
      <c r="AH6" s="698"/>
      <c r="AI6" s="698"/>
      <c r="AJ6" s="699"/>
      <c r="AK6" s="697"/>
      <c r="AL6" s="698"/>
      <c r="AM6" s="698"/>
      <c r="AN6" s="699"/>
      <c r="AO6" s="697"/>
      <c r="AP6" s="698"/>
      <c r="AQ6" s="698"/>
      <c r="AR6" s="699"/>
      <c r="AS6" s="697"/>
      <c r="AT6" s="698"/>
      <c r="AU6" s="698"/>
      <c r="AV6" s="699"/>
      <c r="AW6" s="697"/>
      <c r="AX6" s="698"/>
      <c r="AY6" s="698"/>
      <c r="AZ6" s="699"/>
      <c r="BA6" s="697"/>
      <c r="BB6" s="698"/>
      <c r="BC6" s="698"/>
      <c r="BD6" s="699"/>
      <c r="BE6" s="700">
        <f>SUM(AG6:BD6)</f>
        <v>0</v>
      </c>
      <c r="BF6" s="701"/>
      <c r="BG6" s="702"/>
      <c r="BL6" s="703"/>
      <c r="BM6" s="703"/>
      <c r="BN6" s="703"/>
      <c r="BW6" s="704"/>
      <c r="CC6" s="703"/>
      <c r="CD6" s="703"/>
      <c r="CE6" s="703"/>
      <c r="CL6" s="705"/>
      <c r="CM6" s="705"/>
      <c r="CN6" s="705"/>
      <c r="CO6" s="705"/>
      <c r="CP6" s="705"/>
      <c r="CQ6" s="705"/>
      <c r="CR6" s="705"/>
      <c r="CS6" s="705"/>
      <c r="CT6" s="692"/>
      <c r="CU6" s="692"/>
      <c r="CV6" s="692"/>
      <c r="CW6" s="692"/>
      <c r="CX6" s="692"/>
      <c r="CY6" s="692"/>
      <c r="CZ6" s="692"/>
      <c r="DA6" s="692"/>
      <c r="DB6" s="692"/>
      <c r="DC6" s="692"/>
      <c r="DD6" s="692"/>
      <c r="DE6" s="692"/>
      <c r="DF6" s="693"/>
      <c r="DG6" s="693"/>
      <c r="DH6" s="693"/>
    </row>
    <row r="7" spans="2:112" ht="21" customHeight="1">
      <c r="B7" s="655"/>
      <c r="C7" s="670"/>
      <c r="D7" s="681"/>
      <c r="E7" s="681"/>
      <c r="F7" s="681"/>
      <c r="G7" s="682" t="s">
        <v>352</v>
      </c>
      <c r="H7" s="682"/>
      <c r="I7" s="682"/>
      <c r="J7" s="682"/>
      <c r="K7" s="682"/>
      <c r="L7" s="682"/>
      <c r="M7" s="682"/>
      <c r="N7" s="682"/>
      <c r="O7" s="682"/>
      <c r="P7" s="682"/>
      <c r="Q7" s="682"/>
      <c r="R7" s="682"/>
      <c r="S7" s="682"/>
      <c r="T7" s="683"/>
      <c r="U7" s="706"/>
      <c r="V7" s="674"/>
      <c r="W7" s="676"/>
      <c r="X7" s="677"/>
      <c r="Y7" s="677"/>
      <c r="Z7" s="707" t="s">
        <v>81</v>
      </c>
      <c r="AA7" s="685" t="s">
        <v>353</v>
      </c>
      <c r="AB7" s="686"/>
      <c r="AC7" s="686"/>
      <c r="AD7" s="686"/>
      <c r="AE7" s="686"/>
      <c r="AF7" s="687"/>
      <c r="AG7" s="708"/>
      <c r="AH7" s="709"/>
      <c r="AI7" s="709"/>
      <c r="AJ7" s="710"/>
      <c r="AK7" s="708"/>
      <c r="AL7" s="709"/>
      <c r="AM7" s="709"/>
      <c r="AN7" s="710"/>
      <c r="AO7" s="708"/>
      <c r="AP7" s="709"/>
      <c r="AQ7" s="709"/>
      <c r="AR7" s="710"/>
      <c r="AS7" s="697"/>
      <c r="AT7" s="698"/>
      <c r="AU7" s="698"/>
      <c r="AV7" s="699"/>
      <c r="AW7" s="697"/>
      <c r="AX7" s="698"/>
      <c r="AY7" s="698"/>
      <c r="AZ7" s="699"/>
      <c r="BA7" s="697"/>
      <c r="BB7" s="698"/>
      <c r="BC7" s="698"/>
      <c r="BD7" s="699"/>
      <c r="BE7" s="700">
        <f>SUM(AG7:BD7)</f>
        <v>0</v>
      </c>
      <c r="BF7" s="701"/>
      <c r="BG7" s="702"/>
      <c r="CB7" s="679"/>
      <c r="CC7" s="679"/>
      <c r="CD7" s="679"/>
      <c r="CE7" s="679"/>
      <c r="CF7" s="679"/>
      <c r="CG7" s="679"/>
      <c r="CH7" s="679"/>
      <c r="CI7" s="711"/>
      <c r="CJ7" s="711"/>
      <c r="CK7" s="711"/>
      <c r="CL7" s="692"/>
      <c r="CM7" s="692"/>
      <c r="CN7" s="692"/>
      <c r="CO7" s="692"/>
      <c r="CP7" s="692"/>
      <c r="CQ7" s="692"/>
      <c r="CR7" s="692"/>
      <c r="CS7" s="692"/>
      <c r="CT7" s="692"/>
      <c r="CU7" s="692"/>
      <c r="CV7" s="692"/>
      <c r="CW7" s="692"/>
      <c r="CX7" s="692"/>
      <c r="CY7" s="692"/>
      <c r="CZ7" s="692"/>
      <c r="DA7" s="692"/>
      <c r="DB7" s="692"/>
      <c r="DC7" s="692"/>
      <c r="DD7" s="692"/>
      <c r="DE7" s="692"/>
      <c r="DF7" s="693"/>
      <c r="DG7" s="693"/>
      <c r="DH7" s="693"/>
    </row>
    <row r="8" spans="2:112" ht="21" customHeight="1">
      <c r="B8" s="677"/>
      <c r="C8" s="712"/>
      <c r="D8" s="673"/>
      <c r="E8" s="673"/>
      <c r="F8" s="673"/>
      <c r="G8" s="673"/>
      <c r="H8" s="673"/>
      <c r="I8" s="673"/>
      <c r="J8" s="673"/>
      <c r="K8" s="673"/>
      <c r="L8" s="713" t="str">
        <f>IF(COUNTIF(D5:F7,"○")&gt;1,"いずれか１つを選択してください。","")</f>
        <v/>
      </c>
      <c r="M8" s="673"/>
      <c r="N8" s="673"/>
      <c r="O8" s="673"/>
      <c r="P8" s="673"/>
      <c r="Q8" s="673"/>
      <c r="R8" s="673"/>
      <c r="S8" s="673"/>
      <c r="T8" s="673"/>
      <c r="U8" s="714"/>
      <c r="V8" s="714"/>
      <c r="W8" s="676"/>
      <c r="X8" s="677"/>
      <c r="Y8" s="677"/>
      <c r="Z8" s="685" t="s">
        <v>354</v>
      </c>
      <c r="AA8" s="686"/>
      <c r="AB8" s="686"/>
      <c r="AC8" s="686"/>
      <c r="AD8" s="686"/>
      <c r="AE8" s="686"/>
      <c r="AF8" s="687"/>
      <c r="AG8" s="697"/>
      <c r="AH8" s="698"/>
      <c r="AI8" s="698"/>
      <c r="AJ8" s="699"/>
      <c r="AK8" s="697"/>
      <c r="AL8" s="698"/>
      <c r="AM8" s="698"/>
      <c r="AN8" s="699"/>
      <c r="AO8" s="697"/>
      <c r="AP8" s="698"/>
      <c r="AQ8" s="698"/>
      <c r="AR8" s="699"/>
      <c r="AS8" s="697"/>
      <c r="AT8" s="698"/>
      <c r="AU8" s="698"/>
      <c r="AV8" s="699"/>
      <c r="AW8" s="697"/>
      <c r="AX8" s="698"/>
      <c r="AY8" s="698"/>
      <c r="AZ8" s="699"/>
      <c r="BA8" s="697"/>
      <c r="BB8" s="698"/>
      <c r="BC8" s="698"/>
      <c r="BD8" s="699"/>
      <c r="BE8" s="700">
        <f>SUM(AG8:BD8)</f>
        <v>0</v>
      </c>
      <c r="BF8" s="701"/>
      <c r="BG8" s="702"/>
      <c r="BU8" s="704"/>
      <c r="BW8" s="349"/>
      <c r="BX8" s="349"/>
      <c r="BY8" s="349"/>
      <c r="BZ8" s="349"/>
      <c r="CA8" s="349"/>
      <c r="CB8" s="715"/>
      <c r="CC8" s="715"/>
      <c r="CD8" s="715"/>
      <c r="CE8" s="715"/>
      <c r="CF8" s="715"/>
      <c r="CG8" s="715"/>
      <c r="CH8" s="715"/>
      <c r="CI8" s="711"/>
      <c r="CJ8" s="711"/>
      <c r="CK8" s="711"/>
      <c r="CL8" s="693"/>
      <c r="CM8" s="693"/>
      <c r="CN8" s="693"/>
      <c r="CO8" s="693"/>
      <c r="CP8" s="693"/>
      <c r="CQ8" s="693"/>
      <c r="CR8" s="693"/>
      <c r="CS8" s="693"/>
      <c r="CT8" s="693"/>
      <c r="CU8" s="693"/>
      <c r="CV8" s="693"/>
      <c r="CW8" s="693"/>
      <c r="CX8" s="693"/>
      <c r="CY8" s="693"/>
      <c r="CZ8" s="693"/>
      <c r="DA8" s="693"/>
      <c r="DB8" s="693"/>
      <c r="DC8" s="693"/>
      <c r="DD8" s="693"/>
      <c r="DE8" s="693"/>
      <c r="DF8" s="693"/>
      <c r="DG8" s="693"/>
      <c r="DH8" s="693"/>
    </row>
    <row r="9" spans="2:112" ht="21" customHeight="1">
      <c r="B9" s="677"/>
      <c r="C9" s="712"/>
      <c r="D9" s="673"/>
      <c r="E9" s="714"/>
      <c r="F9" s="674"/>
      <c r="G9" s="674"/>
      <c r="H9" s="674"/>
      <c r="I9" s="674"/>
      <c r="J9" s="674"/>
      <c r="K9" s="674"/>
      <c r="L9" s="674"/>
      <c r="M9" s="674"/>
      <c r="N9" s="674"/>
      <c r="O9" s="674"/>
      <c r="P9" s="674"/>
      <c r="Q9" s="674"/>
      <c r="R9" s="674"/>
      <c r="S9" s="674"/>
      <c r="T9" s="674"/>
      <c r="U9" s="674"/>
      <c r="V9" s="714"/>
      <c r="W9" s="676"/>
      <c r="X9" s="677"/>
      <c r="Y9" s="677"/>
      <c r="Z9" s="685" t="s">
        <v>349</v>
      </c>
      <c r="AA9" s="686"/>
      <c r="AB9" s="686"/>
      <c r="AC9" s="686"/>
      <c r="AD9" s="686"/>
      <c r="AE9" s="686"/>
      <c r="AF9" s="687"/>
      <c r="AG9" s="700">
        <f>AG6+AG8</f>
        <v>0</v>
      </c>
      <c r="AH9" s="701"/>
      <c r="AI9" s="701"/>
      <c r="AJ9" s="702"/>
      <c r="AK9" s="700">
        <f>AK6+AK8</f>
        <v>0</v>
      </c>
      <c r="AL9" s="701"/>
      <c r="AM9" s="701"/>
      <c r="AN9" s="702"/>
      <c r="AO9" s="700">
        <f>AO6+AO8</f>
        <v>0</v>
      </c>
      <c r="AP9" s="701"/>
      <c r="AQ9" s="701"/>
      <c r="AR9" s="702"/>
      <c r="AS9" s="700">
        <f>AS6+AS8</f>
        <v>0</v>
      </c>
      <c r="AT9" s="701"/>
      <c r="AU9" s="701"/>
      <c r="AV9" s="702"/>
      <c r="AW9" s="700">
        <f>AW6+AW8</f>
        <v>0</v>
      </c>
      <c r="AX9" s="701"/>
      <c r="AY9" s="701"/>
      <c r="AZ9" s="702"/>
      <c r="BA9" s="700">
        <f>BA6+BA8</f>
        <v>0</v>
      </c>
      <c r="BB9" s="701"/>
      <c r="BC9" s="701"/>
      <c r="BD9" s="702"/>
      <c r="BE9" s="700">
        <f>BE6+BE8</f>
        <v>0</v>
      </c>
      <c r="BF9" s="701"/>
      <c r="BG9" s="702"/>
      <c r="BW9" s="679"/>
      <c r="BX9" s="679"/>
      <c r="BY9" s="679"/>
      <c r="BZ9" s="679"/>
      <c r="CA9" s="679"/>
      <c r="CB9" s="716"/>
      <c r="CC9" s="716"/>
      <c r="CD9" s="716"/>
      <c r="CE9" s="716"/>
      <c r="CF9" s="717"/>
      <c r="CG9" s="717"/>
      <c r="CH9" s="717"/>
      <c r="CI9" s="717"/>
      <c r="CJ9" s="717"/>
      <c r="CK9" s="717"/>
    </row>
    <row r="10" spans="2:112" ht="21" customHeight="1">
      <c r="B10" s="677"/>
      <c r="C10" s="712"/>
      <c r="D10" s="673"/>
      <c r="E10" s="714"/>
      <c r="F10" s="674"/>
      <c r="G10" s="674"/>
      <c r="H10" s="674"/>
      <c r="I10" s="674"/>
      <c r="J10" s="674"/>
      <c r="K10" s="674"/>
      <c r="L10" s="674"/>
      <c r="M10" s="674"/>
      <c r="N10" s="674"/>
      <c r="O10" s="674"/>
      <c r="P10" s="674"/>
      <c r="Q10" s="674"/>
      <c r="R10" s="674"/>
      <c r="S10" s="674"/>
      <c r="T10" s="674"/>
      <c r="U10" s="674"/>
      <c r="V10" s="714"/>
      <c r="W10" s="718"/>
      <c r="X10" s="677"/>
      <c r="Y10" s="677"/>
      <c r="Z10" s="677"/>
      <c r="AA10" s="677"/>
      <c r="BG10" s="719" t="str">
        <f>IF(AND(BE9&lt;&gt;BO3,D12="○"),"「事業者名簿」の定員数と想定される利用者数が一致しません。","")</f>
        <v/>
      </c>
      <c r="BK10" s="688"/>
      <c r="BL10" s="688"/>
      <c r="BM10" s="688"/>
      <c r="BN10" s="688"/>
      <c r="BO10" s="689"/>
      <c r="BP10" s="690"/>
      <c r="BQ10" s="691"/>
      <c r="BR10" s="691"/>
      <c r="BS10" s="691"/>
      <c r="BW10" s="679"/>
      <c r="BX10" s="679"/>
      <c r="BY10" s="679"/>
      <c r="BZ10" s="679"/>
      <c r="CA10" s="679"/>
      <c r="CB10" s="716"/>
      <c r="CC10" s="716"/>
      <c r="CD10" s="716"/>
      <c r="CE10" s="716"/>
      <c r="CF10" s="717"/>
      <c r="CG10" s="717"/>
      <c r="CH10" s="717"/>
      <c r="CI10" s="717"/>
      <c r="CJ10" s="717"/>
      <c r="CK10" s="717"/>
    </row>
    <row r="11" spans="2:112" ht="21" customHeight="1">
      <c r="B11" s="677"/>
      <c r="C11" s="712"/>
      <c r="D11" s="720" t="s">
        <v>355</v>
      </c>
      <c r="E11" s="721"/>
      <c r="F11" s="721"/>
      <c r="G11" s="721"/>
      <c r="H11" s="721"/>
      <c r="I11" s="721"/>
      <c r="J11" s="674"/>
      <c r="K11" s="674"/>
      <c r="L11" s="674"/>
      <c r="M11" s="674"/>
      <c r="N11" s="674"/>
      <c r="O11" s="674"/>
      <c r="P11" s="674"/>
      <c r="Q11" s="674"/>
      <c r="R11" s="674"/>
      <c r="S11" s="674"/>
      <c r="T11" s="674"/>
      <c r="U11" s="674"/>
      <c r="V11" s="714"/>
      <c r="W11" s="722"/>
      <c r="Z11" s="704" t="s">
        <v>356</v>
      </c>
      <c r="AP11" s="704" t="s">
        <v>357</v>
      </c>
      <c r="AQ11" s="704"/>
      <c r="AW11" s="703"/>
      <c r="AX11" s="703"/>
      <c r="AY11" s="703"/>
      <c r="BG11" s="723"/>
      <c r="BH11" s="704" t="s">
        <v>358</v>
      </c>
      <c r="BN11" s="703"/>
      <c r="BO11" s="703"/>
      <c r="BP11" s="703"/>
      <c r="BW11" s="677"/>
      <c r="BX11" s="677"/>
      <c r="BY11" s="677"/>
      <c r="BZ11" s="677"/>
      <c r="CA11" s="677"/>
      <c r="CB11" s="716"/>
      <c r="CC11" s="716"/>
      <c r="CD11" s="716"/>
      <c r="CE11" s="716"/>
      <c r="CF11" s="717"/>
      <c r="CG11" s="717"/>
      <c r="CH11" s="717"/>
      <c r="CI11" s="717"/>
      <c r="CJ11" s="717"/>
      <c r="CK11" s="717"/>
    </row>
    <row r="12" spans="2:112" ht="21" customHeight="1">
      <c r="B12" s="677"/>
      <c r="C12" s="712"/>
      <c r="D12" s="724"/>
      <c r="E12" s="725"/>
      <c r="F12" s="726" t="s">
        <v>359</v>
      </c>
      <c r="G12" s="727"/>
      <c r="H12" s="727"/>
      <c r="I12" s="727"/>
      <c r="J12" s="727"/>
      <c r="K12" s="727"/>
      <c r="L12" s="727"/>
      <c r="M12" s="727"/>
      <c r="N12" s="727"/>
      <c r="O12" s="727"/>
      <c r="P12" s="727"/>
      <c r="Q12" s="727"/>
      <c r="R12" s="727"/>
      <c r="S12" s="727"/>
      <c r="T12" s="727"/>
      <c r="U12" s="727"/>
      <c r="V12" s="728"/>
      <c r="W12" s="718"/>
      <c r="AE12" s="684" t="s">
        <v>360</v>
      </c>
      <c r="AF12" s="682"/>
      <c r="AG12" s="682"/>
      <c r="AH12" s="682"/>
      <c r="AI12" s="682"/>
      <c r="AJ12" s="682"/>
      <c r="AK12" s="683"/>
      <c r="AL12" s="729" t="s">
        <v>361</v>
      </c>
      <c r="AM12" s="730"/>
      <c r="AN12" s="731"/>
      <c r="AV12" s="684" t="s">
        <v>360</v>
      </c>
      <c r="AW12" s="682"/>
      <c r="AX12" s="682"/>
      <c r="AY12" s="682"/>
      <c r="AZ12" s="682"/>
      <c r="BA12" s="682"/>
      <c r="BB12" s="683"/>
      <c r="BC12" s="729" t="s">
        <v>361</v>
      </c>
      <c r="BD12" s="730"/>
      <c r="BE12" s="731"/>
      <c r="BF12" s="732"/>
      <c r="BG12" s="723"/>
      <c r="BM12" s="684" t="s">
        <v>362</v>
      </c>
      <c r="BN12" s="682"/>
      <c r="BO12" s="682"/>
      <c r="BP12" s="682"/>
      <c r="BQ12" s="682"/>
      <c r="BR12" s="682"/>
      <c r="BS12" s="683"/>
      <c r="BW12" s="733"/>
      <c r="BX12" s="733"/>
      <c r="BY12" s="733"/>
      <c r="BZ12" s="733"/>
      <c r="CA12" s="733"/>
      <c r="CB12" s="734"/>
      <c r="CC12" s="734"/>
      <c r="CD12" s="734"/>
      <c r="CE12" s="734"/>
      <c r="CF12" s="735"/>
      <c r="CG12" s="735"/>
      <c r="CH12" s="735"/>
      <c r="CI12" s="733"/>
      <c r="CJ12" s="733"/>
      <c r="CK12" s="733"/>
    </row>
    <row r="13" spans="2:112" ht="26.25" customHeight="1">
      <c r="B13" s="677"/>
      <c r="C13" s="712"/>
      <c r="D13" s="724"/>
      <c r="E13" s="736"/>
      <c r="F13" s="726" t="s">
        <v>363</v>
      </c>
      <c r="G13" s="727"/>
      <c r="H13" s="727"/>
      <c r="I13" s="727"/>
      <c r="J13" s="727"/>
      <c r="K13" s="727"/>
      <c r="L13" s="727"/>
      <c r="M13" s="727"/>
      <c r="N13" s="727"/>
      <c r="O13" s="727"/>
      <c r="P13" s="727"/>
      <c r="Q13" s="727"/>
      <c r="R13" s="727"/>
      <c r="S13" s="727"/>
      <c r="T13" s="727"/>
      <c r="U13" s="727"/>
      <c r="V13" s="728"/>
      <c r="W13" s="737"/>
      <c r="AE13" s="738" t="s">
        <v>364</v>
      </c>
      <c r="AF13" s="739"/>
      <c r="AG13" s="739"/>
      <c r="AH13" s="740"/>
      <c r="AI13" s="738" t="s">
        <v>331</v>
      </c>
      <c r="AJ13" s="739"/>
      <c r="AK13" s="740"/>
      <c r="AL13" s="741"/>
      <c r="AM13" s="742"/>
      <c r="AN13" s="743"/>
      <c r="AQ13" s="726"/>
      <c r="AR13" s="727"/>
      <c r="AS13" s="727"/>
      <c r="AT13" s="727"/>
      <c r="AU13" s="728"/>
      <c r="AV13" s="738" t="s">
        <v>364</v>
      </c>
      <c r="AW13" s="739"/>
      <c r="AX13" s="739"/>
      <c r="AY13" s="740"/>
      <c r="AZ13" s="738" t="s">
        <v>331</v>
      </c>
      <c r="BA13" s="739"/>
      <c r="BB13" s="740"/>
      <c r="BC13" s="741"/>
      <c r="BD13" s="742"/>
      <c r="BE13" s="743"/>
      <c r="BF13" s="732"/>
      <c r="BG13" s="744"/>
      <c r="BH13" s="726"/>
      <c r="BI13" s="727"/>
      <c r="BJ13" s="727"/>
      <c r="BK13" s="727"/>
      <c r="BL13" s="728"/>
      <c r="BM13" s="738" t="s">
        <v>365</v>
      </c>
      <c r="BN13" s="739"/>
      <c r="BO13" s="739"/>
      <c r="BP13" s="740"/>
      <c r="BQ13" s="738" t="s">
        <v>331</v>
      </c>
      <c r="BR13" s="739"/>
      <c r="BS13" s="740"/>
      <c r="BW13" s="677"/>
      <c r="BX13" s="677"/>
      <c r="BY13" s="677"/>
      <c r="BZ13" s="716"/>
      <c r="CA13" s="716"/>
      <c r="CB13" s="716"/>
      <c r="CC13" s="716"/>
      <c r="CD13" s="717"/>
      <c r="CE13" s="717"/>
      <c r="CF13" s="717"/>
      <c r="CG13" s="717"/>
      <c r="CH13" s="717"/>
      <c r="CI13" s="717"/>
    </row>
    <row r="14" spans="2:112" ht="21" customHeight="1">
      <c r="B14" s="677"/>
      <c r="C14" s="712"/>
      <c r="D14" s="724"/>
      <c r="E14" s="736"/>
      <c r="F14" s="726" t="s">
        <v>366</v>
      </c>
      <c r="G14" s="727"/>
      <c r="H14" s="727"/>
      <c r="I14" s="727"/>
      <c r="J14" s="727"/>
      <c r="K14" s="727"/>
      <c r="L14" s="727"/>
      <c r="M14" s="727"/>
      <c r="N14" s="727"/>
      <c r="O14" s="727"/>
      <c r="P14" s="727"/>
      <c r="Q14" s="727"/>
      <c r="R14" s="727"/>
      <c r="S14" s="727"/>
      <c r="T14" s="727"/>
      <c r="U14" s="727"/>
      <c r="V14" s="728"/>
      <c r="W14" s="737"/>
      <c r="Z14" s="684" t="s">
        <v>367</v>
      </c>
      <c r="AA14" s="682"/>
      <c r="AB14" s="682"/>
      <c r="AC14" s="682"/>
      <c r="AD14" s="683"/>
      <c r="AE14" s="745" t="b">
        <f>IF((OR($D$5="○",$D$6="○")),ROUNDDOWN(((BE$6+BE$8*0.9))/6,1))</f>
        <v>0</v>
      </c>
      <c r="AF14" s="746"/>
      <c r="AG14" s="746"/>
      <c r="AH14" s="747"/>
      <c r="AI14" s="748">
        <f>AE14*$AY$60</f>
        <v>0</v>
      </c>
      <c r="AJ14" s="749"/>
      <c r="AK14" s="750"/>
      <c r="AL14" s="748">
        <f>AE14*40</f>
        <v>0</v>
      </c>
      <c r="AM14" s="749"/>
      <c r="AN14" s="750"/>
      <c r="AQ14" s="684" t="s">
        <v>367</v>
      </c>
      <c r="AR14" s="682"/>
      <c r="AS14" s="682"/>
      <c r="AT14" s="682"/>
      <c r="AU14" s="683"/>
      <c r="AV14" s="751" t="b">
        <f>IF((OR($D$5="○",$D$6="○")),$BE$43)</f>
        <v>0</v>
      </c>
      <c r="AW14" s="752"/>
      <c r="AX14" s="752"/>
      <c r="AY14" s="753"/>
      <c r="AZ14" s="754">
        <f>AV14*$AY$60</f>
        <v>0</v>
      </c>
      <c r="BA14" s="754"/>
      <c r="BB14" s="754"/>
      <c r="BC14" s="748">
        <f>AV14*40</f>
        <v>0</v>
      </c>
      <c r="BD14" s="749"/>
      <c r="BE14" s="750"/>
      <c r="BF14" s="755"/>
      <c r="BG14" s="723"/>
      <c r="BH14" s="684" t="s">
        <v>368</v>
      </c>
      <c r="BI14" s="682"/>
      <c r="BJ14" s="682"/>
      <c r="BK14" s="682"/>
      <c r="BL14" s="683"/>
      <c r="BM14" s="751">
        <f>(ROUNDDOWN(BQ14/40,1))</f>
        <v>0</v>
      </c>
      <c r="BN14" s="752"/>
      <c r="BO14" s="752"/>
      <c r="BP14" s="753"/>
      <c r="BQ14" s="754">
        <f>$BB$73</f>
        <v>0</v>
      </c>
      <c r="BR14" s="754"/>
      <c r="BS14" s="754"/>
      <c r="BU14" s="704"/>
      <c r="BW14" s="704"/>
      <c r="BX14" s="704"/>
      <c r="BY14" s="704"/>
      <c r="BZ14" s="734"/>
      <c r="CA14" s="734"/>
      <c r="CB14" s="734"/>
      <c r="CC14" s="734"/>
      <c r="CD14" s="756"/>
      <c r="CE14" s="756"/>
      <c r="CF14" s="756"/>
      <c r="CG14" s="679"/>
      <c r="CH14" s="679"/>
      <c r="CI14" s="679"/>
    </row>
    <row r="15" spans="2:112" ht="21" customHeight="1">
      <c r="B15" s="677"/>
      <c r="C15" s="757"/>
      <c r="D15" s="758"/>
      <c r="E15" s="758"/>
      <c r="F15" s="758"/>
      <c r="G15" s="758"/>
      <c r="H15" s="758"/>
      <c r="I15" s="758"/>
      <c r="J15" s="758"/>
      <c r="K15" s="758"/>
      <c r="L15" s="759" t="str">
        <f>IF(COUNTIF(D12:E14,"○")&gt;1,"いずれか１つを選択してください。","")</f>
        <v/>
      </c>
      <c r="M15" s="758"/>
      <c r="N15" s="758"/>
      <c r="O15" s="758"/>
      <c r="P15" s="758"/>
      <c r="Q15" s="758"/>
      <c r="R15" s="758"/>
      <c r="S15" s="758"/>
      <c r="T15" s="758"/>
      <c r="U15" s="758"/>
      <c r="V15" s="760"/>
      <c r="W15" s="761"/>
      <c r="Z15" s="684" t="s">
        <v>369</v>
      </c>
      <c r="AA15" s="682"/>
      <c r="AB15" s="682"/>
      <c r="AC15" s="682"/>
      <c r="AD15" s="683"/>
      <c r="AE15" s="745" t="b">
        <f>IF((OR($D$7="○")),ROUNDDOWN((BE$6+BE$8*0.9)/5,1))</f>
        <v>0</v>
      </c>
      <c r="AF15" s="746"/>
      <c r="AG15" s="746"/>
      <c r="AH15" s="747"/>
      <c r="AI15" s="748">
        <f>AE15*$AY$60</f>
        <v>0</v>
      </c>
      <c r="AJ15" s="749"/>
      <c r="AK15" s="750"/>
      <c r="AL15" s="748">
        <f>AE15*40</f>
        <v>0</v>
      </c>
      <c r="AM15" s="749"/>
      <c r="AN15" s="750"/>
      <c r="AQ15" s="684" t="s">
        <v>369</v>
      </c>
      <c r="AR15" s="682"/>
      <c r="AS15" s="682"/>
      <c r="AT15" s="682"/>
      <c r="AU15" s="683"/>
      <c r="AV15" s="751" t="b">
        <f>IF(($D$7="○"),$BE$43)</f>
        <v>0</v>
      </c>
      <c r="AW15" s="752"/>
      <c r="AX15" s="752"/>
      <c r="AY15" s="753"/>
      <c r="AZ15" s="754">
        <f>AV15*$AY$60</f>
        <v>0</v>
      </c>
      <c r="BA15" s="754"/>
      <c r="BB15" s="754"/>
      <c r="BC15" s="748">
        <f>AV15*40</f>
        <v>0</v>
      </c>
      <c r="BD15" s="749"/>
      <c r="BE15" s="750"/>
      <c r="BF15" s="755"/>
      <c r="BG15" s="723"/>
      <c r="BH15" s="762" t="s">
        <v>307</v>
      </c>
      <c r="BI15" s="763"/>
      <c r="BJ15" s="763"/>
      <c r="BK15" s="763"/>
      <c r="BL15" s="764"/>
      <c r="BM15" s="765">
        <f>SUM(BM12:BP14)</f>
        <v>0</v>
      </c>
      <c r="BN15" s="766"/>
      <c r="BO15" s="766"/>
      <c r="BP15" s="767"/>
      <c r="BQ15" s="768">
        <f>SUMIF(BQ12:BS14,"&lt;&gt;#VALUE!")</f>
        <v>0</v>
      </c>
      <c r="BR15" s="768"/>
      <c r="BS15" s="768"/>
      <c r="BW15" s="769"/>
    </row>
    <row r="16" spans="2:112" ht="21" customHeight="1">
      <c r="B16" s="677"/>
      <c r="C16" s="677"/>
      <c r="D16" s="677"/>
      <c r="E16" s="688"/>
      <c r="F16" s="688"/>
      <c r="G16" s="688"/>
      <c r="H16" s="688"/>
      <c r="I16" s="688"/>
      <c r="J16" s="688"/>
      <c r="K16" s="688"/>
      <c r="L16" s="688"/>
      <c r="M16" s="688"/>
      <c r="N16" s="688"/>
      <c r="O16" s="688"/>
      <c r="P16" s="688"/>
      <c r="Q16" s="688"/>
      <c r="R16" s="688"/>
      <c r="S16" s="688"/>
      <c r="T16" s="688"/>
      <c r="U16" s="688"/>
      <c r="V16" s="677"/>
      <c r="W16" s="677"/>
      <c r="X16" s="677"/>
      <c r="Y16" s="677"/>
      <c r="Z16" s="685" t="s">
        <v>370</v>
      </c>
      <c r="AA16" s="686"/>
      <c r="AB16" s="686"/>
      <c r="AC16" s="686"/>
      <c r="AD16" s="687"/>
      <c r="AE16" s="751">
        <f>IF($D$6="○","",ROUNDDOWN(($AO$6+$AO$8*0.9)/9,1)+ROUNDDOWN(($AS$6-$AS$7+$AS$8*0.9)/6,1)+ROUNDDOWN($AS$7/12,1)+ROUNDDOWN(($AW$6-$AW$7+$AW$8*0.9)/4,1)+ROUNDDOWN($AW$7/8,1)+ROUNDDOWN(($BA$6-$BA$7+$BA$8*0.9)/2.5,1)+ROUNDDOWN($BA$7/5,1))</f>
        <v>0</v>
      </c>
      <c r="AF16" s="752"/>
      <c r="AG16" s="752"/>
      <c r="AH16" s="753"/>
      <c r="AI16" s="748">
        <f>AE16*$AY$60</f>
        <v>0</v>
      </c>
      <c r="AJ16" s="749"/>
      <c r="AK16" s="750"/>
      <c r="AL16" s="748">
        <f>AE16*40</f>
        <v>0</v>
      </c>
      <c r="AM16" s="749"/>
      <c r="AN16" s="750"/>
      <c r="AO16" s="677"/>
      <c r="AP16" s="677"/>
      <c r="AQ16" s="685" t="s">
        <v>370</v>
      </c>
      <c r="AR16" s="686"/>
      <c r="AS16" s="686"/>
      <c r="AT16" s="686"/>
      <c r="AU16" s="687"/>
      <c r="AV16" s="751" t="e">
        <f>IF(($D$6="○"),"",$BE$51)</f>
        <v>#DIV/0!</v>
      </c>
      <c r="AW16" s="752"/>
      <c r="AX16" s="752"/>
      <c r="AY16" s="753"/>
      <c r="AZ16" s="754" t="e">
        <f>AV16*$AY$60</f>
        <v>#DIV/0!</v>
      </c>
      <c r="BA16" s="754"/>
      <c r="BB16" s="754"/>
      <c r="BC16" s="748" t="e">
        <f>AV16*40</f>
        <v>#DIV/0!</v>
      </c>
      <c r="BD16" s="749"/>
      <c r="BE16" s="750"/>
      <c r="BF16" s="755"/>
      <c r="BG16" s="723"/>
      <c r="BH16" s="677"/>
      <c r="BI16" s="677"/>
      <c r="BJ16" s="677"/>
      <c r="BK16" s="677"/>
      <c r="BL16" s="677"/>
      <c r="BM16" s="703"/>
      <c r="BN16" s="703"/>
      <c r="BO16" s="703"/>
      <c r="BP16" s="703"/>
      <c r="BQ16" s="755"/>
      <c r="BR16" s="755"/>
      <c r="BS16" s="755"/>
    </row>
    <row r="17" spans="2:92" ht="21" customHeight="1">
      <c r="B17" s="677"/>
      <c r="C17" s="677"/>
      <c r="D17" s="677"/>
      <c r="E17" s="688"/>
      <c r="F17" s="688"/>
      <c r="G17" s="688"/>
      <c r="H17" s="688"/>
      <c r="I17" s="688"/>
      <c r="J17" s="688"/>
      <c r="K17" s="688"/>
      <c r="L17" s="688"/>
      <c r="M17" s="688"/>
      <c r="N17" s="688"/>
      <c r="O17" s="688"/>
      <c r="P17" s="688"/>
      <c r="Q17" s="688"/>
      <c r="R17" s="688"/>
      <c r="S17" s="688"/>
      <c r="T17" s="688"/>
      <c r="U17" s="688"/>
      <c r="V17" s="677"/>
      <c r="W17" s="704"/>
      <c r="X17" s="704"/>
      <c r="Y17" s="704"/>
      <c r="Z17" s="762" t="s">
        <v>307</v>
      </c>
      <c r="AA17" s="763"/>
      <c r="AB17" s="763"/>
      <c r="AC17" s="763"/>
      <c r="AD17" s="764"/>
      <c r="AE17" s="765">
        <f>SUM(AE14:AH16)</f>
        <v>0</v>
      </c>
      <c r="AF17" s="766"/>
      <c r="AG17" s="766"/>
      <c r="AH17" s="767"/>
      <c r="AI17" s="770">
        <f>SUMIF(AI14:AK16,"&lt;&gt;#VALUE!")</f>
        <v>0</v>
      </c>
      <c r="AJ17" s="770"/>
      <c r="AK17" s="770"/>
      <c r="AL17" s="770">
        <f>SUMIF(AL14:AN16,"&lt;&gt;#VALUE!")</f>
        <v>0</v>
      </c>
      <c r="AM17" s="770"/>
      <c r="AN17" s="770"/>
      <c r="AO17" s="704"/>
      <c r="AP17" s="704"/>
      <c r="AQ17" s="762" t="s">
        <v>307</v>
      </c>
      <c r="AR17" s="763"/>
      <c r="AS17" s="763"/>
      <c r="AT17" s="763"/>
      <c r="AU17" s="764"/>
      <c r="AV17" s="765" t="e">
        <f>SUM(AV14:AY16)</f>
        <v>#DIV/0!</v>
      </c>
      <c r="AW17" s="766"/>
      <c r="AX17" s="766"/>
      <c r="AY17" s="767"/>
      <c r="AZ17" s="768" t="e">
        <f>SUMIF(AZ14:BB16,"&lt;&gt;#VALUE!")</f>
        <v>#DIV/0!</v>
      </c>
      <c r="BA17" s="768"/>
      <c r="BB17" s="768"/>
      <c r="BC17" s="762" t="e">
        <f>SUMIF(BC14:BE16,"&lt;&gt;#VALUE!")</f>
        <v>#DIV/0!</v>
      </c>
      <c r="BD17" s="763"/>
      <c r="BE17" s="764"/>
      <c r="BF17" s="704"/>
      <c r="BG17" s="771"/>
      <c r="BH17" s="704"/>
      <c r="BI17" s="704"/>
      <c r="BJ17" s="704"/>
      <c r="BK17" s="704"/>
      <c r="BL17" s="704"/>
      <c r="BM17" s="772"/>
      <c r="BN17" s="772"/>
      <c r="BO17" s="772"/>
      <c r="BP17" s="772"/>
      <c r="BQ17" s="773"/>
      <c r="BR17" s="773"/>
      <c r="BS17" s="773"/>
      <c r="BT17" s="704"/>
      <c r="BU17" s="704"/>
      <c r="BV17" s="704"/>
      <c r="BW17" s="774"/>
      <c r="BX17" s="775"/>
    </row>
    <row r="18" spans="2:92" ht="21" customHeight="1" thickBot="1">
      <c r="B18" s="677"/>
      <c r="C18" s="677"/>
      <c r="D18" s="677"/>
      <c r="E18" s="688"/>
      <c r="F18" s="688"/>
      <c r="G18" s="688"/>
      <c r="H18" s="688"/>
      <c r="I18" s="688"/>
      <c r="J18" s="688"/>
      <c r="K18" s="688"/>
      <c r="L18" s="688"/>
      <c r="M18" s="688"/>
      <c r="N18" s="688"/>
      <c r="O18" s="688"/>
      <c r="P18" s="688"/>
      <c r="Q18" s="688"/>
      <c r="R18" s="688"/>
      <c r="S18" s="688"/>
      <c r="T18" s="688"/>
      <c r="U18" s="688"/>
      <c r="V18" s="677"/>
      <c r="W18" s="776"/>
      <c r="X18" s="776"/>
      <c r="Y18" s="776"/>
      <c r="Z18" s="776"/>
      <c r="AA18" s="776"/>
      <c r="AB18" s="777"/>
      <c r="AC18" s="777"/>
      <c r="AD18" s="777"/>
      <c r="AE18" s="777"/>
      <c r="AF18" s="688"/>
      <c r="AG18" s="688"/>
      <c r="AH18" s="688"/>
      <c r="AI18" s="688"/>
      <c r="AJ18" s="688"/>
      <c r="AK18" s="688"/>
      <c r="AM18" s="776"/>
      <c r="AN18" s="776"/>
      <c r="AO18" s="776"/>
      <c r="AP18" s="776"/>
      <c r="AQ18" s="776"/>
      <c r="AR18" s="777"/>
      <c r="AS18" s="777"/>
      <c r="AT18" s="777"/>
      <c r="AU18" s="777"/>
      <c r="AV18" s="778"/>
      <c r="AW18" s="778"/>
      <c r="AX18" s="778"/>
      <c r="AY18" s="688"/>
      <c r="AZ18" s="688"/>
      <c r="BA18" s="688"/>
      <c r="BD18" s="771"/>
      <c r="BE18" s="771"/>
      <c r="BF18" s="771"/>
      <c r="BG18" s="771"/>
      <c r="BH18" s="771"/>
      <c r="BI18" s="779"/>
      <c r="BJ18" s="779"/>
      <c r="BK18" s="779"/>
      <c r="BL18" s="779"/>
      <c r="BM18" s="780"/>
      <c r="BN18" s="780"/>
      <c r="BO18" s="780"/>
      <c r="BP18" s="780"/>
      <c r="BQ18" s="472"/>
      <c r="BR18" s="774"/>
      <c r="BS18" s="774"/>
      <c r="BT18" s="774"/>
      <c r="BU18" s="769"/>
      <c r="BV18" s="769"/>
      <c r="BW18" s="769"/>
      <c r="BX18" s="775"/>
    </row>
    <row r="19" spans="2:92" ht="8.25" customHeight="1">
      <c r="B19" s="781"/>
      <c r="C19" s="782"/>
      <c r="D19" s="782"/>
      <c r="E19" s="783"/>
      <c r="F19" s="783"/>
      <c r="G19" s="783"/>
      <c r="H19" s="783"/>
      <c r="I19" s="783"/>
      <c r="J19" s="783"/>
      <c r="K19" s="783"/>
      <c r="L19" s="783"/>
      <c r="M19" s="783"/>
      <c r="N19" s="783"/>
      <c r="O19" s="783"/>
      <c r="P19" s="783"/>
      <c r="Q19" s="783"/>
      <c r="R19" s="783"/>
      <c r="S19" s="783"/>
      <c r="T19" s="783"/>
      <c r="U19" s="783"/>
      <c r="V19" s="782"/>
      <c r="W19" s="784"/>
      <c r="X19" s="784"/>
      <c r="Y19" s="784"/>
      <c r="Z19" s="784"/>
      <c r="AA19" s="784"/>
      <c r="AB19" s="785"/>
      <c r="AC19" s="785"/>
      <c r="AD19" s="785"/>
      <c r="AE19" s="785"/>
      <c r="AF19" s="783"/>
      <c r="AG19" s="783"/>
      <c r="AH19" s="783"/>
      <c r="AI19" s="783"/>
      <c r="AJ19" s="783"/>
      <c r="AK19" s="783"/>
      <c r="AL19" s="786"/>
      <c r="AM19" s="784"/>
      <c r="AN19" s="784"/>
      <c r="AO19" s="784"/>
      <c r="AP19" s="784"/>
      <c r="AQ19" s="784"/>
      <c r="AR19" s="785"/>
      <c r="AS19" s="785"/>
      <c r="AT19" s="785"/>
      <c r="AU19" s="785"/>
      <c r="AV19" s="787"/>
      <c r="AW19" s="787"/>
      <c r="AX19" s="787"/>
      <c r="AY19" s="783"/>
      <c r="AZ19" s="783"/>
      <c r="BA19" s="783"/>
      <c r="BB19" s="786"/>
      <c r="BC19" s="786"/>
      <c r="BD19" s="788"/>
      <c r="BE19" s="788"/>
      <c r="BF19" s="788"/>
      <c r="BG19" s="788"/>
      <c r="BH19" s="788"/>
      <c r="BI19" s="789"/>
      <c r="BJ19" s="789"/>
      <c r="BK19" s="789"/>
      <c r="BL19" s="789"/>
      <c r="BM19" s="790"/>
      <c r="BN19" s="791"/>
      <c r="BO19" s="780"/>
      <c r="BP19" s="780"/>
      <c r="BQ19" s="472"/>
      <c r="BR19" s="774"/>
      <c r="BS19" s="774"/>
      <c r="BT19" s="774"/>
      <c r="BU19" s="769"/>
      <c r="BV19" s="769"/>
      <c r="BW19" s="769"/>
      <c r="BX19" s="775"/>
    </row>
    <row r="20" spans="2:92" ht="21" customHeight="1">
      <c r="B20" s="792"/>
      <c r="D20" s="704" t="s">
        <v>371</v>
      </c>
      <c r="E20" s="793"/>
      <c r="F20" s="793"/>
      <c r="G20" s="793"/>
      <c r="H20" s="793"/>
      <c r="I20" s="794"/>
      <c r="J20" s="779"/>
      <c r="K20" s="779"/>
      <c r="L20" s="779"/>
      <c r="M20" s="780"/>
      <c r="N20" s="780"/>
      <c r="O20" s="794"/>
      <c r="P20" s="780"/>
      <c r="Q20" s="688"/>
      <c r="R20" s="688"/>
      <c r="S20" s="688"/>
      <c r="T20" s="688"/>
      <c r="U20" s="688"/>
      <c r="V20" s="677"/>
      <c r="W20" s="795"/>
      <c r="X20" s="796"/>
      <c r="Y20" s="796"/>
      <c r="Z20" s="797" t="s">
        <v>372</v>
      </c>
      <c r="AA20" s="797"/>
      <c r="AB20" s="797"/>
      <c r="AC20" s="797"/>
      <c r="AD20" s="797"/>
      <c r="AE20" s="797"/>
      <c r="AF20" s="797"/>
      <c r="AG20" s="797"/>
      <c r="AH20" s="797"/>
      <c r="AI20" s="797"/>
      <c r="AJ20" s="797"/>
      <c r="AK20" s="797"/>
      <c r="AL20" s="797"/>
      <c r="AM20" s="797"/>
      <c r="AN20" s="797"/>
      <c r="AO20" s="797"/>
      <c r="AP20" s="797"/>
      <c r="AQ20" s="797"/>
      <c r="AR20" s="797"/>
      <c r="AS20" s="797"/>
      <c r="AT20" s="797"/>
      <c r="AU20" s="797"/>
      <c r="AV20" s="797"/>
      <c r="AW20" s="797"/>
      <c r="AX20" s="797"/>
      <c r="AY20" s="797"/>
      <c r="AZ20" s="797"/>
      <c r="BA20" s="797"/>
      <c r="BB20" s="797"/>
      <c r="BC20" s="797"/>
      <c r="BD20" s="797"/>
      <c r="BE20" s="797"/>
      <c r="BF20" s="797"/>
      <c r="BG20" s="797"/>
      <c r="BH20" s="797"/>
      <c r="BI20" s="797"/>
      <c r="BJ20" s="797"/>
      <c r="BK20" s="797"/>
      <c r="BL20" s="797"/>
      <c r="BM20" s="798"/>
      <c r="BN20" s="799"/>
      <c r="BO20" s="780"/>
      <c r="BP20" s="780"/>
      <c r="BQ20" s="472"/>
      <c r="BR20" s="774"/>
      <c r="BS20" s="774"/>
      <c r="BT20" s="774"/>
      <c r="BU20" s="769"/>
      <c r="BV20" s="769"/>
      <c r="BW20" s="769"/>
      <c r="BX20" s="780"/>
    </row>
    <row r="21" spans="2:92" ht="16.5" customHeight="1">
      <c r="B21" s="792"/>
      <c r="C21" s="677"/>
      <c r="D21" s="677"/>
      <c r="E21" s="344"/>
      <c r="F21" s="779"/>
      <c r="G21" s="779"/>
      <c r="H21" s="779"/>
      <c r="I21" s="780"/>
      <c r="J21" s="780"/>
      <c r="L21" s="780"/>
      <c r="M21" s="688"/>
      <c r="N21" s="688"/>
      <c r="Q21" s="688"/>
      <c r="S21" s="779"/>
      <c r="T21" s="779"/>
      <c r="U21" s="779"/>
      <c r="V21" s="780"/>
      <c r="W21" s="800" t="s">
        <v>373</v>
      </c>
      <c r="X21" s="801"/>
      <c r="Y21" s="802"/>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3"/>
      <c r="AY21" s="803"/>
      <c r="AZ21" s="803"/>
      <c r="BA21" s="803"/>
      <c r="BB21" s="803"/>
      <c r="BC21" s="803"/>
      <c r="BD21" s="803"/>
      <c r="BE21" s="803"/>
      <c r="BF21" s="803"/>
      <c r="BG21" s="803"/>
      <c r="BH21" s="803"/>
      <c r="BI21" s="803"/>
      <c r="BJ21" s="803"/>
      <c r="BK21" s="803"/>
      <c r="BL21" s="803"/>
      <c r="BM21" s="804"/>
      <c r="BN21" s="799"/>
      <c r="BO21" s="780"/>
      <c r="BQ21" s="793"/>
      <c r="BR21" s="805"/>
      <c r="BS21" s="805"/>
      <c r="BT21" s="806"/>
      <c r="BU21" s="806"/>
      <c r="BX21" s="780"/>
    </row>
    <row r="22" spans="2:92" ht="16.5" customHeight="1">
      <c r="B22" s="792"/>
      <c r="C22" s="677"/>
      <c r="D22" s="677"/>
      <c r="E22" s="344"/>
      <c r="F22" s="779"/>
      <c r="G22" s="779"/>
      <c r="H22" s="779"/>
      <c r="I22" s="780"/>
      <c r="J22" s="780"/>
      <c r="L22" s="780"/>
      <c r="M22" s="688"/>
      <c r="N22" s="688"/>
      <c r="Q22" s="688"/>
      <c r="S22" s="779"/>
      <c r="T22" s="779"/>
      <c r="U22" s="779"/>
      <c r="V22" s="780"/>
      <c r="W22" s="807"/>
      <c r="X22" s="808"/>
      <c r="Y22" s="808"/>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09"/>
      <c r="AY22" s="809"/>
      <c r="AZ22" s="809"/>
      <c r="BA22" s="809"/>
      <c r="BB22" s="809"/>
      <c r="BC22" s="809"/>
      <c r="BD22" s="809"/>
      <c r="BE22" s="809"/>
      <c r="BF22" s="809"/>
      <c r="BG22" s="809"/>
      <c r="BH22" s="809"/>
      <c r="BI22" s="809"/>
      <c r="BJ22" s="809"/>
      <c r="BK22" s="809"/>
      <c r="BL22" s="809"/>
      <c r="BM22" s="810"/>
      <c r="BN22" s="799"/>
      <c r="BO22" s="774"/>
      <c r="BQ22" s="793"/>
      <c r="BR22" s="805"/>
      <c r="BS22" s="805"/>
      <c r="BT22" s="806"/>
      <c r="BU22" s="806"/>
      <c r="BX22" s="780"/>
    </row>
    <row r="23" spans="2:92" ht="12" customHeight="1">
      <c r="B23" s="792"/>
      <c r="C23" s="677"/>
      <c r="D23" s="677"/>
      <c r="E23" s="344"/>
      <c r="F23" s="779"/>
      <c r="G23" s="779"/>
      <c r="H23" s="779"/>
      <c r="I23" s="780"/>
      <c r="J23" s="780"/>
      <c r="L23" s="780"/>
      <c r="M23" s="688"/>
      <c r="N23" s="688"/>
      <c r="Q23" s="688"/>
      <c r="S23" s="779"/>
      <c r="T23" s="779"/>
      <c r="U23" s="779"/>
      <c r="V23" s="780"/>
      <c r="W23" s="811"/>
      <c r="X23" s="812"/>
      <c r="Y23" s="812"/>
      <c r="Z23" s="813"/>
      <c r="AA23" s="814"/>
      <c r="AB23" s="814"/>
      <c r="AC23" s="814"/>
      <c r="AD23" s="814"/>
      <c r="AE23" s="814"/>
      <c r="AF23" s="814"/>
      <c r="AG23" s="814"/>
      <c r="AH23" s="814"/>
      <c r="AI23" s="814"/>
      <c r="AJ23" s="814"/>
      <c r="AK23" s="814"/>
      <c r="AL23" s="814"/>
      <c r="AM23" s="814"/>
      <c r="AN23" s="814"/>
      <c r="AO23" s="814"/>
      <c r="AP23" s="814"/>
      <c r="AQ23" s="814"/>
      <c r="AR23" s="814"/>
      <c r="AS23" s="814"/>
      <c r="AT23" s="814"/>
      <c r="AU23" s="814"/>
      <c r="AV23" s="814"/>
      <c r="AW23" s="814"/>
      <c r="AX23" s="814"/>
      <c r="AY23" s="814"/>
      <c r="AZ23" s="814"/>
      <c r="BA23" s="814"/>
      <c r="BB23" s="814"/>
      <c r="BC23" s="814"/>
      <c r="BD23" s="814"/>
      <c r="BE23" s="814"/>
      <c r="BF23" s="814"/>
      <c r="BG23" s="814"/>
      <c r="BH23" s="814"/>
      <c r="BI23" s="814"/>
      <c r="BJ23" s="814"/>
      <c r="BK23" s="814"/>
      <c r="BL23" s="814"/>
      <c r="BM23" s="814"/>
      <c r="BN23" s="799"/>
      <c r="BO23" s="774"/>
      <c r="BQ23" s="793"/>
      <c r="BR23" s="805"/>
      <c r="BS23" s="805"/>
      <c r="BT23" s="806"/>
      <c r="BU23" s="806"/>
      <c r="BX23" s="780"/>
    </row>
    <row r="24" spans="2:92" ht="21" customHeight="1">
      <c r="B24" s="792"/>
      <c r="C24" s="815"/>
      <c r="D24" s="816" t="s">
        <v>374</v>
      </c>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7"/>
      <c r="AH24" s="780"/>
      <c r="AI24" s="818"/>
      <c r="AJ24" s="819" t="s">
        <v>375</v>
      </c>
      <c r="AK24" s="819"/>
      <c r="AL24" s="819"/>
      <c r="AM24" s="819"/>
      <c r="AN24" s="819"/>
      <c r="AO24" s="819"/>
      <c r="AP24" s="819"/>
      <c r="AQ24" s="819"/>
      <c r="AR24" s="819"/>
      <c r="AS24" s="819"/>
      <c r="AT24" s="819"/>
      <c r="AU24" s="819"/>
      <c r="AV24" s="819"/>
      <c r="AW24" s="819"/>
      <c r="AX24" s="819"/>
      <c r="AY24" s="819"/>
      <c r="AZ24" s="819"/>
      <c r="BA24" s="819"/>
      <c r="BB24" s="819"/>
      <c r="BC24" s="819"/>
      <c r="BD24" s="819"/>
      <c r="BE24" s="819"/>
      <c r="BF24" s="819"/>
      <c r="BG24" s="819"/>
      <c r="BH24" s="819"/>
      <c r="BI24" s="819"/>
      <c r="BJ24" s="819"/>
      <c r="BK24" s="819"/>
      <c r="BL24" s="819"/>
      <c r="BM24" s="820"/>
      <c r="BN24" s="799"/>
      <c r="BO24" s="774"/>
      <c r="BQ24" s="793"/>
      <c r="BR24" s="805"/>
      <c r="BS24" s="805"/>
      <c r="BT24" s="806"/>
      <c r="BU24" s="806"/>
    </row>
    <row r="25" spans="2:92" ht="21" customHeight="1">
      <c r="B25" s="792"/>
      <c r="C25" s="821"/>
      <c r="D25" s="822" t="s">
        <v>376</v>
      </c>
      <c r="E25" s="822"/>
      <c r="F25" s="822"/>
      <c r="G25" s="822"/>
      <c r="H25" s="822"/>
      <c r="I25" s="823" t="s">
        <v>377</v>
      </c>
      <c r="J25" s="823"/>
      <c r="K25" s="823"/>
      <c r="L25" s="823"/>
      <c r="M25" s="823" t="s">
        <v>378</v>
      </c>
      <c r="N25" s="823"/>
      <c r="O25" s="823"/>
      <c r="P25" s="823"/>
      <c r="Q25" s="824"/>
      <c r="R25" s="825"/>
      <c r="S25" s="825"/>
      <c r="T25" s="822" t="s">
        <v>379</v>
      </c>
      <c r="U25" s="822"/>
      <c r="V25" s="822"/>
      <c r="W25" s="822"/>
      <c r="X25" s="822"/>
      <c r="Y25" s="823" t="s">
        <v>377</v>
      </c>
      <c r="Z25" s="823"/>
      <c r="AA25" s="823"/>
      <c r="AB25" s="823"/>
      <c r="AC25" s="823" t="s">
        <v>378</v>
      </c>
      <c r="AD25" s="823"/>
      <c r="AE25" s="823"/>
      <c r="AF25" s="823"/>
      <c r="AG25" s="826"/>
      <c r="AH25" s="825"/>
      <c r="AI25" s="827"/>
      <c r="AJ25" s="822" t="s">
        <v>380</v>
      </c>
      <c r="AK25" s="822"/>
      <c r="AL25" s="822"/>
      <c r="AM25" s="822"/>
      <c r="AN25" s="822"/>
      <c r="AO25" s="823" t="s">
        <v>377</v>
      </c>
      <c r="AP25" s="823"/>
      <c r="AQ25" s="823"/>
      <c r="AR25" s="823"/>
      <c r="AS25" s="823" t="s">
        <v>378</v>
      </c>
      <c r="AT25" s="823"/>
      <c r="AU25" s="823"/>
      <c r="AV25" s="823"/>
      <c r="AW25" s="828"/>
      <c r="AX25" s="825"/>
      <c r="AY25" s="829"/>
      <c r="AZ25" s="822" t="s">
        <v>381</v>
      </c>
      <c r="BA25" s="822"/>
      <c r="BB25" s="822"/>
      <c r="BC25" s="822"/>
      <c r="BD25" s="822"/>
      <c r="BE25" s="823" t="s">
        <v>377</v>
      </c>
      <c r="BF25" s="823"/>
      <c r="BG25" s="823"/>
      <c r="BH25" s="823"/>
      <c r="BI25" s="823" t="s">
        <v>378</v>
      </c>
      <c r="BJ25" s="823"/>
      <c r="BK25" s="823"/>
      <c r="BL25" s="823"/>
      <c r="BM25" s="830"/>
      <c r="BN25" s="831"/>
      <c r="BO25" s="780"/>
      <c r="BQ25" s="793"/>
      <c r="BR25" s="805"/>
      <c r="BS25" s="805"/>
      <c r="BT25" s="806"/>
      <c r="BU25" s="806"/>
      <c r="BV25" s="828"/>
      <c r="BW25" s="828"/>
      <c r="BX25" s="828"/>
      <c r="BY25" s="828"/>
      <c r="CA25" s="828"/>
      <c r="CB25" s="828"/>
      <c r="CC25" s="828"/>
      <c r="CD25" s="828"/>
      <c r="CF25" s="828"/>
      <c r="CG25" s="828"/>
      <c r="CH25" s="828"/>
      <c r="CI25" s="828"/>
      <c r="CK25" s="828"/>
      <c r="CL25" s="828"/>
      <c r="CM25" s="828"/>
      <c r="CN25" s="828"/>
    </row>
    <row r="26" spans="2:92" ht="21" customHeight="1">
      <c r="B26" s="792"/>
      <c r="C26" s="821"/>
      <c r="D26" s="822" t="s">
        <v>382</v>
      </c>
      <c r="E26" s="822"/>
      <c r="F26" s="822"/>
      <c r="G26" s="822"/>
      <c r="H26" s="822"/>
      <c r="I26" s="832">
        <f>(ROUNDDOWN(M26/40,1))</f>
        <v>0</v>
      </c>
      <c r="J26" s="832"/>
      <c r="K26" s="832"/>
      <c r="L26" s="832"/>
      <c r="M26" s="832">
        <f>((((ROUNDDOWN($BE$9/12,1))*40)))*-1</f>
        <v>0</v>
      </c>
      <c r="N26" s="832"/>
      <c r="O26" s="832"/>
      <c r="P26" s="832"/>
      <c r="Q26" s="824"/>
      <c r="R26" s="825"/>
      <c r="S26" s="825"/>
      <c r="T26" s="822" t="s">
        <v>382</v>
      </c>
      <c r="U26" s="822"/>
      <c r="V26" s="822"/>
      <c r="W26" s="822"/>
      <c r="X26" s="822"/>
      <c r="Y26" s="832">
        <f>(ROUNDDOWN(AC26/40,1))</f>
        <v>0</v>
      </c>
      <c r="Z26" s="832"/>
      <c r="AA26" s="832"/>
      <c r="AB26" s="832"/>
      <c r="AC26" s="832">
        <f>((((ROUNDDOWN($BE$9/30,1))*40)))*-1</f>
        <v>0</v>
      </c>
      <c r="AD26" s="832"/>
      <c r="AE26" s="832"/>
      <c r="AF26" s="832"/>
      <c r="AG26" s="826"/>
      <c r="AH26" s="825"/>
      <c r="AI26" s="827"/>
      <c r="AJ26" s="822" t="s">
        <v>382</v>
      </c>
      <c r="AK26" s="822"/>
      <c r="AL26" s="822"/>
      <c r="AM26" s="822"/>
      <c r="AN26" s="822"/>
      <c r="AO26" s="832">
        <f>(ROUNDDOWN(AS26/40,1))</f>
        <v>0</v>
      </c>
      <c r="AP26" s="832"/>
      <c r="AQ26" s="832"/>
      <c r="AR26" s="832"/>
      <c r="AS26" s="832">
        <f>((((ROUNDDOWN($BE$9/7.5,1))*40)))*-1</f>
        <v>0</v>
      </c>
      <c r="AT26" s="832"/>
      <c r="AU26" s="832"/>
      <c r="AV26" s="832"/>
      <c r="AW26" s="833"/>
      <c r="AX26" s="825"/>
      <c r="AY26" s="829"/>
      <c r="AZ26" s="822" t="s">
        <v>382</v>
      </c>
      <c r="BA26" s="822"/>
      <c r="BB26" s="822"/>
      <c r="BC26" s="822"/>
      <c r="BD26" s="822"/>
      <c r="BE26" s="832">
        <f>(ROUNDDOWN(BI26/40,1))</f>
        <v>0</v>
      </c>
      <c r="BF26" s="832"/>
      <c r="BG26" s="832"/>
      <c r="BH26" s="832"/>
      <c r="BI26" s="834">
        <f>((((ROUNDDOWN($BE$9/20,1))*40)))*-1</f>
        <v>0</v>
      </c>
      <c r="BJ26" s="835"/>
      <c r="BK26" s="835"/>
      <c r="BL26" s="836"/>
      <c r="BM26" s="830"/>
      <c r="BN26" s="831"/>
      <c r="BO26" s="780"/>
      <c r="BQ26" s="793"/>
      <c r="BR26" s="805"/>
      <c r="BS26" s="805"/>
      <c r="BT26" s="806"/>
      <c r="BU26" s="806"/>
      <c r="BV26" s="837"/>
      <c r="BW26" s="837"/>
      <c r="BX26" s="837"/>
      <c r="BY26" s="837"/>
      <c r="CA26" s="837"/>
      <c r="CB26" s="837"/>
      <c r="CC26" s="837"/>
      <c r="CD26" s="837"/>
      <c r="CF26" s="837"/>
      <c r="CG26" s="837"/>
      <c r="CH26" s="837"/>
      <c r="CI26" s="837"/>
      <c r="CK26" s="837"/>
      <c r="CL26" s="837"/>
      <c r="CM26" s="837"/>
      <c r="CN26" s="837"/>
    </row>
    <row r="27" spans="2:92" ht="21" customHeight="1">
      <c r="B27" s="792"/>
      <c r="C27" s="821"/>
      <c r="D27" s="838" t="s">
        <v>383</v>
      </c>
      <c r="E27" s="839"/>
      <c r="F27" s="839"/>
      <c r="G27" s="839"/>
      <c r="H27" s="840"/>
      <c r="I27" s="832">
        <f>(ROUNDDOWN(M27/40,1))</f>
        <v>0</v>
      </c>
      <c r="J27" s="832"/>
      <c r="K27" s="832"/>
      <c r="L27" s="832"/>
      <c r="M27" s="834">
        <f>($AL$17-$AI$17)*-1</f>
        <v>0</v>
      </c>
      <c r="N27" s="835"/>
      <c r="O27" s="835"/>
      <c r="P27" s="836"/>
      <c r="Q27" s="824"/>
      <c r="R27" s="825"/>
      <c r="S27" s="825"/>
      <c r="T27" s="838" t="s">
        <v>383</v>
      </c>
      <c r="U27" s="839"/>
      <c r="V27" s="839"/>
      <c r="W27" s="839"/>
      <c r="X27" s="840"/>
      <c r="Y27" s="832">
        <f>(ROUNDDOWN(AC27/40,1))</f>
        <v>0</v>
      </c>
      <c r="Z27" s="832"/>
      <c r="AA27" s="832"/>
      <c r="AB27" s="832"/>
      <c r="AC27" s="834">
        <f>($AL$17-$AI$17)*-1</f>
        <v>0</v>
      </c>
      <c r="AD27" s="835"/>
      <c r="AE27" s="835"/>
      <c r="AF27" s="836"/>
      <c r="AG27" s="826"/>
      <c r="AH27" s="825"/>
      <c r="AI27" s="827"/>
      <c r="AJ27" s="838" t="s">
        <v>383</v>
      </c>
      <c r="AK27" s="839"/>
      <c r="AL27" s="839"/>
      <c r="AM27" s="839"/>
      <c r="AN27" s="840"/>
      <c r="AO27" s="832">
        <f>(ROUNDDOWN(AS27/40,1))</f>
        <v>0</v>
      </c>
      <c r="AP27" s="832"/>
      <c r="AQ27" s="832"/>
      <c r="AR27" s="832"/>
      <c r="AS27" s="834">
        <f>($AL$17-$AI$17)*-1</f>
        <v>0</v>
      </c>
      <c r="AT27" s="835"/>
      <c r="AU27" s="835"/>
      <c r="AV27" s="836"/>
      <c r="AW27" s="833"/>
      <c r="AX27" s="825"/>
      <c r="AY27" s="829"/>
      <c r="AZ27" s="838" t="s">
        <v>383</v>
      </c>
      <c r="BA27" s="839"/>
      <c r="BB27" s="839"/>
      <c r="BC27" s="839"/>
      <c r="BD27" s="840"/>
      <c r="BE27" s="832">
        <f>(ROUNDDOWN(BI27/40,1))</f>
        <v>0</v>
      </c>
      <c r="BF27" s="832"/>
      <c r="BG27" s="832"/>
      <c r="BH27" s="832"/>
      <c r="BI27" s="834">
        <f>($AL$17-$AI$17)*-1</f>
        <v>0</v>
      </c>
      <c r="BJ27" s="835"/>
      <c r="BK27" s="835"/>
      <c r="BL27" s="836"/>
      <c r="BM27" s="830"/>
      <c r="BN27" s="831"/>
      <c r="BO27" s="780"/>
      <c r="BQ27" s="793"/>
      <c r="BR27" s="805"/>
      <c r="BS27" s="805"/>
      <c r="BT27" s="806"/>
      <c r="BU27" s="806"/>
      <c r="BV27" s="837"/>
      <c r="BW27" s="837"/>
      <c r="BX27" s="837"/>
      <c r="BY27" s="837"/>
      <c r="CA27" s="837"/>
      <c r="CB27" s="837"/>
      <c r="CC27" s="837"/>
      <c r="CD27" s="837"/>
      <c r="CF27" s="837"/>
      <c r="CG27" s="837"/>
      <c r="CH27" s="837"/>
      <c r="CI27" s="837"/>
      <c r="CK27" s="837"/>
      <c r="CL27" s="837"/>
      <c r="CM27" s="837"/>
      <c r="CN27" s="837"/>
    </row>
    <row r="28" spans="2:92" ht="21" customHeight="1" thickBot="1">
      <c r="B28" s="792"/>
      <c r="C28" s="821"/>
      <c r="D28" s="841" t="s">
        <v>384</v>
      </c>
      <c r="E28" s="841"/>
      <c r="F28" s="841"/>
      <c r="G28" s="841"/>
      <c r="H28" s="841"/>
      <c r="I28" s="842">
        <f>(ROUNDDOWN(M28/40,1))</f>
        <v>0</v>
      </c>
      <c r="J28" s="842"/>
      <c r="K28" s="842"/>
      <c r="L28" s="842"/>
      <c r="M28" s="843">
        <f>$BB$73</f>
        <v>0</v>
      </c>
      <c r="N28" s="844"/>
      <c r="O28" s="844"/>
      <c r="P28" s="845"/>
      <c r="Q28" s="824"/>
      <c r="R28" s="825"/>
      <c r="S28" s="825"/>
      <c r="T28" s="841" t="s">
        <v>384</v>
      </c>
      <c r="U28" s="841"/>
      <c r="V28" s="841"/>
      <c r="W28" s="841"/>
      <c r="X28" s="841"/>
      <c r="Y28" s="842">
        <f>(ROUNDDOWN(AC28/40,1))</f>
        <v>0</v>
      </c>
      <c r="Z28" s="842"/>
      <c r="AA28" s="842"/>
      <c r="AB28" s="842"/>
      <c r="AC28" s="843">
        <f>$BB$73</f>
        <v>0</v>
      </c>
      <c r="AD28" s="844"/>
      <c r="AE28" s="844"/>
      <c r="AF28" s="845"/>
      <c r="AG28" s="826"/>
      <c r="AH28" s="825"/>
      <c r="AI28" s="827"/>
      <c r="AJ28" s="841" t="s">
        <v>384</v>
      </c>
      <c r="AK28" s="841"/>
      <c r="AL28" s="841"/>
      <c r="AM28" s="841"/>
      <c r="AN28" s="841"/>
      <c r="AO28" s="842">
        <f>(ROUNDDOWN(AS28/40,1))</f>
        <v>0</v>
      </c>
      <c r="AP28" s="842"/>
      <c r="AQ28" s="842"/>
      <c r="AR28" s="842"/>
      <c r="AS28" s="843">
        <f>$BB$73</f>
        <v>0</v>
      </c>
      <c r="AT28" s="844"/>
      <c r="AU28" s="844"/>
      <c r="AV28" s="845"/>
      <c r="AW28" s="833"/>
      <c r="AX28" s="825"/>
      <c r="AY28" s="829"/>
      <c r="AZ28" s="841" t="s">
        <v>384</v>
      </c>
      <c r="BA28" s="841"/>
      <c r="BB28" s="841"/>
      <c r="BC28" s="841"/>
      <c r="BD28" s="841"/>
      <c r="BE28" s="846">
        <f>(ROUNDDOWN(BI28/40,1))</f>
        <v>0</v>
      </c>
      <c r="BF28" s="846"/>
      <c r="BG28" s="846"/>
      <c r="BH28" s="846"/>
      <c r="BI28" s="843">
        <f>$BB$73</f>
        <v>0</v>
      </c>
      <c r="BJ28" s="844"/>
      <c r="BK28" s="844"/>
      <c r="BL28" s="845"/>
      <c r="BM28" s="830"/>
      <c r="BN28" s="831"/>
      <c r="BO28" s="780"/>
      <c r="BV28" s="833"/>
      <c r="BW28" s="833"/>
      <c r="BX28" s="833"/>
      <c r="BY28" s="833"/>
      <c r="CA28" s="833"/>
      <c r="CB28" s="833"/>
      <c r="CC28" s="833"/>
      <c r="CD28" s="833"/>
      <c r="CF28" s="833"/>
      <c r="CG28" s="833"/>
      <c r="CH28" s="833"/>
      <c r="CI28" s="833"/>
      <c r="CK28" s="833"/>
      <c r="CL28" s="833"/>
      <c r="CM28" s="833"/>
      <c r="CN28" s="833"/>
    </row>
    <row r="29" spans="2:92" ht="30.75" customHeight="1" thickTop="1">
      <c r="B29" s="792"/>
      <c r="C29" s="821"/>
      <c r="D29" s="847" t="s">
        <v>385</v>
      </c>
      <c r="E29" s="848"/>
      <c r="F29" s="848"/>
      <c r="G29" s="848"/>
      <c r="H29" s="848"/>
      <c r="I29" s="849">
        <f>SUM(I26:L28)</f>
        <v>0</v>
      </c>
      <c r="J29" s="849"/>
      <c r="K29" s="849"/>
      <c r="L29" s="849"/>
      <c r="M29" s="849">
        <f>SUM(M26:P28)</f>
        <v>0</v>
      </c>
      <c r="N29" s="849"/>
      <c r="O29" s="849"/>
      <c r="P29" s="849"/>
      <c r="Q29" s="825"/>
      <c r="R29" s="825"/>
      <c r="S29" s="825"/>
      <c r="T29" s="847" t="s">
        <v>385</v>
      </c>
      <c r="U29" s="848"/>
      <c r="V29" s="848"/>
      <c r="W29" s="848"/>
      <c r="X29" s="848"/>
      <c r="Y29" s="849">
        <f>SUM(Y26:AB28)</f>
        <v>0</v>
      </c>
      <c r="Z29" s="849"/>
      <c r="AA29" s="849"/>
      <c r="AB29" s="849"/>
      <c r="AC29" s="849">
        <f>SUM(AC26:AF28)</f>
        <v>0</v>
      </c>
      <c r="AD29" s="849"/>
      <c r="AE29" s="849"/>
      <c r="AF29" s="849"/>
      <c r="AG29" s="826"/>
      <c r="AH29" s="825"/>
      <c r="AI29" s="827"/>
      <c r="AJ29" s="847" t="s">
        <v>386</v>
      </c>
      <c r="AK29" s="848"/>
      <c r="AL29" s="848"/>
      <c r="AM29" s="848"/>
      <c r="AN29" s="848"/>
      <c r="AO29" s="850">
        <f>SUM(AO26:AR28)</f>
        <v>0</v>
      </c>
      <c r="AP29" s="850"/>
      <c r="AQ29" s="850"/>
      <c r="AR29" s="850"/>
      <c r="AS29" s="849">
        <f>SUM(AS26:AV28)</f>
        <v>0</v>
      </c>
      <c r="AT29" s="849"/>
      <c r="AU29" s="849"/>
      <c r="AV29" s="849"/>
      <c r="AW29" s="833"/>
      <c r="AX29" s="825"/>
      <c r="AY29" s="829"/>
      <c r="AZ29" s="847" t="s">
        <v>386</v>
      </c>
      <c r="BA29" s="848"/>
      <c r="BB29" s="848"/>
      <c r="BC29" s="848"/>
      <c r="BD29" s="848"/>
      <c r="BE29" s="850">
        <f>SUM(BE26:BH28)</f>
        <v>0</v>
      </c>
      <c r="BF29" s="850"/>
      <c r="BG29" s="850"/>
      <c r="BH29" s="850"/>
      <c r="BI29" s="849">
        <f>SUM(BI26:BL28)</f>
        <v>0</v>
      </c>
      <c r="BJ29" s="849"/>
      <c r="BK29" s="849"/>
      <c r="BL29" s="849"/>
      <c r="BM29" s="830"/>
      <c r="BN29" s="831"/>
      <c r="BO29" s="780"/>
      <c r="BQ29" s="793"/>
      <c r="BR29" s="805"/>
      <c r="BS29" s="805"/>
      <c r="BT29" s="806"/>
      <c r="BU29" s="806"/>
      <c r="BV29" s="851"/>
      <c r="BW29" s="851"/>
      <c r="BX29" s="851"/>
      <c r="BY29" s="851"/>
      <c r="CA29" s="851"/>
      <c r="CB29" s="851"/>
      <c r="CC29" s="851"/>
      <c r="CD29" s="851"/>
      <c r="CF29" s="851"/>
      <c r="CG29" s="851"/>
      <c r="CH29" s="851"/>
      <c r="CI29" s="851"/>
      <c r="CK29" s="851"/>
      <c r="CL29" s="851"/>
      <c r="CM29" s="851"/>
      <c r="CN29" s="851"/>
    </row>
    <row r="30" spans="2:92" ht="20.25" customHeight="1">
      <c r="B30" s="792"/>
      <c r="C30" s="821"/>
      <c r="D30" s="852"/>
      <c r="E30" s="852"/>
      <c r="F30" s="852"/>
      <c r="G30" s="852"/>
      <c r="H30" s="852"/>
      <c r="I30" s="853"/>
      <c r="J30" s="853"/>
      <c r="K30" s="853"/>
      <c r="L30" s="853"/>
      <c r="M30" s="853"/>
      <c r="N30" s="853"/>
      <c r="O30" s="853"/>
      <c r="P30" s="853"/>
      <c r="Q30" s="688"/>
      <c r="R30" s="688"/>
      <c r="S30" s="688"/>
      <c r="T30" s="852"/>
      <c r="U30" s="852"/>
      <c r="V30" s="852"/>
      <c r="W30" s="852"/>
      <c r="X30" s="852"/>
      <c r="Y30" s="853"/>
      <c r="Z30" s="853"/>
      <c r="AA30" s="853"/>
      <c r="AB30" s="853"/>
      <c r="AC30" s="853"/>
      <c r="AD30" s="853"/>
      <c r="AE30" s="853"/>
      <c r="AF30" s="853"/>
      <c r="AG30" s="854"/>
      <c r="AH30" s="688"/>
      <c r="AI30" s="855"/>
      <c r="AJ30" s="852"/>
      <c r="AK30" s="852"/>
      <c r="AL30" s="852"/>
      <c r="AM30" s="852"/>
      <c r="AN30" s="852"/>
      <c r="AO30" s="853"/>
      <c r="AP30" s="853"/>
      <c r="AQ30" s="853"/>
      <c r="AR30" s="853"/>
      <c r="AS30" s="853"/>
      <c r="AT30" s="853"/>
      <c r="AU30" s="853"/>
      <c r="AV30" s="853"/>
      <c r="AW30" s="779"/>
      <c r="AX30" s="688"/>
      <c r="AY30" s="723"/>
      <c r="AZ30" s="852"/>
      <c r="BA30" s="852"/>
      <c r="BB30" s="852"/>
      <c r="BC30" s="852"/>
      <c r="BD30" s="852"/>
      <c r="BE30" s="853"/>
      <c r="BF30" s="853"/>
      <c r="BG30" s="853"/>
      <c r="BH30" s="853"/>
      <c r="BI30" s="853"/>
      <c r="BJ30" s="853"/>
      <c r="BK30" s="853"/>
      <c r="BL30" s="853"/>
      <c r="BM30" s="830"/>
      <c r="BN30" s="831"/>
      <c r="BO30" s="780"/>
      <c r="BQ30" s="793"/>
      <c r="BR30" s="805"/>
      <c r="BS30" s="805"/>
      <c r="BT30" s="806"/>
      <c r="BU30" s="806"/>
      <c r="BX30" s="780"/>
    </row>
    <row r="31" spans="2:92" ht="20.25" customHeight="1">
      <c r="B31" s="792"/>
      <c r="C31" s="821"/>
      <c r="D31" s="852"/>
      <c r="E31" s="852"/>
      <c r="F31" s="852"/>
      <c r="G31" s="852"/>
      <c r="H31" s="852"/>
      <c r="I31" s="853"/>
      <c r="J31" s="853"/>
      <c r="K31" s="856" t="s">
        <v>387</v>
      </c>
      <c r="L31" s="857"/>
      <c r="M31" s="857"/>
      <c r="N31" s="858" t="str">
        <f>IF(OR($BE$9&gt;0,),IF(AND(OR($D$5="○",$D$6="○"),$I$29&gt;=0),"可",IF(AND(OR($D$5="○",$D$6="○"),$I$29&lt;0),"不可","")),"")</f>
        <v/>
      </c>
      <c r="O31" s="859"/>
      <c r="P31" s="860"/>
      <c r="Q31" s="688"/>
      <c r="R31" s="688"/>
      <c r="S31" s="688"/>
      <c r="T31" s="852"/>
      <c r="U31" s="852"/>
      <c r="V31" s="852"/>
      <c r="W31" s="852"/>
      <c r="X31" s="852"/>
      <c r="Y31" s="853"/>
      <c r="Z31" s="853"/>
      <c r="AA31" s="856" t="s">
        <v>388</v>
      </c>
      <c r="AB31" s="857"/>
      <c r="AC31" s="861"/>
      <c r="AD31" s="858" t="str">
        <f>IF(OR($BE$9&gt;0,),IF(AND(OR($D$5="○",$D$6="○"),$Y$29&gt;=0),"可",IF(AND(OR($D$5="○",$D$6="○"),$Y$29&lt;0),"不可","")),"")</f>
        <v/>
      </c>
      <c r="AE31" s="859"/>
      <c r="AF31" s="860"/>
      <c r="AG31" s="854"/>
      <c r="AH31" s="688"/>
      <c r="AI31" s="855"/>
      <c r="AJ31" s="852"/>
      <c r="AK31" s="852"/>
      <c r="AL31" s="852"/>
      <c r="AM31" s="852"/>
      <c r="AN31" s="852"/>
      <c r="AO31" s="853"/>
      <c r="AP31" s="853"/>
      <c r="AQ31" s="856" t="s">
        <v>389</v>
      </c>
      <c r="AR31" s="857"/>
      <c r="AS31" s="861"/>
      <c r="AT31" s="858" t="str">
        <f>IF(OR($BE$9&gt;0,),IF(AND(OR($D$7="○"),$AO$29&gt;=0),"可",IF(AND(OR($D$7="○"),$AO$29&lt;0),"不可","")),"")</f>
        <v/>
      </c>
      <c r="AU31" s="859"/>
      <c r="AV31" s="860"/>
      <c r="AW31" s="779"/>
      <c r="AX31" s="688"/>
      <c r="AY31" s="723"/>
      <c r="AZ31" s="852"/>
      <c r="BA31" s="852"/>
      <c r="BB31" s="852"/>
      <c r="BC31" s="852"/>
      <c r="BD31" s="852"/>
      <c r="BE31" s="853"/>
      <c r="BF31" s="853"/>
      <c r="BG31" s="856" t="s">
        <v>390</v>
      </c>
      <c r="BH31" s="857"/>
      <c r="BI31" s="861"/>
      <c r="BJ31" s="858" t="str">
        <f>IF(OR($BE$9&gt;0,),IF(AND(OR($D$7="○"),$BE$29&gt;=0),"可",IF(AND(OR($D$7="○"),$BE$29&lt;0),"不可","")),"")</f>
        <v/>
      </c>
      <c r="BK31" s="859"/>
      <c r="BL31" s="860"/>
      <c r="BM31" s="830"/>
      <c r="BN31" s="831"/>
      <c r="BO31" s="780"/>
      <c r="BQ31" s="793"/>
      <c r="BR31" s="805"/>
      <c r="BS31" s="805"/>
      <c r="BT31" s="806"/>
      <c r="BU31" s="806"/>
      <c r="BX31" s="780"/>
    </row>
    <row r="32" spans="2:92" ht="20.25" customHeight="1">
      <c r="B32" s="792"/>
      <c r="C32" s="862"/>
      <c r="D32" s="863"/>
      <c r="E32" s="863"/>
      <c r="F32" s="863"/>
      <c r="G32" s="863"/>
      <c r="H32" s="863"/>
      <c r="I32" s="864"/>
      <c r="J32" s="864"/>
      <c r="K32" s="864"/>
      <c r="L32" s="864"/>
      <c r="M32" s="864"/>
      <c r="N32" s="864"/>
      <c r="O32" s="864"/>
      <c r="P32" s="864"/>
      <c r="Q32" s="865"/>
      <c r="R32" s="865"/>
      <c r="S32" s="865"/>
      <c r="T32" s="863"/>
      <c r="U32" s="863"/>
      <c r="V32" s="863"/>
      <c r="W32" s="863"/>
      <c r="X32" s="863"/>
      <c r="Y32" s="864"/>
      <c r="Z32" s="864"/>
      <c r="AA32" s="864"/>
      <c r="AB32" s="864"/>
      <c r="AC32" s="864"/>
      <c r="AD32" s="864"/>
      <c r="AE32" s="864"/>
      <c r="AF32" s="864"/>
      <c r="AG32" s="866"/>
      <c r="AH32" s="688"/>
      <c r="AI32" s="867"/>
      <c r="AJ32" s="863"/>
      <c r="AK32" s="863"/>
      <c r="AL32" s="863"/>
      <c r="AM32" s="863"/>
      <c r="AN32" s="863"/>
      <c r="AO32" s="864"/>
      <c r="AP32" s="864"/>
      <c r="AQ32" s="864"/>
      <c r="AR32" s="864"/>
      <c r="AS32" s="864"/>
      <c r="AT32" s="864"/>
      <c r="AU32" s="864"/>
      <c r="AV32" s="864"/>
      <c r="AW32" s="868"/>
      <c r="AX32" s="865"/>
      <c r="AY32" s="869"/>
      <c r="AZ32" s="863"/>
      <c r="BA32" s="863"/>
      <c r="BB32" s="863"/>
      <c r="BC32" s="863"/>
      <c r="BD32" s="863"/>
      <c r="BE32" s="864"/>
      <c r="BF32" s="864"/>
      <c r="BG32" s="864"/>
      <c r="BH32" s="864"/>
      <c r="BI32" s="864"/>
      <c r="BJ32" s="864"/>
      <c r="BK32" s="864"/>
      <c r="BL32" s="864"/>
      <c r="BM32" s="870"/>
      <c r="BN32" s="831"/>
      <c r="BO32" s="780"/>
      <c r="BQ32" s="793"/>
      <c r="BR32" s="805"/>
      <c r="BS32" s="805"/>
      <c r="BT32" s="806"/>
      <c r="BU32" s="806"/>
      <c r="BX32" s="780"/>
    </row>
    <row r="33" spans="2:96" ht="20.25" customHeight="1" thickBot="1">
      <c r="B33" s="871"/>
      <c r="C33" s="872"/>
      <c r="D33" s="873"/>
      <c r="E33" s="873"/>
      <c r="F33" s="873"/>
      <c r="G33" s="873"/>
      <c r="H33" s="873"/>
      <c r="I33" s="874"/>
      <c r="J33" s="874"/>
      <c r="K33" s="874"/>
      <c r="L33" s="874"/>
      <c r="M33" s="874"/>
      <c r="N33" s="874"/>
      <c r="O33" s="874"/>
      <c r="P33" s="874"/>
      <c r="Q33" s="875"/>
      <c r="R33" s="875"/>
      <c r="S33" s="875"/>
      <c r="T33" s="873"/>
      <c r="U33" s="873"/>
      <c r="V33" s="873"/>
      <c r="W33" s="873"/>
      <c r="X33" s="873"/>
      <c r="Y33" s="874"/>
      <c r="Z33" s="874"/>
      <c r="AA33" s="874"/>
      <c r="AB33" s="874"/>
      <c r="AC33" s="874"/>
      <c r="AD33" s="874"/>
      <c r="AE33" s="874"/>
      <c r="AF33" s="874"/>
      <c r="AG33" s="875"/>
      <c r="AH33" s="875"/>
      <c r="AI33" s="875"/>
      <c r="AJ33" s="873"/>
      <c r="AK33" s="873"/>
      <c r="AL33" s="873"/>
      <c r="AM33" s="873"/>
      <c r="AN33" s="873"/>
      <c r="AO33" s="874"/>
      <c r="AP33" s="874"/>
      <c r="AQ33" s="874"/>
      <c r="AR33" s="874"/>
      <c r="AS33" s="874"/>
      <c r="AT33" s="874"/>
      <c r="AU33" s="874"/>
      <c r="AV33" s="874"/>
      <c r="AW33" s="876"/>
      <c r="AX33" s="875"/>
      <c r="AY33" s="877"/>
      <c r="AZ33" s="873"/>
      <c r="BA33" s="873"/>
      <c r="BB33" s="873"/>
      <c r="BC33" s="873"/>
      <c r="BD33" s="873"/>
      <c r="BE33" s="874"/>
      <c r="BF33" s="874"/>
      <c r="BG33" s="874"/>
      <c r="BH33" s="874"/>
      <c r="BI33" s="874"/>
      <c r="BJ33" s="874"/>
      <c r="BK33" s="874"/>
      <c r="BL33" s="874"/>
      <c r="BM33" s="878"/>
      <c r="BN33" s="879"/>
      <c r="BO33" s="774"/>
      <c r="BQ33" s="793"/>
      <c r="BR33" s="805"/>
      <c r="BS33" s="805"/>
      <c r="BT33" s="806"/>
      <c r="BU33" s="806"/>
      <c r="BX33" s="780"/>
    </row>
    <row r="34" spans="2:96" ht="21" customHeight="1" thickBot="1">
      <c r="B34" s="704" t="s">
        <v>391</v>
      </c>
      <c r="D34" s="811"/>
      <c r="E34" s="811"/>
      <c r="F34" s="811"/>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c r="AE34" s="811"/>
      <c r="AF34" s="811"/>
      <c r="AG34" s="811"/>
      <c r="AH34" s="811"/>
      <c r="AI34" s="811"/>
      <c r="AJ34" s="811"/>
      <c r="AK34" s="811"/>
      <c r="AL34" s="811"/>
      <c r="AM34" s="811"/>
      <c r="AN34" s="811"/>
      <c r="AO34" s="811"/>
      <c r="AP34" s="811"/>
      <c r="AQ34" s="811"/>
      <c r="AR34" s="811"/>
      <c r="AS34" s="811"/>
      <c r="AT34" s="811"/>
      <c r="AU34" s="811"/>
      <c r="AV34" s="811"/>
      <c r="AW34" s="811"/>
      <c r="AX34" s="811"/>
      <c r="AY34" s="811"/>
      <c r="AZ34" s="811"/>
      <c r="BA34" s="794"/>
      <c r="BB34" s="811"/>
      <c r="BC34" s="794"/>
      <c r="BD34" s="794"/>
      <c r="BE34" s="811"/>
      <c r="BF34" s="794"/>
      <c r="BG34" s="811"/>
      <c r="BH34" s="811"/>
      <c r="BI34" s="811"/>
      <c r="BJ34" s="811"/>
      <c r="BK34" s="811"/>
      <c r="BL34" s="811"/>
      <c r="BM34" s="811"/>
      <c r="BN34" s="811"/>
      <c r="BO34" s="774"/>
      <c r="BQ34" s="793"/>
      <c r="BR34" s="805"/>
      <c r="BS34" s="805"/>
      <c r="BT34" s="806"/>
      <c r="BU34" s="806"/>
    </row>
    <row r="35" spans="2:96" ht="32.25" customHeight="1" thickBot="1">
      <c r="B35" s="880"/>
      <c r="C35" s="881"/>
      <c r="D35" s="882" t="s">
        <v>35</v>
      </c>
      <c r="E35" s="882"/>
      <c r="F35" s="882"/>
      <c r="G35" s="882"/>
      <c r="H35" s="882"/>
      <c r="I35" s="883"/>
      <c r="J35" s="884" t="s">
        <v>392</v>
      </c>
      <c r="K35" s="885"/>
      <c r="L35" s="885"/>
      <c r="M35" s="885"/>
      <c r="N35" s="885"/>
      <c r="O35" s="886"/>
      <c r="P35" s="887" t="s">
        <v>34</v>
      </c>
      <c r="Q35" s="882"/>
      <c r="R35" s="882"/>
      <c r="S35" s="882"/>
      <c r="T35" s="882"/>
      <c r="U35" s="882"/>
      <c r="V35" s="888"/>
      <c r="W35" s="889" t="s">
        <v>393</v>
      </c>
      <c r="X35" s="890"/>
      <c r="Y35" s="890"/>
      <c r="Z35" s="890"/>
      <c r="AA35" s="890"/>
      <c r="AB35" s="890"/>
      <c r="AC35" s="891"/>
      <c r="AD35" s="889" t="s">
        <v>394</v>
      </c>
      <c r="AE35" s="890"/>
      <c r="AF35" s="890"/>
      <c r="AG35" s="890"/>
      <c r="AH35" s="890"/>
      <c r="AI35" s="890"/>
      <c r="AJ35" s="891"/>
      <c r="AK35" s="889" t="s">
        <v>395</v>
      </c>
      <c r="AL35" s="890"/>
      <c r="AM35" s="890"/>
      <c r="AN35" s="890"/>
      <c r="AO35" s="890"/>
      <c r="AP35" s="890"/>
      <c r="AQ35" s="891"/>
      <c r="AR35" s="880" t="s">
        <v>396</v>
      </c>
      <c r="AS35" s="882"/>
      <c r="AT35" s="882"/>
      <c r="AU35" s="882"/>
      <c r="AV35" s="882"/>
      <c r="AW35" s="882"/>
      <c r="AX35" s="888"/>
      <c r="AY35" s="885" t="s">
        <v>397</v>
      </c>
      <c r="AZ35" s="885"/>
      <c r="BA35" s="886"/>
      <c r="BB35" s="884" t="s">
        <v>398</v>
      </c>
      <c r="BC35" s="885"/>
      <c r="BD35" s="886"/>
      <c r="BE35" s="884" t="s">
        <v>399</v>
      </c>
      <c r="BF35" s="885"/>
      <c r="BG35" s="885"/>
      <c r="BH35" s="884" t="s">
        <v>400</v>
      </c>
      <c r="BI35" s="885"/>
      <c r="BJ35" s="885"/>
      <c r="BK35" s="887" t="s">
        <v>401</v>
      </c>
      <c r="BL35" s="882"/>
      <c r="BM35" s="882"/>
      <c r="BN35" s="888"/>
      <c r="BQ35" s="793"/>
      <c r="BR35" s="805"/>
      <c r="BS35" s="805"/>
      <c r="BT35" s="806"/>
      <c r="BU35" s="806"/>
    </row>
    <row r="36" spans="2:96" ht="32.25" customHeight="1" thickBot="1">
      <c r="B36" s="892"/>
      <c r="C36" s="893"/>
      <c r="D36" s="679"/>
      <c r="E36" s="679"/>
      <c r="F36" s="679"/>
      <c r="G36" s="679"/>
      <c r="H36" s="679"/>
      <c r="I36" s="894"/>
      <c r="J36" s="895"/>
      <c r="K36" s="896"/>
      <c r="L36" s="896"/>
      <c r="M36" s="896"/>
      <c r="N36" s="896"/>
      <c r="O36" s="897"/>
      <c r="P36" s="898"/>
      <c r="Q36" s="899"/>
      <c r="R36" s="899"/>
      <c r="S36" s="899"/>
      <c r="T36" s="899"/>
      <c r="U36" s="899"/>
      <c r="V36" s="900"/>
      <c r="W36" s="901" t="s">
        <v>402</v>
      </c>
      <c r="X36" s="902" t="s">
        <v>403</v>
      </c>
      <c r="Y36" s="902" t="s">
        <v>404</v>
      </c>
      <c r="Z36" s="902" t="s">
        <v>405</v>
      </c>
      <c r="AA36" s="902" t="s">
        <v>406</v>
      </c>
      <c r="AB36" s="902" t="s">
        <v>407</v>
      </c>
      <c r="AC36" s="903" t="s">
        <v>292</v>
      </c>
      <c r="AD36" s="901" t="s">
        <v>402</v>
      </c>
      <c r="AE36" s="902" t="s">
        <v>403</v>
      </c>
      <c r="AF36" s="902" t="s">
        <v>404</v>
      </c>
      <c r="AG36" s="902" t="s">
        <v>405</v>
      </c>
      <c r="AH36" s="902" t="s">
        <v>406</v>
      </c>
      <c r="AI36" s="902" t="s">
        <v>407</v>
      </c>
      <c r="AJ36" s="903" t="s">
        <v>292</v>
      </c>
      <c r="AK36" s="901" t="s">
        <v>402</v>
      </c>
      <c r="AL36" s="902" t="s">
        <v>403</v>
      </c>
      <c r="AM36" s="902" t="s">
        <v>404</v>
      </c>
      <c r="AN36" s="902" t="s">
        <v>405</v>
      </c>
      <c r="AO36" s="902" t="s">
        <v>406</v>
      </c>
      <c r="AP36" s="902" t="s">
        <v>407</v>
      </c>
      <c r="AQ36" s="903" t="s">
        <v>292</v>
      </c>
      <c r="AR36" s="904" t="s">
        <v>402</v>
      </c>
      <c r="AS36" s="905" t="s">
        <v>403</v>
      </c>
      <c r="AT36" s="905" t="s">
        <v>404</v>
      </c>
      <c r="AU36" s="905" t="s">
        <v>405</v>
      </c>
      <c r="AV36" s="905" t="s">
        <v>406</v>
      </c>
      <c r="AW36" s="905" t="s">
        <v>407</v>
      </c>
      <c r="AX36" s="906" t="s">
        <v>292</v>
      </c>
      <c r="AY36" s="896"/>
      <c r="AZ36" s="896"/>
      <c r="BA36" s="897"/>
      <c r="BB36" s="895"/>
      <c r="BC36" s="896"/>
      <c r="BD36" s="897"/>
      <c r="BE36" s="895"/>
      <c r="BF36" s="896"/>
      <c r="BG36" s="896"/>
      <c r="BH36" s="895"/>
      <c r="BI36" s="896"/>
      <c r="BJ36" s="896"/>
      <c r="BK36" s="907"/>
      <c r="BL36" s="679"/>
      <c r="BM36" s="679"/>
      <c r="BN36" s="908"/>
      <c r="BQ36" s="793"/>
      <c r="BR36" s="805"/>
      <c r="BS36" s="805"/>
      <c r="BT36" s="806"/>
      <c r="BU36" s="806"/>
    </row>
    <row r="37" spans="2:96" ht="21" customHeight="1" thickBot="1">
      <c r="B37" s="909" t="s">
        <v>408</v>
      </c>
      <c r="C37" s="910"/>
      <c r="D37" s="911"/>
      <c r="E37" s="911"/>
      <c r="F37" s="911"/>
      <c r="G37" s="911"/>
      <c r="H37" s="911"/>
      <c r="I37" s="912"/>
      <c r="J37" s="913"/>
      <c r="K37" s="911"/>
      <c r="L37" s="912"/>
      <c r="M37" s="913"/>
      <c r="N37" s="911"/>
      <c r="O37" s="912"/>
      <c r="P37" s="914"/>
      <c r="Q37" s="915"/>
      <c r="R37" s="915"/>
      <c r="S37" s="915"/>
      <c r="T37" s="915"/>
      <c r="U37" s="915"/>
      <c r="V37" s="916"/>
      <c r="W37" s="917"/>
      <c r="X37" s="918"/>
      <c r="Y37" s="918"/>
      <c r="Z37" s="918"/>
      <c r="AA37" s="918"/>
      <c r="AB37" s="918"/>
      <c r="AC37" s="919"/>
      <c r="AD37" s="917"/>
      <c r="AE37" s="918"/>
      <c r="AF37" s="918"/>
      <c r="AG37" s="918"/>
      <c r="AH37" s="918"/>
      <c r="AI37" s="918"/>
      <c r="AJ37" s="919"/>
      <c r="AK37" s="917"/>
      <c r="AL37" s="918"/>
      <c r="AM37" s="918"/>
      <c r="AN37" s="918"/>
      <c r="AO37" s="918"/>
      <c r="AP37" s="918"/>
      <c r="AQ37" s="919"/>
      <c r="AR37" s="917"/>
      <c r="AS37" s="918"/>
      <c r="AT37" s="918"/>
      <c r="AU37" s="918"/>
      <c r="AV37" s="918"/>
      <c r="AW37" s="918"/>
      <c r="AX37" s="919"/>
      <c r="AY37" s="920">
        <f t="shared" ref="AY37:AY56" si="0">SUM(W37:AX37)</f>
        <v>0</v>
      </c>
      <c r="AZ37" s="920"/>
      <c r="BA37" s="921"/>
      <c r="BB37" s="922">
        <f t="shared" ref="BB37:BB57" si="1">AY37/4</f>
        <v>0</v>
      </c>
      <c r="BC37" s="923"/>
      <c r="BD37" s="924"/>
      <c r="BE37" s="925"/>
      <c r="BF37" s="926"/>
      <c r="BG37" s="926"/>
      <c r="BH37" s="925"/>
      <c r="BI37" s="926"/>
      <c r="BJ37" s="926"/>
      <c r="BK37" s="927"/>
      <c r="BL37" s="928"/>
      <c r="BM37" s="928"/>
      <c r="BN37" s="929"/>
      <c r="BQ37" s="793"/>
      <c r="BR37" s="805"/>
      <c r="BS37" s="805"/>
      <c r="BT37" s="806"/>
      <c r="BU37" s="806"/>
    </row>
    <row r="38" spans="2:96" ht="21" customHeight="1">
      <c r="B38" s="930"/>
      <c r="C38" s="931" t="s">
        <v>409</v>
      </c>
      <c r="D38" s="932"/>
      <c r="E38" s="932"/>
      <c r="F38" s="932"/>
      <c r="G38" s="932"/>
      <c r="H38" s="932"/>
      <c r="I38" s="933"/>
      <c r="J38" s="934"/>
      <c r="K38" s="932"/>
      <c r="L38" s="933"/>
      <c r="M38" s="934"/>
      <c r="N38" s="932"/>
      <c r="O38" s="933"/>
      <c r="P38" s="935"/>
      <c r="Q38" s="936"/>
      <c r="R38" s="936"/>
      <c r="S38" s="936"/>
      <c r="T38" s="936"/>
      <c r="U38" s="936"/>
      <c r="V38" s="937"/>
      <c r="W38" s="938"/>
      <c r="X38" s="939"/>
      <c r="Y38" s="939"/>
      <c r="Z38" s="939"/>
      <c r="AA38" s="939"/>
      <c r="AB38" s="939"/>
      <c r="AC38" s="940"/>
      <c r="AD38" s="938"/>
      <c r="AE38" s="939"/>
      <c r="AF38" s="939"/>
      <c r="AG38" s="939"/>
      <c r="AH38" s="939"/>
      <c r="AI38" s="939"/>
      <c r="AJ38" s="940"/>
      <c r="AK38" s="938"/>
      <c r="AL38" s="939"/>
      <c r="AM38" s="939"/>
      <c r="AN38" s="939"/>
      <c r="AO38" s="939"/>
      <c r="AP38" s="939"/>
      <c r="AQ38" s="940"/>
      <c r="AR38" s="938"/>
      <c r="AS38" s="939"/>
      <c r="AT38" s="939"/>
      <c r="AU38" s="939"/>
      <c r="AV38" s="939"/>
      <c r="AW38" s="939"/>
      <c r="AX38" s="940"/>
      <c r="AY38" s="941">
        <f t="shared" si="0"/>
        <v>0</v>
      </c>
      <c r="AZ38" s="941"/>
      <c r="BA38" s="942"/>
      <c r="BB38" s="943">
        <f t="shared" si="1"/>
        <v>0</v>
      </c>
      <c r="BC38" s="944"/>
      <c r="BD38" s="945"/>
      <c r="BE38" s="946"/>
      <c r="BF38" s="947"/>
      <c r="BG38" s="948"/>
      <c r="BH38" s="946"/>
      <c r="BI38" s="947"/>
      <c r="BJ38" s="948"/>
      <c r="BK38" s="949"/>
      <c r="BL38" s="950"/>
      <c r="BM38" s="950"/>
      <c r="BN38" s="951"/>
      <c r="BO38" s="952"/>
    </row>
    <row r="39" spans="2:96" ht="21" customHeight="1">
      <c r="B39" s="930"/>
      <c r="C39" s="953"/>
      <c r="D39" s="954"/>
      <c r="E39" s="954"/>
      <c r="F39" s="954"/>
      <c r="G39" s="954"/>
      <c r="H39" s="954"/>
      <c r="I39" s="955"/>
      <c r="J39" s="956"/>
      <c r="K39" s="954"/>
      <c r="L39" s="955"/>
      <c r="M39" s="956"/>
      <c r="N39" s="954"/>
      <c r="O39" s="955"/>
      <c r="P39" s="957"/>
      <c r="Q39" s="958"/>
      <c r="R39" s="958"/>
      <c r="S39" s="958"/>
      <c r="T39" s="958"/>
      <c r="U39" s="958"/>
      <c r="V39" s="959"/>
      <c r="W39" s="960"/>
      <c r="X39" s="961"/>
      <c r="Y39" s="961"/>
      <c r="Z39" s="961"/>
      <c r="AA39" s="961"/>
      <c r="AB39" s="961"/>
      <c r="AC39" s="962"/>
      <c r="AD39" s="960"/>
      <c r="AE39" s="961"/>
      <c r="AF39" s="961"/>
      <c r="AG39" s="961"/>
      <c r="AH39" s="961"/>
      <c r="AI39" s="961"/>
      <c r="AJ39" s="962"/>
      <c r="AK39" s="960"/>
      <c r="AL39" s="961"/>
      <c r="AM39" s="961"/>
      <c r="AN39" s="961"/>
      <c r="AO39" s="961"/>
      <c r="AP39" s="961"/>
      <c r="AQ39" s="962"/>
      <c r="AR39" s="960"/>
      <c r="AS39" s="961"/>
      <c r="AT39" s="961"/>
      <c r="AU39" s="961"/>
      <c r="AV39" s="961"/>
      <c r="AW39" s="961"/>
      <c r="AX39" s="962"/>
      <c r="AY39" s="963">
        <f t="shared" si="0"/>
        <v>0</v>
      </c>
      <c r="AZ39" s="963"/>
      <c r="BA39" s="964"/>
      <c r="BB39" s="965">
        <f t="shared" si="1"/>
        <v>0</v>
      </c>
      <c r="BC39" s="966"/>
      <c r="BD39" s="967"/>
      <c r="BE39" s="968"/>
      <c r="BF39" s="969"/>
      <c r="BG39" s="970"/>
      <c r="BH39" s="968"/>
      <c r="BI39" s="969"/>
      <c r="BJ39" s="970"/>
      <c r="BK39" s="685"/>
      <c r="BL39" s="686"/>
      <c r="BM39" s="686"/>
      <c r="BN39" s="971"/>
      <c r="BO39" s="952"/>
    </row>
    <row r="40" spans="2:96" ht="21" customHeight="1">
      <c r="B40" s="930"/>
      <c r="C40" s="953"/>
      <c r="D40" s="954"/>
      <c r="E40" s="954"/>
      <c r="F40" s="954"/>
      <c r="G40" s="954"/>
      <c r="H40" s="954"/>
      <c r="I40" s="955"/>
      <c r="J40" s="956"/>
      <c r="K40" s="954"/>
      <c r="L40" s="955"/>
      <c r="M40" s="956"/>
      <c r="N40" s="954"/>
      <c r="O40" s="955"/>
      <c r="P40" s="957"/>
      <c r="Q40" s="958"/>
      <c r="R40" s="958"/>
      <c r="S40" s="958"/>
      <c r="T40" s="958"/>
      <c r="U40" s="958"/>
      <c r="V40" s="959"/>
      <c r="W40" s="960"/>
      <c r="X40" s="961"/>
      <c r="Y40" s="961"/>
      <c r="Z40" s="961"/>
      <c r="AA40" s="961"/>
      <c r="AB40" s="961"/>
      <c r="AC40" s="962"/>
      <c r="AD40" s="960"/>
      <c r="AE40" s="961"/>
      <c r="AF40" s="961"/>
      <c r="AG40" s="961"/>
      <c r="AH40" s="961"/>
      <c r="AI40" s="961"/>
      <c r="AJ40" s="962"/>
      <c r="AK40" s="960"/>
      <c r="AL40" s="961"/>
      <c r="AM40" s="961"/>
      <c r="AN40" s="961"/>
      <c r="AO40" s="961"/>
      <c r="AP40" s="961"/>
      <c r="AQ40" s="962"/>
      <c r="AR40" s="960"/>
      <c r="AS40" s="961"/>
      <c r="AT40" s="961"/>
      <c r="AU40" s="961"/>
      <c r="AV40" s="961"/>
      <c r="AW40" s="961"/>
      <c r="AX40" s="962"/>
      <c r="AY40" s="963">
        <f t="shared" si="0"/>
        <v>0</v>
      </c>
      <c r="AZ40" s="963"/>
      <c r="BA40" s="964"/>
      <c r="BB40" s="965">
        <f t="shared" si="1"/>
        <v>0</v>
      </c>
      <c r="BC40" s="966"/>
      <c r="BD40" s="967"/>
      <c r="BE40" s="968"/>
      <c r="BF40" s="969"/>
      <c r="BG40" s="970"/>
      <c r="BH40" s="968"/>
      <c r="BI40" s="969"/>
      <c r="BJ40" s="970"/>
      <c r="BK40" s="685"/>
      <c r="BL40" s="686"/>
      <c r="BM40" s="686"/>
      <c r="BN40" s="971"/>
      <c r="BO40" s="952"/>
    </row>
    <row r="41" spans="2:96" ht="21" customHeight="1">
      <c r="B41" s="930"/>
      <c r="C41" s="953"/>
      <c r="D41" s="954"/>
      <c r="E41" s="954"/>
      <c r="F41" s="954"/>
      <c r="G41" s="954"/>
      <c r="H41" s="954"/>
      <c r="I41" s="955"/>
      <c r="J41" s="956"/>
      <c r="K41" s="954"/>
      <c r="L41" s="955"/>
      <c r="M41" s="956"/>
      <c r="N41" s="954"/>
      <c r="O41" s="955"/>
      <c r="P41" s="957"/>
      <c r="Q41" s="958"/>
      <c r="R41" s="958"/>
      <c r="S41" s="958"/>
      <c r="T41" s="958"/>
      <c r="U41" s="958"/>
      <c r="V41" s="959"/>
      <c r="W41" s="960"/>
      <c r="X41" s="961"/>
      <c r="Y41" s="961"/>
      <c r="Z41" s="961"/>
      <c r="AA41" s="961"/>
      <c r="AB41" s="961"/>
      <c r="AC41" s="962"/>
      <c r="AD41" s="960"/>
      <c r="AE41" s="961"/>
      <c r="AF41" s="961"/>
      <c r="AG41" s="961"/>
      <c r="AH41" s="961"/>
      <c r="AI41" s="961"/>
      <c r="AJ41" s="962"/>
      <c r="AK41" s="960"/>
      <c r="AL41" s="961"/>
      <c r="AM41" s="961"/>
      <c r="AN41" s="961"/>
      <c r="AO41" s="961"/>
      <c r="AP41" s="961"/>
      <c r="AQ41" s="962"/>
      <c r="AR41" s="960"/>
      <c r="AS41" s="961"/>
      <c r="AT41" s="961"/>
      <c r="AU41" s="961"/>
      <c r="AV41" s="961"/>
      <c r="AW41" s="961"/>
      <c r="AX41" s="962"/>
      <c r="AY41" s="963">
        <f t="shared" si="0"/>
        <v>0</v>
      </c>
      <c r="AZ41" s="963"/>
      <c r="BA41" s="964"/>
      <c r="BB41" s="965">
        <f t="shared" si="1"/>
        <v>0</v>
      </c>
      <c r="BC41" s="966"/>
      <c r="BD41" s="967"/>
      <c r="BE41" s="968"/>
      <c r="BF41" s="969"/>
      <c r="BG41" s="970"/>
      <c r="BH41" s="968"/>
      <c r="BI41" s="969"/>
      <c r="BJ41" s="970"/>
      <c r="BK41" s="685"/>
      <c r="BL41" s="686"/>
      <c r="BM41" s="686"/>
      <c r="BN41" s="971"/>
      <c r="BO41" s="952"/>
      <c r="CC41" s="972"/>
      <c r="CD41" s="656"/>
      <c r="CE41" s="656"/>
      <c r="CF41" s="656"/>
      <c r="CG41" s="656"/>
      <c r="CH41" s="656"/>
      <c r="CI41" s="656"/>
      <c r="CJ41" s="656"/>
      <c r="CK41" s="656"/>
      <c r="CL41" s="656"/>
      <c r="CM41" s="656"/>
      <c r="CN41" s="656"/>
      <c r="CO41" s="656"/>
      <c r="CP41" s="656"/>
      <c r="CQ41" s="656"/>
      <c r="CR41" s="656"/>
    </row>
    <row r="42" spans="2:96" ht="21" customHeight="1" thickBot="1">
      <c r="B42" s="930"/>
      <c r="C42" s="953"/>
      <c r="D42" s="973"/>
      <c r="E42" s="973"/>
      <c r="F42" s="973"/>
      <c r="G42" s="973"/>
      <c r="H42" s="973"/>
      <c r="I42" s="974"/>
      <c r="J42" s="975"/>
      <c r="K42" s="973"/>
      <c r="L42" s="974"/>
      <c r="M42" s="975"/>
      <c r="N42" s="973"/>
      <c r="O42" s="974"/>
      <c r="P42" s="957"/>
      <c r="Q42" s="958"/>
      <c r="R42" s="958"/>
      <c r="S42" s="958"/>
      <c r="T42" s="958"/>
      <c r="U42" s="958"/>
      <c r="V42" s="959"/>
      <c r="W42" s="976"/>
      <c r="X42" s="977"/>
      <c r="Y42" s="977"/>
      <c r="Z42" s="977"/>
      <c r="AA42" s="977"/>
      <c r="AB42" s="977"/>
      <c r="AC42" s="978"/>
      <c r="AD42" s="976"/>
      <c r="AE42" s="977"/>
      <c r="AF42" s="977"/>
      <c r="AG42" s="977"/>
      <c r="AH42" s="977"/>
      <c r="AI42" s="977"/>
      <c r="AJ42" s="978"/>
      <c r="AK42" s="976"/>
      <c r="AL42" s="977"/>
      <c r="AM42" s="977"/>
      <c r="AN42" s="977"/>
      <c r="AO42" s="977"/>
      <c r="AP42" s="977"/>
      <c r="AQ42" s="978"/>
      <c r="AR42" s="976"/>
      <c r="AS42" s="977"/>
      <c r="AT42" s="977"/>
      <c r="AU42" s="977"/>
      <c r="AV42" s="977"/>
      <c r="AW42" s="977"/>
      <c r="AX42" s="978"/>
      <c r="AY42" s="979">
        <f t="shared" si="0"/>
        <v>0</v>
      </c>
      <c r="AZ42" s="979"/>
      <c r="BA42" s="980"/>
      <c r="BB42" s="981">
        <f t="shared" si="1"/>
        <v>0</v>
      </c>
      <c r="BC42" s="982"/>
      <c r="BD42" s="983"/>
      <c r="BE42" s="984"/>
      <c r="BF42" s="985"/>
      <c r="BG42" s="986"/>
      <c r="BH42" s="984"/>
      <c r="BI42" s="985"/>
      <c r="BJ42" s="986"/>
      <c r="BK42" s="694"/>
      <c r="BL42" s="695"/>
      <c r="BM42" s="695"/>
      <c r="BN42" s="987"/>
      <c r="BO42" s="952"/>
      <c r="CC42" s="656"/>
      <c r="CD42" s="656"/>
      <c r="CE42" s="988"/>
      <c r="CF42" s="988"/>
      <c r="CG42" s="988"/>
      <c r="CH42" s="988"/>
      <c r="CI42" s="988"/>
      <c r="CJ42" s="988"/>
      <c r="CK42" s="989"/>
      <c r="CL42" s="989"/>
      <c r="CM42" s="989"/>
      <c r="CN42" s="989"/>
      <c r="CO42" s="989"/>
      <c r="CP42" s="806"/>
      <c r="CQ42" s="806"/>
      <c r="CR42" s="806"/>
    </row>
    <row r="43" spans="2:96" ht="21" customHeight="1">
      <c r="B43" s="930"/>
      <c r="C43" s="990" t="s">
        <v>327</v>
      </c>
      <c r="D43" s="991"/>
      <c r="E43" s="992"/>
      <c r="F43" s="992"/>
      <c r="G43" s="992"/>
      <c r="H43" s="992"/>
      <c r="I43" s="992"/>
      <c r="J43" s="992"/>
      <c r="K43" s="992"/>
      <c r="L43" s="992"/>
      <c r="M43" s="992"/>
      <c r="N43" s="992"/>
      <c r="O43" s="992"/>
      <c r="P43" s="935"/>
      <c r="Q43" s="936"/>
      <c r="R43" s="936"/>
      <c r="S43" s="936"/>
      <c r="T43" s="936"/>
      <c r="U43" s="936"/>
      <c r="V43" s="937"/>
      <c r="W43" s="938"/>
      <c r="X43" s="939"/>
      <c r="Y43" s="939"/>
      <c r="Z43" s="939"/>
      <c r="AA43" s="939"/>
      <c r="AB43" s="939"/>
      <c r="AC43" s="940"/>
      <c r="AD43" s="938"/>
      <c r="AE43" s="939"/>
      <c r="AF43" s="939"/>
      <c r="AG43" s="939"/>
      <c r="AH43" s="939"/>
      <c r="AI43" s="939"/>
      <c r="AJ43" s="940"/>
      <c r="AK43" s="938"/>
      <c r="AL43" s="939"/>
      <c r="AM43" s="939"/>
      <c r="AN43" s="939"/>
      <c r="AO43" s="939"/>
      <c r="AP43" s="939"/>
      <c r="AQ43" s="940"/>
      <c r="AR43" s="993"/>
      <c r="AS43" s="939"/>
      <c r="AT43" s="939"/>
      <c r="AU43" s="939"/>
      <c r="AV43" s="939"/>
      <c r="AW43" s="939"/>
      <c r="AX43" s="940"/>
      <c r="AY43" s="942">
        <f t="shared" si="0"/>
        <v>0</v>
      </c>
      <c r="AZ43" s="994"/>
      <c r="BA43" s="994"/>
      <c r="BB43" s="995">
        <f>AY43/4</f>
        <v>0</v>
      </c>
      <c r="BC43" s="995"/>
      <c r="BD43" s="995"/>
      <c r="BE43" s="996" t="e">
        <f>ROUNDDOWN(SUM(BB43:BD50)/AY60,1)</f>
        <v>#DIV/0!</v>
      </c>
      <c r="BF43" s="997"/>
      <c r="BG43" s="998"/>
      <c r="BH43" s="999">
        <f>ROUNDDOWN(SUM(BB43:BD50)/40,1)</f>
        <v>0</v>
      </c>
      <c r="BI43" s="1000"/>
      <c r="BJ43" s="1001"/>
      <c r="BK43" s="949"/>
      <c r="BL43" s="950"/>
      <c r="BM43" s="950"/>
      <c r="BN43" s="951"/>
      <c r="BO43" s="952"/>
      <c r="BP43" s="1002"/>
      <c r="CC43" s="656"/>
      <c r="CD43" s="656"/>
      <c r="CE43" s="988"/>
      <c r="CF43" s="988"/>
      <c r="CG43" s="988"/>
      <c r="CH43" s="988"/>
      <c r="CI43" s="988"/>
      <c r="CJ43" s="988"/>
      <c r="CK43" s="989"/>
      <c r="CL43" s="989"/>
      <c r="CM43" s="989"/>
      <c r="CN43" s="989"/>
      <c r="CO43" s="989"/>
      <c r="CP43" s="806"/>
      <c r="CQ43" s="806"/>
      <c r="CR43" s="806"/>
    </row>
    <row r="44" spans="2:96" ht="21" customHeight="1">
      <c r="B44" s="930"/>
      <c r="C44" s="930"/>
      <c r="D44" s="1003"/>
      <c r="E44" s="1004"/>
      <c r="F44" s="1004"/>
      <c r="G44" s="1004"/>
      <c r="H44" s="1004"/>
      <c r="I44" s="1004"/>
      <c r="J44" s="1004"/>
      <c r="K44" s="1004"/>
      <c r="L44" s="1004"/>
      <c r="M44" s="1004"/>
      <c r="N44" s="1004"/>
      <c r="O44" s="1004"/>
      <c r="P44" s="957"/>
      <c r="Q44" s="958"/>
      <c r="R44" s="958"/>
      <c r="S44" s="958"/>
      <c r="T44" s="958"/>
      <c r="U44" s="958"/>
      <c r="V44" s="959"/>
      <c r="W44" s="960"/>
      <c r="X44" s="961"/>
      <c r="Y44" s="961"/>
      <c r="Z44" s="961"/>
      <c r="AA44" s="961"/>
      <c r="AB44" s="961"/>
      <c r="AC44" s="962"/>
      <c r="AD44" s="960"/>
      <c r="AE44" s="961"/>
      <c r="AF44" s="961"/>
      <c r="AG44" s="961"/>
      <c r="AH44" s="961"/>
      <c r="AI44" s="961"/>
      <c r="AJ44" s="962"/>
      <c r="AK44" s="960"/>
      <c r="AL44" s="961"/>
      <c r="AM44" s="961"/>
      <c r="AN44" s="961"/>
      <c r="AO44" s="961"/>
      <c r="AP44" s="961"/>
      <c r="AQ44" s="962"/>
      <c r="AR44" s="1005"/>
      <c r="AS44" s="961"/>
      <c r="AT44" s="961"/>
      <c r="AU44" s="961"/>
      <c r="AV44" s="961"/>
      <c r="AW44" s="961"/>
      <c r="AX44" s="962"/>
      <c r="AY44" s="964">
        <f t="shared" si="0"/>
        <v>0</v>
      </c>
      <c r="AZ44" s="1006"/>
      <c r="BA44" s="1006"/>
      <c r="BB44" s="1007">
        <f>AY44/4</f>
        <v>0</v>
      </c>
      <c r="BC44" s="1007"/>
      <c r="BD44" s="1007"/>
      <c r="BE44" s="1008"/>
      <c r="BF44" s="1009"/>
      <c r="BG44" s="1010"/>
      <c r="BH44" s="1011"/>
      <c r="BI44" s="1012"/>
      <c r="BJ44" s="1013"/>
      <c r="BK44" s="685"/>
      <c r="BL44" s="686"/>
      <c r="BM44" s="686"/>
      <c r="BN44" s="971"/>
      <c r="BO44" s="952"/>
      <c r="CC44" s="656"/>
      <c r="CD44" s="656"/>
      <c r="CE44" s="988"/>
      <c r="CF44" s="988"/>
      <c r="CG44" s="988"/>
      <c r="CH44" s="988"/>
      <c r="CI44" s="988"/>
      <c r="CJ44" s="988"/>
      <c r="CK44" s="989"/>
      <c r="CL44" s="989"/>
      <c r="CM44" s="989"/>
      <c r="CN44" s="989"/>
      <c r="CO44" s="989"/>
      <c r="CP44" s="806"/>
      <c r="CQ44" s="806"/>
      <c r="CR44" s="806"/>
    </row>
    <row r="45" spans="2:96" ht="21" customHeight="1">
      <c r="B45" s="930"/>
      <c r="C45" s="930"/>
      <c r="D45" s="1003"/>
      <c r="E45" s="1004"/>
      <c r="F45" s="1004"/>
      <c r="G45" s="1004"/>
      <c r="H45" s="1004"/>
      <c r="I45" s="1004"/>
      <c r="J45" s="1004"/>
      <c r="K45" s="1004"/>
      <c r="L45" s="1004"/>
      <c r="M45" s="1004"/>
      <c r="N45" s="1004"/>
      <c r="O45" s="1004"/>
      <c r="P45" s="957"/>
      <c r="Q45" s="958"/>
      <c r="R45" s="958"/>
      <c r="S45" s="958"/>
      <c r="T45" s="958"/>
      <c r="U45" s="958"/>
      <c r="V45" s="959"/>
      <c r="W45" s="960"/>
      <c r="X45" s="961"/>
      <c r="Y45" s="961"/>
      <c r="Z45" s="961"/>
      <c r="AA45" s="961"/>
      <c r="AB45" s="961"/>
      <c r="AC45" s="962"/>
      <c r="AD45" s="960"/>
      <c r="AE45" s="961"/>
      <c r="AF45" s="961"/>
      <c r="AG45" s="961"/>
      <c r="AH45" s="961"/>
      <c r="AI45" s="961"/>
      <c r="AJ45" s="962"/>
      <c r="AK45" s="960"/>
      <c r="AL45" s="961"/>
      <c r="AM45" s="961"/>
      <c r="AN45" s="961"/>
      <c r="AO45" s="961"/>
      <c r="AP45" s="961"/>
      <c r="AQ45" s="962"/>
      <c r="AR45" s="1005"/>
      <c r="AS45" s="961"/>
      <c r="AT45" s="961"/>
      <c r="AU45" s="961"/>
      <c r="AV45" s="961"/>
      <c r="AW45" s="961"/>
      <c r="AX45" s="962"/>
      <c r="AY45" s="964">
        <f t="shared" si="0"/>
        <v>0</v>
      </c>
      <c r="AZ45" s="1006"/>
      <c r="BA45" s="1006"/>
      <c r="BB45" s="1007">
        <f t="shared" si="1"/>
        <v>0</v>
      </c>
      <c r="BC45" s="1007"/>
      <c r="BD45" s="1007"/>
      <c r="BE45" s="1008"/>
      <c r="BF45" s="1009"/>
      <c r="BG45" s="1010"/>
      <c r="BH45" s="1011"/>
      <c r="BI45" s="1012"/>
      <c r="BJ45" s="1013"/>
      <c r="BK45" s="685"/>
      <c r="BL45" s="686"/>
      <c r="BM45" s="686"/>
      <c r="BN45" s="971"/>
      <c r="BO45" s="952"/>
      <c r="CC45" s="1014"/>
      <c r="CD45" s="656"/>
      <c r="CE45" s="988"/>
      <c r="CF45" s="988"/>
      <c r="CG45" s="988"/>
      <c r="CH45" s="988"/>
      <c r="CI45" s="988"/>
      <c r="CJ45" s="988"/>
      <c r="CK45" s="989"/>
      <c r="CL45" s="989"/>
      <c r="CM45" s="989"/>
      <c r="CN45" s="989"/>
      <c r="CO45" s="989"/>
      <c r="CP45" s="806"/>
      <c r="CQ45" s="806"/>
      <c r="CR45" s="806"/>
    </row>
    <row r="46" spans="2:96" ht="21" customHeight="1">
      <c r="B46" s="930"/>
      <c r="C46" s="930"/>
      <c r="D46" s="1003"/>
      <c r="E46" s="1004"/>
      <c r="F46" s="1004"/>
      <c r="G46" s="1004"/>
      <c r="H46" s="1004"/>
      <c r="I46" s="1004"/>
      <c r="J46" s="1004"/>
      <c r="K46" s="1004"/>
      <c r="L46" s="1004"/>
      <c r="M46" s="1004"/>
      <c r="N46" s="1004"/>
      <c r="O46" s="1004"/>
      <c r="P46" s="957"/>
      <c r="Q46" s="958"/>
      <c r="R46" s="958"/>
      <c r="S46" s="958"/>
      <c r="T46" s="958"/>
      <c r="U46" s="958"/>
      <c r="V46" s="959"/>
      <c r="W46" s="960"/>
      <c r="X46" s="961"/>
      <c r="Y46" s="961"/>
      <c r="Z46" s="961"/>
      <c r="AA46" s="961"/>
      <c r="AB46" s="961"/>
      <c r="AC46" s="962"/>
      <c r="AD46" s="960"/>
      <c r="AE46" s="961"/>
      <c r="AF46" s="961"/>
      <c r="AG46" s="961"/>
      <c r="AH46" s="961"/>
      <c r="AI46" s="961"/>
      <c r="AJ46" s="962"/>
      <c r="AK46" s="960"/>
      <c r="AL46" s="961"/>
      <c r="AM46" s="961"/>
      <c r="AN46" s="961"/>
      <c r="AO46" s="961"/>
      <c r="AP46" s="961"/>
      <c r="AQ46" s="962"/>
      <c r="AR46" s="1005"/>
      <c r="AS46" s="961"/>
      <c r="AT46" s="961"/>
      <c r="AU46" s="961"/>
      <c r="AV46" s="961"/>
      <c r="AW46" s="961"/>
      <c r="AX46" s="962"/>
      <c r="AY46" s="964">
        <f t="shared" si="0"/>
        <v>0</v>
      </c>
      <c r="AZ46" s="1006"/>
      <c r="BA46" s="1006"/>
      <c r="BB46" s="1007">
        <f t="shared" si="1"/>
        <v>0</v>
      </c>
      <c r="BC46" s="1007"/>
      <c r="BD46" s="1007"/>
      <c r="BE46" s="1008"/>
      <c r="BF46" s="1009"/>
      <c r="BG46" s="1010"/>
      <c r="BH46" s="1011"/>
      <c r="BI46" s="1012"/>
      <c r="BJ46" s="1013"/>
      <c r="BK46" s="694"/>
      <c r="BL46" s="695"/>
      <c r="BM46" s="695"/>
      <c r="BN46" s="987"/>
      <c r="BO46" s="952"/>
    </row>
    <row r="47" spans="2:96" ht="21" customHeight="1">
      <c r="B47" s="930"/>
      <c r="C47" s="930"/>
      <c r="D47" s="1003"/>
      <c r="E47" s="1004"/>
      <c r="F47" s="1004"/>
      <c r="G47" s="1004"/>
      <c r="H47" s="1004"/>
      <c r="I47" s="1004"/>
      <c r="J47" s="1004"/>
      <c r="K47" s="1004"/>
      <c r="L47" s="1004"/>
      <c r="M47" s="1004"/>
      <c r="N47" s="1004"/>
      <c r="O47" s="1004"/>
      <c r="P47" s="957"/>
      <c r="Q47" s="958"/>
      <c r="R47" s="958"/>
      <c r="S47" s="958"/>
      <c r="T47" s="958"/>
      <c r="U47" s="958"/>
      <c r="V47" s="959"/>
      <c r="W47" s="960"/>
      <c r="X47" s="961"/>
      <c r="Y47" s="961"/>
      <c r="Z47" s="961"/>
      <c r="AA47" s="961"/>
      <c r="AB47" s="961"/>
      <c r="AC47" s="962"/>
      <c r="AD47" s="960"/>
      <c r="AE47" s="961"/>
      <c r="AF47" s="961"/>
      <c r="AG47" s="961"/>
      <c r="AH47" s="961"/>
      <c r="AI47" s="961"/>
      <c r="AJ47" s="962"/>
      <c r="AK47" s="960"/>
      <c r="AL47" s="961"/>
      <c r="AM47" s="961"/>
      <c r="AN47" s="961"/>
      <c r="AO47" s="961"/>
      <c r="AP47" s="961"/>
      <c r="AQ47" s="962"/>
      <c r="AR47" s="1005"/>
      <c r="AS47" s="961"/>
      <c r="AT47" s="961"/>
      <c r="AU47" s="961"/>
      <c r="AV47" s="961"/>
      <c r="AW47" s="961"/>
      <c r="AX47" s="962"/>
      <c r="AY47" s="964">
        <f t="shared" si="0"/>
        <v>0</v>
      </c>
      <c r="AZ47" s="1006"/>
      <c r="BA47" s="1006"/>
      <c r="BB47" s="1007">
        <f t="shared" si="1"/>
        <v>0</v>
      </c>
      <c r="BC47" s="1007"/>
      <c r="BD47" s="1007"/>
      <c r="BE47" s="1008"/>
      <c r="BF47" s="1009"/>
      <c r="BG47" s="1010"/>
      <c r="BH47" s="1011"/>
      <c r="BI47" s="1012"/>
      <c r="BJ47" s="1013"/>
      <c r="BK47" s="685"/>
      <c r="BL47" s="686"/>
      <c r="BM47" s="686"/>
      <c r="BN47" s="971"/>
      <c r="BO47" s="952"/>
    </row>
    <row r="48" spans="2:96" ht="21" customHeight="1">
      <c r="B48" s="930"/>
      <c r="C48" s="930"/>
      <c r="D48" s="1003"/>
      <c r="E48" s="1004"/>
      <c r="F48" s="1004"/>
      <c r="G48" s="1004"/>
      <c r="H48" s="1004"/>
      <c r="I48" s="1004"/>
      <c r="J48" s="1004"/>
      <c r="K48" s="1004"/>
      <c r="L48" s="1004"/>
      <c r="M48" s="1004"/>
      <c r="N48" s="1004"/>
      <c r="O48" s="1004"/>
      <c r="P48" s="957"/>
      <c r="Q48" s="958"/>
      <c r="R48" s="958"/>
      <c r="S48" s="958"/>
      <c r="T48" s="958"/>
      <c r="U48" s="958"/>
      <c r="V48" s="959"/>
      <c r="W48" s="960"/>
      <c r="X48" s="961"/>
      <c r="Y48" s="961"/>
      <c r="Z48" s="961"/>
      <c r="AA48" s="961"/>
      <c r="AB48" s="961"/>
      <c r="AC48" s="962"/>
      <c r="AD48" s="960"/>
      <c r="AE48" s="961"/>
      <c r="AF48" s="961"/>
      <c r="AG48" s="961"/>
      <c r="AH48" s="961"/>
      <c r="AI48" s="961"/>
      <c r="AJ48" s="962"/>
      <c r="AK48" s="960"/>
      <c r="AL48" s="961"/>
      <c r="AM48" s="961"/>
      <c r="AN48" s="961"/>
      <c r="AO48" s="961"/>
      <c r="AP48" s="961"/>
      <c r="AQ48" s="962"/>
      <c r="AR48" s="1005"/>
      <c r="AS48" s="961"/>
      <c r="AT48" s="961"/>
      <c r="AU48" s="961"/>
      <c r="AV48" s="961"/>
      <c r="AW48" s="961"/>
      <c r="AX48" s="962"/>
      <c r="AY48" s="964">
        <f t="shared" si="0"/>
        <v>0</v>
      </c>
      <c r="AZ48" s="1006"/>
      <c r="BA48" s="1006"/>
      <c r="BB48" s="1007">
        <f t="shared" si="1"/>
        <v>0</v>
      </c>
      <c r="BC48" s="1007"/>
      <c r="BD48" s="1007"/>
      <c r="BE48" s="1008"/>
      <c r="BF48" s="1009"/>
      <c r="BG48" s="1010"/>
      <c r="BH48" s="1011"/>
      <c r="BI48" s="1012"/>
      <c r="BJ48" s="1013"/>
      <c r="BK48" s="685"/>
      <c r="BL48" s="686"/>
      <c r="BM48" s="686"/>
      <c r="BN48" s="971"/>
      <c r="BO48" s="952"/>
    </row>
    <row r="49" spans="2:85" ht="21" customHeight="1">
      <c r="B49" s="930"/>
      <c r="C49" s="930"/>
      <c r="D49" s="1003"/>
      <c r="E49" s="1004"/>
      <c r="F49" s="1004"/>
      <c r="G49" s="1004"/>
      <c r="H49" s="1004"/>
      <c r="I49" s="1004"/>
      <c r="J49" s="1004"/>
      <c r="K49" s="1004"/>
      <c r="L49" s="1004"/>
      <c r="M49" s="1004"/>
      <c r="N49" s="1004"/>
      <c r="O49" s="1004"/>
      <c r="P49" s="957"/>
      <c r="Q49" s="958"/>
      <c r="R49" s="958"/>
      <c r="S49" s="958"/>
      <c r="T49" s="958"/>
      <c r="U49" s="958"/>
      <c r="V49" s="959"/>
      <c r="W49" s="960"/>
      <c r="X49" s="961"/>
      <c r="Y49" s="961"/>
      <c r="Z49" s="961"/>
      <c r="AA49" s="961"/>
      <c r="AB49" s="961"/>
      <c r="AC49" s="962"/>
      <c r="AD49" s="960"/>
      <c r="AE49" s="961"/>
      <c r="AF49" s="961"/>
      <c r="AG49" s="961"/>
      <c r="AH49" s="961"/>
      <c r="AI49" s="961"/>
      <c r="AJ49" s="962"/>
      <c r="AK49" s="960"/>
      <c r="AL49" s="961"/>
      <c r="AM49" s="961"/>
      <c r="AN49" s="961"/>
      <c r="AO49" s="961"/>
      <c r="AP49" s="961"/>
      <c r="AQ49" s="962"/>
      <c r="AR49" s="1005"/>
      <c r="AS49" s="961"/>
      <c r="AT49" s="961"/>
      <c r="AU49" s="961"/>
      <c r="AV49" s="961"/>
      <c r="AW49" s="961"/>
      <c r="AX49" s="962"/>
      <c r="AY49" s="964">
        <f t="shared" si="0"/>
        <v>0</v>
      </c>
      <c r="AZ49" s="1006"/>
      <c r="BA49" s="1006"/>
      <c r="BB49" s="1007">
        <f t="shared" si="1"/>
        <v>0</v>
      </c>
      <c r="BC49" s="1007"/>
      <c r="BD49" s="1007"/>
      <c r="BE49" s="1008"/>
      <c r="BF49" s="1009"/>
      <c r="BG49" s="1010"/>
      <c r="BH49" s="1011"/>
      <c r="BI49" s="1012"/>
      <c r="BJ49" s="1013"/>
      <c r="BK49" s="685"/>
      <c r="BL49" s="686"/>
      <c r="BM49" s="686"/>
      <c r="BN49" s="971"/>
      <c r="BO49" s="952"/>
    </row>
    <row r="50" spans="2:85" ht="21" customHeight="1" thickBot="1">
      <c r="B50" s="930"/>
      <c r="C50" s="930"/>
      <c r="D50" s="1015"/>
      <c r="E50" s="1016"/>
      <c r="F50" s="1016"/>
      <c r="G50" s="1016"/>
      <c r="H50" s="1016"/>
      <c r="I50" s="1016"/>
      <c r="J50" s="1016"/>
      <c r="K50" s="1016"/>
      <c r="L50" s="1016"/>
      <c r="M50" s="1016"/>
      <c r="N50" s="1016"/>
      <c r="O50" s="1016"/>
      <c r="P50" s="1017"/>
      <c r="Q50" s="1018"/>
      <c r="R50" s="1018"/>
      <c r="S50" s="1018"/>
      <c r="T50" s="1018"/>
      <c r="U50" s="1018"/>
      <c r="V50" s="1019"/>
      <c r="W50" s="1020"/>
      <c r="X50" s="1021"/>
      <c r="Y50" s="1021"/>
      <c r="Z50" s="1021"/>
      <c r="AA50" s="1021"/>
      <c r="AB50" s="1021"/>
      <c r="AC50" s="1022"/>
      <c r="AD50" s="1020"/>
      <c r="AE50" s="1021"/>
      <c r="AF50" s="1021"/>
      <c r="AG50" s="1021"/>
      <c r="AH50" s="1021"/>
      <c r="AI50" s="1021"/>
      <c r="AJ50" s="1022"/>
      <c r="AK50" s="1020"/>
      <c r="AL50" s="1021"/>
      <c r="AM50" s="1021"/>
      <c r="AN50" s="1021"/>
      <c r="AO50" s="1021"/>
      <c r="AP50" s="1021"/>
      <c r="AQ50" s="1022"/>
      <c r="AR50" s="1023"/>
      <c r="AS50" s="1021"/>
      <c r="AT50" s="1021"/>
      <c r="AU50" s="1021"/>
      <c r="AV50" s="1021"/>
      <c r="AW50" s="1021"/>
      <c r="AX50" s="1022"/>
      <c r="AY50" s="1024">
        <f t="shared" si="0"/>
        <v>0</v>
      </c>
      <c r="AZ50" s="1025"/>
      <c r="BA50" s="1025"/>
      <c r="BB50" s="1026">
        <f t="shared" si="1"/>
        <v>0</v>
      </c>
      <c r="BC50" s="1026"/>
      <c r="BD50" s="1026"/>
      <c r="BE50" s="1027"/>
      <c r="BF50" s="1028"/>
      <c r="BG50" s="1029"/>
      <c r="BH50" s="1030"/>
      <c r="BI50" s="1031"/>
      <c r="BJ50" s="1032"/>
      <c r="BK50" s="1033"/>
      <c r="BL50" s="1034"/>
      <c r="BM50" s="1034"/>
      <c r="BN50" s="1035"/>
      <c r="BO50" s="952"/>
    </row>
    <row r="51" spans="2:85" ht="21" customHeight="1">
      <c r="B51" s="930"/>
      <c r="C51" s="1036" t="s">
        <v>328</v>
      </c>
      <c r="D51" s="933"/>
      <c r="E51" s="992"/>
      <c r="F51" s="992"/>
      <c r="G51" s="992"/>
      <c r="H51" s="992"/>
      <c r="I51" s="992"/>
      <c r="J51" s="992"/>
      <c r="K51" s="992"/>
      <c r="L51" s="992"/>
      <c r="M51" s="992"/>
      <c r="N51" s="992"/>
      <c r="O51" s="992"/>
      <c r="P51" s="935"/>
      <c r="Q51" s="936"/>
      <c r="R51" s="936"/>
      <c r="S51" s="936"/>
      <c r="T51" s="936"/>
      <c r="U51" s="936"/>
      <c r="V51" s="937"/>
      <c r="W51" s="1037"/>
      <c r="X51" s="1038"/>
      <c r="Y51" s="1038"/>
      <c r="Z51" s="1038"/>
      <c r="AA51" s="1038"/>
      <c r="AB51" s="1038"/>
      <c r="AC51" s="1039"/>
      <c r="AD51" s="1037"/>
      <c r="AE51" s="1038"/>
      <c r="AF51" s="1038"/>
      <c r="AG51" s="1038"/>
      <c r="AH51" s="1038"/>
      <c r="AI51" s="1038"/>
      <c r="AJ51" s="1039"/>
      <c r="AK51" s="1037"/>
      <c r="AL51" s="1038"/>
      <c r="AM51" s="1038"/>
      <c r="AN51" s="1038"/>
      <c r="AO51" s="1038"/>
      <c r="AP51" s="1038"/>
      <c r="AQ51" s="1039"/>
      <c r="AR51" s="1037"/>
      <c r="AS51" s="1038"/>
      <c r="AT51" s="1038"/>
      <c r="AU51" s="1038"/>
      <c r="AV51" s="1038"/>
      <c r="AW51" s="1038"/>
      <c r="AX51" s="1039"/>
      <c r="AY51" s="1040">
        <f t="shared" si="0"/>
        <v>0</v>
      </c>
      <c r="AZ51" s="1041"/>
      <c r="BA51" s="1041"/>
      <c r="BB51" s="1042">
        <f t="shared" si="1"/>
        <v>0</v>
      </c>
      <c r="BC51" s="1042"/>
      <c r="BD51" s="1042"/>
      <c r="BE51" s="1008" t="e">
        <f>ROUNDDOWN(SUM(BB51:BD57)/AY60,1)</f>
        <v>#DIV/0!</v>
      </c>
      <c r="BF51" s="1009"/>
      <c r="BG51" s="1010"/>
      <c r="BH51" s="1043">
        <f>ROUNDDOWN(SUM(BB51:BD57)/40,1)</f>
        <v>0</v>
      </c>
      <c r="BI51" s="1044"/>
      <c r="BJ51" s="1045"/>
      <c r="BK51" s="1046"/>
      <c r="BL51" s="1047"/>
      <c r="BM51" s="1047"/>
      <c r="BN51" s="1048"/>
      <c r="BO51" s="952"/>
    </row>
    <row r="52" spans="2:85" ht="21" customHeight="1">
      <c r="B52" s="930"/>
      <c r="C52" s="1049"/>
      <c r="D52" s="955"/>
      <c r="E52" s="1004"/>
      <c r="F52" s="1004"/>
      <c r="G52" s="1004"/>
      <c r="H52" s="1004"/>
      <c r="I52" s="1004"/>
      <c r="J52" s="1004"/>
      <c r="K52" s="1004"/>
      <c r="L52" s="1004"/>
      <c r="M52" s="1004"/>
      <c r="N52" s="1004"/>
      <c r="O52" s="1004"/>
      <c r="P52" s="957"/>
      <c r="Q52" s="958"/>
      <c r="R52" s="958"/>
      <c r="S52" s="958"/>
      <c r="T52" s="958"/>
      <c r="U52" s="958"/>
      <c r="V52" s="959"/>
      <c r="W52" s="960"/>
      <c r="X52" s="961"/>
      <c r="Y52" s="961"/>
      <c r="Z52" s="961"/>
      <c r="AA52" s="961"/>
      <c r="AB52" s="961"/>
      <c r="AC52" s="962"/>
      <c r="AD52" s="960"/>
      <c r="AE52" s="961"/>
      <c r="AF52" s="961"/>
      <c r="AG52" s="961"/>
      <c r="AH52" s="961"/>
      <c r="AI52" s="961"/>
      <c r="AJ52" s="962"/>
      <c r="AK52" s="960"/>
      <c r="AL52" s="961"/>
      <c r="AM52" s="961"/>
      <c r="AN52" s="961"/>
      <c r="AO52" s="961"/>
      <c r="AP52" s="961"/>
      <c r="AQ52" s="962"/>
      <c r="AR52" s="960"/>
      <c r="AS52" s="961"/>
      <c r="AT52" s="961"/>
      <c r="AU52" s="961"/>
      <c r="AV52" s="961"/>
      <c r="AW52" s="961"/>
      <c r="AX52" s="962"/>
      <c r="AY52" s="964">
        <f t="shared" si="0"/>
        <v>0</v>
      </c>
      <c r="AZ52" s="1006"/>
      <c r="BA52" s="1006"/>
      <c r="BB52" s="1007">
        <f t="shared" si="1"/>
        <v>0</v>
      </c>
      <c r="BC52" s="1007"/>
      <c r="BD52" s="1007"/>
      <c r="BE52" s="1008"/>
      <c r="BF52" s="1009"/>
      <c r="BG52" s="1010"/>
      <c r="BH52" s="1043"/>
      <c r="BI52" s="1044"/>
      <c r="BJ52" s="1045"/>
      <c r="BK52" s="1050"/>
      <c r="BL52" s="1050"/>
      <c r="BM52" s="1050"/>
      <c r="BN52" s="1051"/>
      <c r="BO52" s="952"/>
    </row>
    <row r="53" spans="2:85" ht="21" customHeight="1">
      <c r="B53" s="930"/>
      <c r="C53" s="1049"/>
      <c r="D53" s="955"/>
      <c r="E53" s="1004"/>
      <c r="F53" s="1004"/>
      <c r="G53" s="1004"/>
      <c r="H53" s="1004"/>
      <c r="I53" s="1004"/>
      <c r="J53" s="1004"/>
      <c r="K53" s="1004"/>
      <c r="L53" s="1004"/>
      <c r="M53" s="1004"/>
      <c r="N53" s="1004"/>
      <c r="O53" s="1004"/>
      <c r="P53" s="957"/>
      <c r="Q53" s="958"/>
      <c r="R53" s="958"/>
      <c r="S53" s="958"/>
      <c r="T53" s="958"/>
      <c r="U53" s="958"/>
      <c r="V53" s="959"/>
      <c r="W53" s="960"/>
      <c r="X53" s="961"/>
      <c r="Y53" s="961"/>
      <c r="Z53" s="961"/>
      <c r="AA53" s="961"/>
      <c r="AB53" s="961"/>
      <c r="AC53" s="962"/>
      <c r="AD53" s="960"/>
      <c r="AE53" s="961"/>
      <c r="AF53" s="961"/>
      <c r="AG53" s="961"/>
      <c r="AH53" s="961"/>
      <c r="AI53" s="961"/>
      <c r="AJ53" s="962"/>
      <c r="AK53" s="960"/>
      <c r="AL53" s="961"/>
      <c r="AM53" s="961"/>
      <c r="AN53" s="961"/>
      <c r="AO53" s="961"/>
      <c r="AP53" s="961"/>
      <c r="AQ53" s="962"/>
      <c r="AR53" s="960"/>
      <c r="AS53" s="961"/>
      <c r="AT53" s="961"/>
      <c r="AU53" s="961"/>
      <c r="AV53" s="961"/>
      <c r="AW53" s="961"/>
      <c r="AX53" s="962"/>
      <c r="AY53" s="964">
        <f t="shared" si="0"/>
        <v>0</v>
      </c>
      <c r="AZ53" s="1006"/>
      <c r="BA53" s="1006"/>
      <c r="BB53" s="1007">
        <f t="shared" si="1"/>
        <v>0</v>
      </c>
      <c r="BC53" s="1007"/>
      <c r="BD53" s="1007"/>
      <c r="BE53" s="1008"/>
      <c r="BF53" s="1009"/>
      <c r="BG53" s="1010"/>
      <c r="BH53" s="1043"/>
      <c r="BI53" s="1044"/>
      <c r="BJ53" s="1045"/>
      <c r="BK53" s="1050"/>
      <c r="BL53" s="1050"/>
      <c r="BM53" s="1050"/>
      <c r="BN53" s="1051"/>
      <c r="BO53" s="952"/>
    </row>
    <row r="54" spans="2:85" ht="21" customHeight="1">
      <c r="B54" s="930"/>
      <c r="C54" s="1049"/>
      <c r="D54" s="955"/>
      <c r="E54" s="1004"/>
      <c r="F54" s="1004"/>
      <c r="G54" s="1004"/>
      <c r="H54" s="1004"/>
      <c r="I54" s="1004"/>
      <c r="J54" s="1004"/>
      <c r="K54" s="1004"/>
      <c r="L54" s="1004"/>
      <c r="M54" s="1004"/>
      <c r="N54" s="1004"/>
      <c r="O54" s="1004"/>
      <c r="P54" s="957"/>
      <c r="Q54" s="958"/>
      <c r="R54" s="958"/>
      <c r="S54" s="958"/>
      <c r="T54" s="958"/>
      <c r="U54" s="958"/>
      <c r="V54" s="959"/>
      <c r="W54" s="960"/>
      <c r="X54" s="961"/>
      <c r="Y54" s="961"/>
      <c r="Z54" s="961"/>
      <c r="AA54" s="961"/>
      <c r="AB54" s="961"/>
      <c r="AC54" s="962"/>
      <c r="AD54" s="960"/>
      <c r="AE54" s="961"/>
      <c r="AF54" s="961"/>
      <c r="AG54" s="961"/>
      <c r="AH54" s="961"/>
      <c r="AI54" s="961"/>
      <c r="AJ54" s="962"/>
      <c r="AK54" s="960"/>
      <c r="AL54" s="961"/>
      <c r="AM54" s="961"/>
      <c r="AN54" s="961"/>
      <c r="AO54" s="961"/>
      <c r="AP54" s="961"/>
      <c r="AQ54" s="962"/>
      <c r="AR54" s="960"/>
      <c r="AS54" s="961"/>
      <c r="AT54" s="961"/>
      <c r="AU54" s="961"/>
      <c r="AV54" s="961"/>
      <c r="AW54" s="961"/>
      <c r="AX54" s="962"/>
      <c r="AY54" s="964">
        <f t="shared" si="0"/>
        <v>0</v>
      </c>
      <c r="AZ54" s="1006"/>
      <c r="BA54" s="1006"/>
      <c r="BB54" s="1007">
        <f t="shared" si="1"/>
        <v>0</v>
      </c>
      <c r="BC54" s="1007"/>
      <c r="BD54" s="1007"/>
      <c r="BE54" s="1008"/>
      <c r="BF54" s="1009"/>
      <c r="BG54" s="1010"/>
      <c r="BH54" s="1043"/>
      <c r="BI54" s="1044"/>
      <c r="BJ54" s="1045"/>
      <c r="BK54" s="1050"/>
      <c r="BL54" s="1050"/>
      <c r="BM54" s="1050"/>
      <c r="BN54" s="1051"/>
    </row>
    <row r="55" spans="2:85" ht="21" customHeight="1">
      <c r="B55" s="930"/>
      <c r="C55" s="1049"/>
      <c r="D55" s="955"/>
      <c r="E55" s="1004"/>
      <c r="F55" s="1004"/>
      <c r="G55" s="1004"/>
      <c r="H55" s="1004"/>
      <c r="I55" s="1004"/>
      <c r="J55" s="1004"/>
      <c r="K55" s="1004"/>
      <c r="L55" s="1004"/>
      <c r="M55" s="1004"/>
      <c r="N55" s="1004"/>
      <c r="O55" s="1004"/>
      <c r="P55" s="957"/>
      <c r="Q55" s="958"/>
      <c r="R55" s="958"/>
      <c r="S55" s="958"/>
      <c r="T55" s="958"/>
      <c r="U55" s="958"/>
      <c r="V55" s="959"/>
      <c r="W55" s="960"/>
      <c r="X55" s="961"/>
      <c r="Y55" s="961"/>
      <c r="Z55" s="961"/>
      <c r="AA55" s="961"/>
      <c r="AB55" s="961"/>
      <c r="AC55" s="962"/>
      <c r="AD55" s="960"/>
      <c r="AE55" s="961"/>
      <c r="AF55" s="961"/>
      <c r="AG55" s="961"/>
      <c r="AH55" s="961"/>
      <c r="AI55" s="961"/>
      <c r="AJ55" s="962"/>
      <c r="AK55" s="960"/>
      <c r="AL55" s="961"/>
      <c r="AM55" s="961"/>
      <c r="AN55" s="961"/>
      <c r="AO55" s="961"/>
      <c r="AP55" s="961"/>
      <c r="AQ55" s="962"/>
      <c r="AR55" s="960"/>
      <c r="AS55" s="961"/>
      <c r="AT55" s="961"/>
      <c r="AU55" s="961"/>
      <c r="AV55" s="961"/>
      <c r="AW55" s="961"/>
      <c r="AX55" s="962"/>
      <c r="AY55" s="964">
        <f t="shared" si="0"/>
        <v>0</v>
      </c>
      <c r="AZ55" s="1006"/>
      <c r="BA55" s="1006"/>
      <c r="BB55" s="1007">
        <f t="shared" si="1"/>
        <v>0</v>
      </c>
      <c r="BC55" s="1007"/>
      <c r="BD55" s="1007"/>
      <c r="BE55" s="1008"/>
      <c r="BF55" s="1009"/>
      <c r="BG55" s="1010"/>
      <c r="BH55" s="1043"/>
      <c r="BI55" s="1044"/>
      <c r="BJ55" s="1045"/>
      <c r="BK55" s="1050"/>
      <c r="BL55" s="1050"/>
      <c r="BM55" s="1050"/>
      <c r="BN55" s="1051"/>
      <c r="CE55" s="655"/>
      <c r="CF55" s="655"/>
      <c r="CG55" s="655"/>
    </row>
    <row r="56" spans="2:85" ht="21" customHeight="1">
      <c r="B56" s="930"/>
      <c r="C56" s="1049"/>
      <c r="D56" s="955"/>
      <c r="E56" s="1004"/>
      <c r="F56" s="1004"/>
      <c r="G56" s="1004"/>
      <c r="H56" s="1004"/>
      <c r="I56" s="1004"/>
      <c r="J56" s="1004"/>
      <c r="K56" s="1004"/>
      <c r="L56" s="1004"/>
      <c r="M56" s="1004"/>
      <c r="N56" s="1004"/>
      <c r="O56" s="1004"/>
      <c r="P56" s="957"/>
      <c r="Q56" s="958"/>
      <c r="R56" s="958"/>
      <c r="S56" s="958"/>
      <c r="T56" s="958"/>
      <c r="U56" s="958"/>
      <c r="V56" s="959"/>
      <c r="W56" s="960"/>
      <c r="X56" s="961"/>
      <c r="Y56" s="961"/>
      <c r="Z56" s="961"/>
      <c r="AA56" s="961"/>
      <c r="AB56" s="961"/>
      <c r="AC56" s="962"/>
      <c r="AD56" s="960"/>
      <c r="AE56" s="961"/>
      <c r="AF56" s="961"/>
      <c r="AG56" s="961"/>
      <c r="AH56" s="961"/>
      <c r="AI56" s="961"/>
      <c r="AJ56" s="962"/>
      <c r="AK56" s="960"/>
      <c r="AL56" s="961"/>
      <c r="AM56" s="961"/>
      <c r="AN56" s="961"/>
      <c r="AO56" s="961"/>
      <c r="AP56" s="961"/>
      <c r="AQ56" s="962"/>
      <c r="AR56" s="960"/>
      <c r="AS56" s="961"/>
      <c r="AT56" s="961"/>
      <c r="AU56" s="961"/>
      <c r="AV56" s="961"/>
      <c r="AW56" s="961"/>
      <c r="AX56" s="962"/>
      <c r="AY56" s="964">
        <f t="shared" si="0"/>
        <v>0</v>
      </c>
      <c r="AZ56" s="1006"/>
      <c r="BA56" s="1006"/>
      <c r="BB56" s="1007">
        <f t="shared" si="1"/>
        <v>0</v>
      </c>
      <c r="BC56" s="1007"/>
      <c r="BD56" s="1007"/>
      <c r="BE56" s="1008"/>
      <c r="BF56" s="1009"/>
      <c r="BG56" s="1010"/>
      <c r="BH56" s="1043"/>
      <c r="BI56" s="1044"/>
      <c r="BJ56" s="1045"/>
      <c r="BK56" s="1050"/>
      <c r="BL56" s="1050"/>
      <c r="BM56" s="1050"/>
      <c r="BN56" s="1051"/>
      <c r="CE56" s="655"/>
      <c r="CF56" s="655"/>
      <c r="CG56" s="655"/>
    </row>
    <row r="57" spans="2:85" ht="21" customHeight="1" thickBot="1">
      <c r="B57" s="930"/>
      <c r="C57" s="1052"/>
      <c r="D57" s="1053"/>
      <c r="E57" s="1054"/>
      <c r="F57" s="1054"/>
      <c r="G57" s="1054"/>
      <c r="H57" s="1054"/>
      <c r="I57" s="1054"/>
      <c r="J57" s="1055"/>
      <c r="K57" s="1055"/>
      <c r="L57" s="1055"/>
      <c r="M57" s="1055"/>
      <c r="N57" s="1055"/>
      <c r="O57" s="1055"/>
      <c r="P57" s="1056"/>
      <c r="Q57" s="1057"/>
      <c r="R57" s="1057"/>
      <c r="S57" s="1057"/>
      <c r="T57" s="1057"/>
      <c r="U57" s="1057"/>
      <c r="V57" s="1058"/>
      <c r="W57" s="1020"/>
      <c r="X57" s="1021"/>
      <c r="Y57" s="1021"/>
      <c r="Z57" s="1021"/>
      <c r="AA57" s="1021"/>
      <c r="AB57" s="1021"/>
      <c r="AC57" s="1022"/>
      <c r="AD57" s="1020"/>
      <c r="AE57" s="1021"/>
      <c r="AF57" s="1021"/>
      <c r="AG57" s="1021"/>
      <c r="AH57" s="1021"/>
      <c r="AI57" s="1021"/>
      <c r="AJ57" s="1022"/>
      <c r="AK57" s="1020"/>
      <c r="AL57" s="1021"/>
      <c r="AM57" s="1021"/>
      <c r="AN57" s="1021"/>
      <c r="AO57" s="1021"/>
      <c r="AP57" s="1021"/>
      <c r="AQ57" s="1022"/>
      <c r="AR57" s="1020"/>
      <c r="AS57" s="1021"/>
      <c r="AT57" s="1021"/>
      <c r="AU57" s="1021"/>
      <c r="AV57" s="1021"/>
      <c r="AW57" s="1021"/>
      <c r="AX57" s="1022"/>
      <c r="AY57" s="980">
        <f>SUM(W57:AX57)</f>
        <v>0</v>
      </c>
      <c r="AZ57" s="1059"/>
      <c r="BA57" s="1059"/>
      <c r="BB57" s="1060">
        <f t="shared" si="1"/>
        <v>0</v>
      </c>
      <c r="BC57" s="1060"/>
      <c r="BD57" s="1060"/>
      <c r="BE57" s="1008"/>
      <c r="BF57" s="1009"/>
      <c r="BG57" s="1010"/>
      <c r="BH57" s="1043"/>
      <c r="BI57" s="1044"/>
      <c r="BJ57" s="1045"/>
      <c r="BK57" s="1061"/>
      <c r="BL57" s="1061"/>
      <c r="BM57" s="1061"/>
      <c r="BN57" s="1062"/>
    </row>
    <row r="58" spans="2:85" ht="21" customHeight="1" thickBot="1">
      <c r="B58" s="930"/>
      <c r="C58" s="1063" t="s">
        <v>410</v>
      </c>
      <c r="D58" s="1064"/>
      <c r="E58" s="1064"/>
      <c r="F58" s="1064"/>
      <c r="G58" s="1064"/>
      <c r="H58" s="1064"/>
      <c r="I58" s="1064"/>
      <c r="J58" s="1064"/>
      <c r="K58" s="1064"/>
      <c r="L58" s="1064"/>
      <c r="M58" s="1064"/>
      <c r="N58" s="1064"/>
      <c r="O58" s="1064"/>
      <c r="P58" s="1064"/>
      <c r="Q58" s="1064"/>
      <c r="R58" s="1064"/>
      <c r="S58" s="1064"/>
      <c r="T58" s="1064"/>
      <c r="U58" s="1064"/>
      <c r="V58" s="1065"/>
      <c r="W58" s="1066">
        <f t="shared" ref="W58:AX58" si="2">SUM(W43:W57)</f>
        <v>0</v>
      </c>
      <c r="X58" s="1067">
        <f t="shared" si="2"/>
        <v>0</v>
      </c>
      <c r="Y58" s="1067">
        <f t="shared" si="2"/>
        <v>0</v>
      </c>
      <c r="Z58" s="1067">
        <f t="shared" si="2"/>
        <v>0</v>
      </c>
      <c r="AA58" s="1067">
        <f t="shared" si="2"/>
        <v>0</v>
      </c>
      <c r="AB58" s="1067">
        <f t="shared" si="2"/>
        <v>0</v>
      </c>
      <c r="AC58" s="1068">
        <f t="shared" si="2"/>
        <v>0</v>
      </c>
      <c r="AD58" s="1066">
        <f t="shared" si="2"/>
        <v>0</v>
      </c>
      <c r="AE58" s="1067">
        <f t="shared" si="2"/>
        <v>0</v>
      </c>
      <c r="AF58" s="1067">
        <f t="shared" si="2"/>
        <v>0</v>
      </c>
      <c r="AG58" s="1067">
        <f t="shared" si="2"/>
        <v>0</v>
      </c>
      <c r="AH58" s="1067">
        <f t="shared" si="2"/>
        <v>0</v>
      </c>
      <c r="AI58" s="1067">
        <f t="shared" si="2"/>
        <v>0</v>
      </c>
      <c r="AJ58" s="1068">
        <f t="shared" si="2"/>
        <v>0</v>
      </c>
      <c r="AK58" s="1066">
        <f t="shared" si="2"/>
        <v>0</v>
      </c>
      <c r="AL58" s="1067">
        <f t="shared" si="2"/>
        <v>0</v>
      </c>
      <c r="AM58" s="1067">
        <f t="shared" si="2"/>
        <v>0</v>
      </c>
      <c r="AN58" s="1067">
        <f t="shared" si="2"/>
        <v>0</v>
      </c>
      <c r="AO58" s="1067">
        <f t="shared" si="2"/>
        <v>0</v>
      </c>
      <c r="AP58" s="1067">
        <f t="shared" si="2"/>
        <v>0</v>
      </c>
      <c r="AQ58" s="1068">
        <f t="shared" si="2"/>
        <v>0</v>
      </c>
      <c r="AR58" s="1066">
        <f t="shared" si="2"/>
        <v>0</v>
      </c>
      <c r="AS58" s="1067">
        <f t="shared" si="2"/>
        <v>0</v>
      </c>
      <c r="AT58" s="1067">
        <f t="shared" si="2"/>
        <v>0</v>
      </c>
      <c r="AU58" s="1067">
        <f t="shared" si="2"/>
        <v>0</v>
      </c>
      <c r="AV58" s="1067">
        <f t="shared" si="2"/>
        <v>0</v>
      </c>
      <c r="AW58" s="1067">
        <f t="shared" si="2"/>
        <v>0</v>
      </c>
      <c r="AX58" s="1068">
        <f t="shared" si="2"/>
        <v>0</v>
      </c>
      <c r="AY58" s="921">
        <f>SUM(AY37:BA53)</f>
        <v>0</v>
      </c>
      <c r="AZ58" s="1069"/>
      <c r="BA58" s="1069"/>
      <c r="BB58" s="1070">
        <f>SUM($BB$43:$BD$57)</f>
        <v>0</v>
      </c>
      <c r="BC58" s="1070"/>
      <c r="BD58" s="1070"/>
      <c r="BE58" s="1071" t="e">
        <f>SUM(BE43:BG57)</f>
        <v>#DIV/0!</v>
      </c>
      <c r="BF58" s="1071"/>
      <c r="BG58" s="1071"/>
      <c r="BH58" s="1072">
        <f>SUM(BH43:BJ57)</f>
        <v>0</v>
      </c>
      <c r="BI58" s="1073"/>
      <c r="BJ58" s="1073"/>
      <c r="BK58" s="1074"/>
      <c r="BL58" s="1074"/>
      <c r="BM58" s="1074"/>
      <c r="BN58" s="1075"/>
    </row>
    <row r="59" spans="2:85" ht="21" customHeight="1" thickBot="1">
      <c r="B59" s="1076"/>
      <c r="C59" s="1063" t="s">
        <v>411</v>
      </c>
      <c r="D59" s="1064"/>
      <c r="E59" s="1064"/>
      <c r="F59" s="1064"/>
      <c r="G59" s="1064"/>
      <c r="H59" s="1064"/>
      <c r="I59" s="1064"/>
      <c r="J59" s="1064"/>
      <c r="K59" s="1064"/>
      <c r="L59" s="1064"/>
      <c r="M59" s="1064"/>
      <c r="N59" s="1064"/>
      <c r="O59" s="1064"/>
      <c r="P59" s="1064"/>
      <c r="Q59" s="1064"/>
      <c r="R59" s="1064"/>
      <c r="S59" s="1064"/>
      <c r="T59" s="1064"/>
      <c r="U59" s="1064"/>
      <c r="V59" s="1065"/>
      <c r="W59" s="1077">
        <f t="shared" ref="W59:AM59" si="3">SUM(W37:W54)</f>
        <v>0</v>
      </c>
      <c r="X59" s="1078">
        <f t="shared" si="3"/>
        <v>0</v>
      </c>
      <c r="Y59" s="1078">
        <f t="shared" si="3"/>
        <v>0</v>
      </c>
      <c r="Z59" s="1078">
        <f t="shared" si="3"/>
        <v>0</v>
      </c>
      <c r="AA59" s="1078">
        <f t="shared" si="3"/>
        <v>0</v>
      </c>
      <c r="AB59" s="1078">
        <f t="shared" si="3"/>
        <v>0</v>
      </c>
      <c r="AC59" s="1079">
        <f t="shared" si="3"/>
        <v>0</v>
      </c>
      <c r="AD59" s="1077">
        <f t="shared" si="3"/>
        <v>0</v>
      </c>
      <c r="AE59" s="1078">
        <f t="shared" si="3"/>
        <v>0</v>
      </c>
      <c r="AF59" s="1078">
        <f t="shared" si="3"/>
        <v>0</v>
      </c>
      <c r="AG59" s="1078">
        <f t="shared" si="3"/>
        <v>0</v>
      </c>
      <c r="AH59" s="1078">
        <f t="shared" si="3"/>
        <v>0</v>
      </c>
      <c r="AI59" s="1078">
        <f t="shared" si="3"/>
        <v>0</v>
      </c>
      <c r="AJ59" s="1079">
        <f t="shared" si="3"/>
        <v>0</v>
      </c>
      <c r="AK59" s="1077">
        <f t="shared" si="3"/>
        <v>0</v>
      </c>
      <c r="AL59" s="1078">
        <f t="shared" si="3"/>
        <v>0</v>
      </c>
      <c r="AM59" s="1078">
        <f t="shared" si="3"/>
        <v>0</v>
      </c>
      <c r="AN59" s="1078">
        <f>SUM(AN37:AN55)</f>
        <v>0</v>
      </c>
      <c r="AO59" s="1078">
        <f t="shared" ref="AO59:AX59" si="4">SUM(AO37:AO54)</f>
        <v>0</v>
      </c>
      <c r="AP59" s="1078">
        <f t="shared" si="4"/>
        <v>0</v>
      </c>
      <c r="AQ59" s="1079">
        <f t="shared" si="4"/>
        <v>0</v>
      </c>
      <c r="AR59" s="1077">
        <f t="shared" si="4"/>
        <v>0</v>
      </c>
      <c r="AS59" s="1078">
        <f t="shared" si="4"/>
        <v>0</v>
      </c>
      <c r="AT59" s="1078">
        <f t="shared" si="4"/>
        <v>0</v>
      </c>
      <c r="AU59" s="1078">
        <f t="shared" si="4"/>
        <v>0</v>
      </c>
      <c r="AV59" s="1078">
        <f t="shared" si="4"/>
        <v>0</v>
      </c>
      <c r="AW59" s="1078">
        <f t="shared" si="4"/>
        <v>0</v>
      </c>
      <c r="AX59" s="1079">
        <f t="shared" si="4"/>
        <v>0</v>
      </c>
      <c r="AY59" s="921">
        <f>SUM(AY38:BA54)</f>
        <v>0</v>
      </c>
      <c r="AZ59" s="1069"/>
      <c r="BA59" s="1069"/>
      <c r="BB59" s="1070">
        <f>SUM($BB$37:$BD$57)</f>
        <v>0</v>
      </c>
      <c r="BC59" s="1070"/>
      <c r="BD59" s="1070"/>
      <c r="BE59" s="1080"/>
      <c r="BF59" s="1081"/>
      <c r="BG59" s="1082"/>
      <c r="BH59" s="1083"/>
      <c r="BI59" s="1084"/>
      <c r="BJ59" s="1084"/>
      <c r="BK59" s="1074"/>
      <c r="BL59" s="1074"/>
      <c r="BM59" s="1074"/>
      <c r="BN59" s="1075"/>
    </row>
    <row r="60" spans="2:85" ht="21" customHeight="1" thickBot="1">
      <c r="B60" s="1085" t="s">
        <v>412</v>
      </c>
      <c r="C60" s="1086"/>
      <c r="D60" s="1087"/>
      <c r="E60" s="1088"/>
      <c r="F60" s="1088"/>
      <c r="G60" s="1088"/>
      <c r="H60" s="1088"/>
      <c r="I60" s="1088"/>
      <c r="J60" s="1088"/>
      <c r="K60" s="1088"/>
      <c r="L60" s="1088"/>
      <c r="M60" s="1088"/>
      <c r="N60" s="1088"/>
      <c r="O60" s="1088"/>
      <c r="P60" s="1088"/>
      <c r="Q60" s="1088"/>
      <c r="R60" s="1088"/>
      <c r="S60" s="1088"/>
      <c r="T60" s="1088"/>
      <c r="U60" s="1088"/>
      <c r="V60" s="1088"/>
      <c r="W60" s="875"/>
      <c r="X60" s="875"/>
      <c r="Y60" s="875"/>
      <c r="Z60" s="875"/>
      <c r="AA60" s="875"/>
      <c r="AB60" s="875"/>
      <c r="AC60" s="875"/>
      <c r="AD60" s="875"/>
      <c r="AE60" s="875"/>
      <c r="AF60" s="875"/>
      <c r="AG60" s="875"/>
      <c r="AH60" s="875"/>
      <c r="AI60" s="875"/>
      <c r="AJ60" s="875"/>
      <c r="AK60" s="875"/>
      <c r="AL60" s="875"/>
      <c r="AM60" s="875"/>
      <c r="AN60" s="875"/>
      <c r="AO60" s="875"/>
      <c r="AP60" s="875"/>
      <c r="AQ60" s="875"/>
      <c r="AR60" s="875"/>
      <c r="AS60" s="875"/>
      <c r="AT60" s="875"/>
      <c r="AU60" s="875"/>
      <c r="AV60" s="875"/>
      <c r="AW60" s="875"/>
      <c r="AX60" s="1089"/>
      <c r="AY60" s="1090"/>
      <c r="AZ60" s="915"/>
      <c r="BA60" s="915"/>
      <c r="BB60" s="915"/>
      <c r="BC60" s="915"/>
      <c r="BD60" s="915"/>
      <c r="BE60" s="915"/>
      <c r="BF60" s="915"/>
      <c r="BG60" s="915"/>
      <c r="BH60" s="915"/>
      <c r="BI60" s="915"/>
      <c r="BJ60" s="915"/>
      <c r="BK60" s="915"/>
      <c r="BL60" s="915"/>
      <c r="BM60" s="915"/>
      <c r="BN60" s="916"/>
    </row>
    <row r="61" spans="2:85" ht="21" customHeight="1">
      <c r="G61" s="344"/>
    </row>
    <row r="62" spans="2:85" ht="21" customHeight="1" thickBot="1">
      <c r="B62" s="704" t="s">
        <v>413</v>
      </c>
      <c r="D62" s="811"/>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11"/>
      <c r="AW62" s="811"/>
      <c r="AX62" s="811"/>
      <c r="AY62" s="811"/>
      <c r="AZ62" s="811"/>
      <c r="BA62" s="794"/>
      <c r="BB62" s="811"/>
      <c r="BC62" s="794"/>
      <c r="BD62" s="794"/>
      <c r="BE62" s="811"/>
      <c r="BF62" s="794"/>
      <c r="BG62" s="811"/>
      <c r="BH62" s="811"/>
      <c r="BI62" s="811"/>
      <c r="BJ62" s="811"/>
      <c r="BK62" s="811"/>
      <c r="BL62" s="811"/>
      <c r="BM62" s="811"/>
      <c r="BN62" s="811"/>
    </row>
    <row r="63" spans="2:85" ht="21" customHeight="1" thickBot="1">
      <c r="B63" s="880"/>
      <c r="C63" s="881"/>
      <c r="D63" s="882" t="s">
        <v>35</v>
      </c>
      <c r="E63" s="882"/>
      <c r="F63" s="882"/>
      <c r="G63" s="882"/>
      <c r="H63" s="882"/>
      <c r="I63" s="883"/>
      <c r="J63" s="884" t="s">
        <v>392</v>
      </c>
      <c r="K63" s="885"/>
      <c r="L63" s="885"/>
      <c r="M63" s="885"/>
      <c r="N63" s="885"/>
      <c r="O63" s="886"/>
      <c r="P63" s="887" t="s">
        <v>34</v>
      </c>
      <c r="Q63" s="882"/>
      <c r="R63" s="882"/>
      <c r="S63" s="882"/>
      <c r="T63" s="882"/>
      <c r="U63" s="882"/>
      <c r="V63" s="888"/>
      <c r="W63" s="889" t="s">
        <v>393</v>
      </c>
      <c r="X63" s="890"/>
      <c r="Y63" s="890"/>
      <c r="Z63" s="890"/>
      <c r="AA63" s="890"/>
      <c r="AB63" s="890"/>
      <c r="AC63" s="891"/>
      <c r="AD63" s="889" t="s">
        <v>394</v>
      </c>
      <c r="AE63" s="890"/>
      <c r="AF63" s="890"/>
      <c r="AG63" s="890"/>
      <c r="AH63" s="890"/>
      <c r="AI63" s="890"/>
      <c r="AJ63" s="891"/>
      <c r="AK63" s="889" t="s">
        <v>395</v>
      </c>
      <c r="AL63" s="890"/>
      <c r="AM63" s="890"/>
      <c r="AN63" s="890"/>
      <c r="AO63" s="890"/>
      <c r="AP63" s="890"/>
      <c r="AQ63" s="891"/>
      <c r="AR63" s="880" t="s">
        <v>396</v>
      </c>
      <c r="AS63" s="882"/>
      <c r="AT63" s="882"/>
      <c r="AU63" s="882"/>
      <c r="AV63" s="882"/>
      <c r="AW63" s="882"/>
      <c r="AX63" s="882"/>
      <c r="AY63" s="1091" t="s">
        <v>397</v>
      </c>
      <c r="AZ63" s="1092"/>
      <c r="BA63" s="1092"/>
      <c r="BB63" s="1092" t="s">
        <v>398</v>
      </c>
      <c r="BC63" s="1092"/>
      <c r="BD63" s="1092"/>
      <c r="BE63" s="1092" t="s">
        <v>400</v>
      </c>
      <c r="BF63" s="1092"/>
      <c r="BG63" s="1092"/>
      <c r="BH63" s="1092"/>
      <c r="BI63" s="1092"/>
      <c r="BJ63" s="1092"/>
      <c r="BK63" s="890" t="s">
        <v>401</v>
      </c>
      <c r="BL63" s="890"/>
      <c r="BM63" s="890"/>
      <c r="BN63" s="891"/>
    </row>
    <row r="64" spans="2:85" ht="21" customHeight="1" thickBot="1">
      <c r="B64" s="892"/>
      <c r="C64" s="893"/>
      <c r="D64" s="679"/>
      <c r="E64" s="679"/>
      <c r="F64" s="679"/>
      <c r="G64" s="679"/>
      <c r="H64" s="679"/>
      <c r="I64" s="894"/>
      <c r="J64" s="895"/>
      <c r="K64" s="896"/>
      <c r="L64" s="896"/>
      <c r="M64" s="896"/>
      <c r="N64" s="896"/>
      <c r="O64" s="897"/>
      <c r="P64" s="907"/>
      <c r="Q64" s="679"/>
      <c r="R64" s="679"/>
      <c r="S64" s="679"/>
      <c r="T64" s="679"/>
      <c r="U64" s="679"/>
      <c r="V64" s="908"/>
      <c r="W64" s="901" t="s">
        <v>402</v>
      </c>
      <c r="X64" s="902" t="s">
        <v>403</v>
      </c>
      <c r="Y64" s="902" t="s">
        <v>404</v>
      </c>
      <c r="Z64" s="902" t="s">
        <v>405</v>
      </c>
      <c r="AA64" s="902" t="s">
        <v>406</v>
      </c>
      <c r="AB64" s="902" t="s">
        <v>407</v>
      </c>
      <c r="AC64" s="903" t="s">
        <v>292</v>
      </c>
      <c r="AD64" s="901" t="s">
        <v>402</v>
      </c>
      <c r="AE64" s="902" t="s">
        <v>403</v>
      </c>
      <c r="AF64" s="902" t="s">
        <v>404</v>
      </c>
      <c r="AG64" s="902" t="s">
        <v>405</v>
      </c>
      <c r="AH64" s="902" t="s">
        <v>406</v>
      </c>
      <c r="AI64" s="902" t="s">
        <v>407</v>
      </c>
      <c r="AJ64" s="903" t="s">
        <v>292</v>
      </c>
      <c r="AK64" s="901" t="s">
        <v>402</v>
      </c>
      <c r="AL64" s="902" t="s">
        <v>403</v>
      </c>
      <c r="AM64" s="902" t="s">
        <v>404</v>
      </c>
      <c r="AN64" s="902" t="s">
        <v>405</v>
      </c>
      <c r="AO64" s="902" t="s">
        <v>406</v>
      </c>
      <c r="AP64" s="902" t="s">
        <v>407</v>
      </c>
      <c r="AQ64" s="903" t="s">
        <v>292</v>
      </c>
      <c r="AR64" s="904" t="s">
        <v>402</v>
      </c>
      <c r="AS64" s="905" t="s">
        <v>403</v>
      </c>
      <c r="AT64" s="905" t="s">
        <v>404</v>
      </c>
      <c r="AU64" s="905" t="s">
        <v>405</v>
      </c>
      <c r="AV64" s="905" t="s">
        <v>406</v>
      </c>
      <c r="AW64" s="905" t="s">
        <v>407</v>
      </c>
      <c r="AX64" s="1093" t="s">
        <v>292</v>
      </c>
      <c r="AY64" s="1094"/>
      <c r="AZ64" s="1095"/>
      <c r="BA64" s="1095"/>
      <c r="BB64" s="1095"/>
      <c r="BC64" s="1095"/>
      <c r="BD64" s="1095"/>
      <c r="BE64" s="1095"/>
      <c r="BF64" s="1095"/>
      <c r="BG64" s="1095"/>
      <c r="BH64" s="1095"/>
      <c r="BI64" s="1095"/>
      <c r="BJ64" s="1095"/>
      <c r="BK64" s="1096"/>
      <c r="BL64" s="1096"/>
      <c r="BM64" s="1096"/>
      <c r="BN64" s="1097"/>
    </row>
    <row r="65" spans="2:66" ht="21" customHeight="1">
      <c r="B65" s="930"/>
      <c r="C65" s="990" t="s">
        <v>336</v>
      </c>
      <c r="D65" s="991"/>
      <c r="E65" s="992"/>
      <c r="F65" s="992"/>
      <c r="G65" s="992"/>
      <c r="H65" s="992"/>
      <c r="I65" s="992"/>
      <c r="J65" s="992"/>
      <c r="K65" s="992"/>
      <c r="L65" s="992"/>
      <c r="M65" s="992"/>
      <c r="N65" s="992"/>
      <c r="O65" s="992"/>
      <c r="P65" s="1098"/>
      <c r="Q65" s="1098"/>
      <c r="R65" s="1098"/>
      <c r="S65" s="1098"/>
      <c r="T65" s="1098"/>
      <c r="U65" s="1098"/>
      <c r="V65" s="1099"/>
      <c r="W65" s="993"/>
      <c r="X65" s="939"/>
      <c r="Y65" s="939"/>
      <c r="Z65" s="939"/>
      <c r="AA65" s="939"/>
      <c r="AB65" s="939"/>
      <c r="AC65" s="940"/>
      <c r="AD65" s="938"/>
      <c r="AE65" s="939"/>
      <c r="AF65" s="939"/>
      <c r="AG65" s="939"/>
      <c r="AH65" s="939"/>
      <c r="AI65" s="939"/>
      <c r="AJ65" s="940"/>
      <c r="AK65" s="938"/>
      <c r="AL65" s="939"/>
      <c r="AM65" s="939"/>
      <c r="AN65" s="939"/>
      <c r="AO65" s="939"/>
      <c r="AP65" s="939"/>
      <c r="AQ65" s="940"/>
      <c r="AR65" s="938"/>
      <c r="AS65" s="939"/>
      <c r="AT65" s="939"/>
      <c r="AU65" s="939"/>
      <c r="AV65" s="939"/>
      <c r="AW65" s="939"/>
      <c r="AX65" s="940"/>
      <c r="AY65" s="1100">
        <f t="shared" ref="AY65:AY72" si="5">SUM(W65:AX65)</f>
        <v>0</v>
      </c>
      <c r="AZ65" s="1041"/>
      <c r="BA65" s="1041"/>
      <c r="BB65" s="1042">
        <f>AY65/4</f>
        <v>0</v>
      </c>
      <c r="BC65" s="1042"/>
      <c r="BD65" s="1101"/>
      <c r="BE65" s="1102">
        <f>ROUNDDOWN(SUM($BB$65:$BD$72)/40,1)</f>
        <v>0</v>
      </c>
      <c r="BF65" s="1102"/>
      <c r="BG65" s="1102"/>
      <c r="BH65" s="1102"/>
      <c r="BI65" s="1102"/>
      <c r="BJ65" s="1102"/>
      <c r="BK65" s="1103"/>
      <c r="BL65" s="1103"/>
      <c r="BM65" s="1103"/>
      <c r="BN65" s="1104"/>
    </row>
    <row r="66" spans="2:66" ht="21" customHeight="1">
      <c r="B66" s="930"/>
      <c r="C66" s="930"/>
      <c r="D66" s="1003"/>
      <c r="E66" s="1004"/>
      <c r="F66" s="1004"/>
      <c r="G66" s="1004"/>
      <c r="H66" s="1004"/>
      <c r="I66" s="1004"/>
      <c r="J66" s="1004"/>
      <c r="K66" s="1004"/>
      <c r="L66" s="1004"/>
      <c r="M66" s="1004"/>
      <c r="N66" s="1004"/>
      <c r="O66" s="1004"/>
      <c r="P66" s="1105"/>
      <c r="Q66" s="1105"/>
      <c r="R66" s="1105"/>
      <c r="S66" s="1105"/>
      <c r="T66" s="1105"/>
      <c r="U66" s="1105"/>
      <c r="V66" s="1106"/>
      <c r="W66" s="1005"/>
      <c r="X66" s="961"/>
      <c r="Y66" s="961"/>
      <c r="Z66" s="961"/>
      <c r="AA66" s="961"/>
      <c r="AB66" s="961"/>
      <c r="AC66" s="962"/>
      <c r="AD66" s="960"/>
      <c r="AE66" s="961"/>
      <c r="AF66" s="961"/>
      <c r="AG66" s="961"/>
      <c r="AH66" s="961"/>
      <c r="AI66" s="961"/>
      <c r="AJ66" s="962"/>
      <c r="AK66" s="960"/>
      <c r="AL66" s="961"/>
      <c r="AM66" s="961"/>
      <c r="AN66" s="961"/>
      <c r="AO66" s="961"/>
      <c r="AP66" s="961"/>
      <c r="AQ66" s="962"/>
      <c r="AR66" s="1005"/>
      <c r="AS66" s="961"/>
      <c r="AT66" s="961"/>
      <c r="AU66" s="961"/>
      <c r="AV66" s="961"/>
      <c r="AW66" s="961"/>
      <c r="AX66" s="962"/>
      <c r="AY66" s="1107">
        <f t="shared" si="5"/>
        <v>0</v>
      </c>
      <c r="AZ66" s="1006"/>
      <c r="BA66" s="1006"/>
      <c r="BB66" s="1007">
        <f>AY66/4</f>
        <v>0</v>
      </c>
      <c r="BC66" s="1007"/>
      <c r="BD66" s="965"/>
      <c r="BE66" s="1108"/>
      <c r="BF66" s="1108"/>
      <c r="BG66" s="1108"/>
      <c r="BH66" s="1108"/>
      <c r="BI66" s="1108"/>
      <c r="BJ66" s="1108"/>
      <c r="BK66" s="1050"/>
      <c r="BL66" s="1050"/>
      <c r="BM66" s="1050"/>
      <c r="BN66" s="1051"/>
    </row>
    <row r="67" spans="2:66" ht="21" customHeight="1">
      <c r="B67" s="930"/>
      <c r="C67" s="930"/>
      <c r="D67" s="1003"/>
      <c r="E67" s="1004"/>
      <c r="F67" s="1004"/>
      <c r="G67" s="1004"/>
      <c r="H67" s="1004"/>
      <c r="I67" s="1004"/>
      <c r="J67" s="1004"/>
      <c r="K67" s="1004"/>
      <c r="L67" s="1004"/>
      <c r="M67" s="1004"/>
      <c r="N67" s="1004"/>
      <c r="O67" s="1004"/>
      <c r="P67" s="1105"/>
      <c r="Q67" s="1105"/>
      <c r="R67" s="1105"/>
      <c r="S67" s="1105"/>
      <c r="T67" s="1105"/>
      <c r="U67" s="1105"/>
      <c r="V67" s="1106"/>
      <c r="W67" s="1109"/>
      <c r="X67" s="1038"/>
      <c r="Y67" s="1038"/>
      <c r="Z67" s="1038"/>
      <c r="AA67" s="1038"/>
      <c r="AB67" s="1038"/>
      <c r="AC67" s="1039"/>
      <c r="AD67" s="1037"/>
      <c r="AE67" s="1038"/>
      <c r="AF67" s="1038"/>
      <c r="AG67" s="1038"/>
      <c r="AH67" s="1038"/>
      <c r="AI67" s="1038"/>
      <c r="AJ67" s="1039"/>
      <c r="AK67" s="1037"/>
      <c r="AL67" s="1038"/>
      <c r="AM67" s="1038"/>
      <c r="AN67" s="1038"/>
      <c r="AO67" s="1038"/>
      <c r="AP67" s="1038"/>
      <c r="AQ67" s="1039"/>
      <c r="AR67" s="1037"/>
      <c r="AS67" s="1038"/>
      <c r="AT67" s="1038"/>
      <c r="AU67" s="1038"/>
      <c r="AV67" s="1038"/>
      <c r="AW67" s="1038"/>
      <c r="AX67" s="1039"/>
      <c r="AY67" s="1107">
        <f t="shared" si="5"/>
        <v>0</v>
      </c>
      <c r="AZ67" s="1006"/>
      <c r="BA67" s="1006"/>
      <c r="BB67" s="1007">
        <f t="shared" ref="BB67:BB72" si="6">AY67/4</f>
        <v>0</v>
      </c>
      <c r="BC67" s="1007"/>
      <c r="BD67" s="965"/>
      <c r="BE67" s="1108"/>
      <c r="BF67" s="1108"/>
      <c r="BG67" s="1108"/>
      <c r="BH67" s="1108"/>
      <c r="BI67" s="1108"/>
      <c r="BJ67" s="1108"/>
      <c r="BK67" s="1050"/>
      <c r="BL67" s="1050"/>
      <c r="BM67" s="1050"/>
      <c r="BN67" s="1051"/>
    </row>
    <row r="68" spans="2:66" ht="21" customHeight="1">
      <c r="B68" s="930"/>
      <c r="C68" s="930"/>
      <c r="D68" s="1003"/>
      <c r="E68" s="1004"/>
      <c r="F68" s="1004"/>
      <c r="G68" s="1004"/>
      <c r="H68" s="1004"/>
      <c r="I68" s="1004"/>
      <c r="J68" s="1004"/>
      <c r="K68" s="1004"/>
      <c r="L68" s="1004"/>
      <c r="M68" s="1004"/>
      <c r="N68" s="1004"/>
      <c r="O68" s="1004"/>
      <c r="P68" s="957"/>
      <c r="Q68" s="958"/>
      <c r="R68" s="958"/>
      <c r="S68" s="958"/>
      <c r="T68" s="958"/>
      <c r="U68" s="958"/>
      <c r="V68" s="959"/>
      <c r="W68" s="1005"/>
      <c r="X68" s="961"/>
      <c r="Y68" s="961"/>
      <c r="Z68" s="1038"/>
      <c r="AA68" s="1038"/>
      <c r="AB68" s="961"/>
      <c r="AC68" s="962"/>
      <c r="AD68" s="960"/>
      <c r="AE68" s="961"/>
      <c r="AF68" s="961"/>
      <c r="AG68" s="1038"/>
      <c r="AH68" s="1038"/>
      <c r="AI68" s="961"/>
      <c r="AJ68" s="962"/>
      <c r="AK68" s="960"/>
      <c r="AL68" s="961"/>
      <c r="AM68" s="961"/>
      <c r="AN68" s="1038"/>
      <c r="AO68" s="1038"/>
      <c r="AP68" s="961"/>
      <c r="AQ68" s="962"/>
      <c r="AR68" s="1005"/>
      <c r="AS68" s="961"/>
      <c r="AT68" s="961"/>
      <c r="AU68" s="1038"/>
      <c r="AV68" s="961"/>
      <c r="AW68" s="961"/>
      <c r="AX68" s="962"/>
      <c r="AY68" s="1107">
        <f t="shared" si="5"/>
        <v>0</v>
      </c>
      <c r="AZ68" s="1006"/>
      <c r="BA68" s="1006"/>
      <c r="BB68" s="1007">
        <f t="shared" si="6"/>
        <v>0</v>
      </c>
      <c r="BC68" s="1007"/>
      <c r="BD68" s="965"/>
      <c r="BE68" s="1108"/>
      <c r="BF68" s="1108"/>
      <c r="BG68" s="1108"/>
      <c r="BH68" s="1108"/>
      <c r="BI68" s="1108"/>
      <c r="BJ68" s="1108"/>
      <c r="BK68" s="1050"/>
      <c r="BL68" s="1050"/>
      <c r="BM68" s="1050"/>
      <c r="BN68" s="1051"/>
    </row>
    <row r="69" spans="2:66" ht="21" customHeight="1">
      <c r="B69" s="930"/>
      <c r="C69" s="930"/>
      <c r="D69" s="1003"/>
      <c r="E69" s="1004"/>
      <c r="F69" s="1004"/>
      <c r="G69" s="1004"/>
      <c r="H69" s="1004"/>
      <c r="I69" s="1004"/>
      <c r="J69" s="1004"/>
      <c r="K69" s="1004"/>
      <c r="L69" s="1004"/>
      <c r="M69" s="1004"/>
      <c r="N69" s="1004"/>
      <c r="O69" s="1004"/>
      <c r="P69" s="1105"/>
      <c r="Q69" s="1105"/>
      <c r="R69" s="1105"/>
      <c r="S69" s="1105"/>
      <c r="T69" s="1105"/>
      <c r="U69" s="1105"/>
      <c r="V69" s="1106"/>
      <c r="W69" s="1109"/>
      <c r="X69" s="1038"/>
      <c r="Y69" s="1038"/>
      <c r="Z69" s="1038"/>
      <c r="AA69" s="1038"/>
      <c r="AB69" s="1038"/>
      <c r="AC69" s="1039"/>
      <c r="AD69" s="1037"/>
      <c r="AE69" s="1038"/>
      <c r="AF69" s="1038"/>
      <c r="AG69" s="1038"/>
      <c r="AH69" s="1038"/>
      <c r="AI69" s="1038"/>
      <c r="AJ69" s="1039"/>
      <c r="AK69" s="1037"/>
      <c r="AL69" s="1038"/>
      <c r="AM69" s="1038"/>
      <c r="AN69" s="1038"/>
      <c r="AO69" s="1038"/>
      <c r="AP69" s="1038"/>
      <c r="AQ69" s="1039"/>
      <c r="AR69" s="1037"/>
      <c r="AS69" s="1038"/>
      <c r="AT69" s="1038"/>
      <c r="AU69" s="1038"/>
      <c r="AV69" s="1038"/>
      <c r="AW69" s="1038"/>
      <c r="AX69" s="1039"/>
      <c r="AY69" s="1107">
        <f t="shared" si="5"/>
        <v>0</v>
      </c>
      <c r="AZ69" s="1006"/>
      <c r="BA69" s="1006"/>
      <c r="BB69" s="1007">
        <f t="shared" si="6"/>
        <v>0</v>
      </c>
      <c r="BC69" s="1007"/>
      <c r="BD69" s="965"/>
      <c r="BE69" s="1108"/>
      <c r="BF69" s="1108"/>
      <c r="BG69" s="1108"/>
      <c r="BH69" s="1108"/>
      <c r="BI69" s="1108"/>
      <c r="BJ69" s="1108"/>
      <c r="BK69" s="1050"/>
      <c r="BL69" s="1050"/>
      <c r="BM69" s="1050"/>
      <c r="BN69" s="1051"/>
    </row>
    <row r="70" spans="2:66" ht="21" customHeight="1">
      <c r="B70" s="930"/>
      <c r="C70" s="930"/>
      <c r="D70" s="1003"/>
      <c r="E70" s="1004"/>
      <c r="F70" s="1004"/>
      <c r="G70" s="1004"/>
      <c r="H70" s="1004"/>
      <c r="I70" s="1004"/>
      <c r="J70" s="1004"/>
      <c r="K70" s="1004"/>
      <c r="L70" s="1004"/>
      <c r="M70" s="1004"/>
      <c r="N70" s="1004"/>
      <c r="O70" s="1004"/>
      <c r="P70" s="957"/>
      <c r="Q70" s="958"/>
      <c r="R70" s="958"/>
      <c r="S70" s="958"/>
      <c r="T70" s="958"/>
      <c r="U70" s="958"/>
      <c r="V70" s="959"/>
      <c r="W70" s="1005"/>
      <c r="X70" s="961"/>
      <c r="Y70" s="961"/>
      <c r="Z70" s="961"/>
      <c r="AA70" s="961"/>
      <c r="AB70" s="961"/>
      <c r="AC70" s="1110"/>
      <c r="AD70" s="960"/>
      <c r="AE70" s="961"/>
      <c r="AF70" s="961"/>
      <c r="AG70" s="961"/>
      <c r="AH70" s="961"/>
      <c r="AI70" s="961"/>
      <c r="AJ70" s="1110"/>
      <c r="AK70" s="960"/>
      <c r="AL70" s="961"/>
      <c r="AM70" s="961"/>
      <c r="AN70" s="961"/>
      <c r="AO70" s="961"/>
      <c r="AP70" s="961"/>
      <c r="AQ70" s="1110"/>
      <c r="AR70" s="960"/>
      <c r="AS70" s="961"/>
      <c r="AT70" s="961"/>
      <c r="AU70" s="961"/>
      <c r="AV70" s="961"/>
      <c r="AW70" s="961"/>
      <c r="AX70" s="1110"/>
      <c r="AY70" s="1107">
        <f t="shared" si="5"/>
        <v>0</v>
      </c>
      <c r="AZ70" s="1006"/>
      <c r="BA70" s="1006"/>
      <c r="BB70" s="1007">
        <f t="shared" si="6"/>
        <v>0</v>
      </c>
      <c r="BC70" s="1007"/>
      <c r="BD70" s="965"/>
      <c r="BE70" s="1108"/>
      <c r="BF70" s="1108"/>
      <c r="BG70" s="1108"/>
      <c r="BH70" s="1108"/>
      <c r="BI70" s="1108"/>
      <c r="BJ70" s="1108"/>
      <c r="BK70" s="1050"/>
      <c r="BL70" s="1050"/>
      <c r="BM70" s="1050"/>
      <c r="BN70" s="1051"/>
    </row>
    <row r="71" spans="2:66" ht="21" customHeight="1">
      <c r="B71" s="930"/>
      <c r="C71" s="930"/>
      <c r="D71" s="1003"/>
      <c r="E71" s="1004"/>
      <c r="F71" s="1004"/>
      <c r="G71" s="1004"/>
      <c r="H71" s="1004"/>
      <c r="I71" s="1004"/>
      <c r="J71" s="1004"/>
      <c r="K71" s="1004"/>
      <c r="L71" s="1004"/>
      <c r="M71" s="1004"/>
      <c r="N71" s="1004"/>
      <c r="O71" s="1004"/>
      <c r="P71" s="957"/>
      <c r="Q71" s="958"/>
      <c r="R71" s="958"/>
      <c r="S71" s="958"/>
      <c r="T71" s="958"/>
      <c r="U71" s="958"/>
      <c r="V71" s="959"/>
      <c r="W71" s="1005"/>
      <c r="X71" s="961"/>
      <c r="Y71" s="961"/>
      <c r="Z71" s="961"/>
      <c r="AA71" s="961"/>
      <c r="AB71" s="961"/>
      <c r="AC71" s="962"/>
      <c r="AD71" s="960"/>
      <c r="AE71" s="961"/>
      <c r="AF71" s="961"/>
      <c r="AG71" s="961"/>
      <c r="AH71" s="961"/>
      <c r="AI71" s="961"/>
      <c r="AJ71" s="962"/>
      <c r="AK71" s="960"/>
      <c r="AL71" s="961"/>
      <c r="AM71" s="961"/>
      <c r="AN71" s="961"/>
      <c r="AO71" s="961"/>
      <c r="AP71" s="961"/>
      <c r="AQ71" s="962"/>
      <c r="AR71" s="1005"/>
      <c r="AS71" s="961"/>
      <c r="AT71" s="961"/>
      <c r="AU71" s="961"/>
      <c r="AV71" s="961"/>
      <c r="AW71" s="961"/>
      <c r="AX71" s="962"/>
      <c r="AY71" s="1107">
        <f t="shared" si="5"/>
        <v>0</v>
      </c>
      <c r="AZ71" s="1006"/>
      <c r="BA71" s="1006"/>
      <c r="BB71" s="1007">
        <f t="shared" si="6"/>
        <v>0</v>
      </c>
      <c r="BC71" s="1007"/>
      <c r="BD71" s="965"/>
      <c r="BE71" s="1108"/>
      <c r="BF71" s="1108"/>
      <c r="BG71" s="1108"/>
      <c r="BH71" s="1108"/>
      <c r="BI71" s="1108"/>
      <c r="BJ71" s="1108"/>
      <c r="BK71" s="1050"/>
      <c r="BL71" s="1050"/>
      <c r="BM71" s="1050"/>
      <c r="BN71" s="1051"/>
    </row>
    <row r="72" spans="2:66" ht="21" customHeight="1" thickBot="1">
      <c r="B72" s="930"/>
      <c r="C72" s="930"/>
      <c r="D72" s="1111"/>
      <c r="E72" s="1055"/>
      <c r="F72" s="1055"/>
      <c r="G72" s="1055"/>
      <c r="H72" s="1055"/>
      <c r="I72" s="1055"/>
      <c r="J72" s="1055"/>
      <c r="K72" s="1055"/>
      <c r="L72" s="1055"/>
      <c r="M72" s="1055"/>
      <c r="N72" s="1055"/>
      <c r="O72" s="1055"/>
      <c r="P72" s="1056"/>
      <c r="Q72" s="1057"/>
      <c r="R72" s="1057"/>
      <c r="S72" s="1057"/>
      <c r="T72" s="1057"/>
      <c r="U72" s="1057"/>
      <c r="V72" s="1058"/>
      <c r="W72" s="1023"/>
      <c r="X72" s="1021"/>
      <c r="Y72" s="1021"/>
      <c r="Z72" s="1021"/>
      <c r="AA72" s="1021"/>
      <c r="AB72" s="1021"/>
      <c r="AC72" s="1022"/>
      <c r="AD72" s="1020"/>
      <c r="AE72" s="1021"/>
      <c r="AF72" s="1021"/>
      <c r="AG72" s="1021"/>
      <c r="AH72" s="1021"/>
      <c r="AI72" s="1021"/>
      <c r="AJ72" s="1022"/>
      <c r="AK72" s="1020"/>
      <c r="AL72" s="1021"/>
      <c r="AM72" s="1021"/>
      <c r="AN72" s="1021"/>
      <c r="AO72" s="1021"/>
      <c r="AP72" s="1021"/>
      <c r="AQ72" s="1022"/>
      <c r="AR72" s="1023"/>
      <c r="AS72" s="1021"/>
      <c r="AT72" s="1021"/>
      <c r="AU72" s="1021"/>
      <c r="AV72" s="1021"/>
      <c r="AW72" s="1021"/>
      <c r="AX72" s="1022"/>
      <c r="AY72" s="1112">
        <f t="shared" si="5"/>
        <v>0</v>
      </c>
      <c r="AZ72" s="1059"/>
      <c r="BA72" s="1059"/>
      <c r="BB72" s="1060">
        <f t="shared" si="6"/>
        <v>0</v>
      </c>
      <c r="BC72" s="1060"/>
      <c r="BD72" s="981"/>
      <c r="BE72" s="1113"/>
      <c r="BF72" s="1113"/>
      <c r="BG72" s="1113"/>
      <c r="BH72" s="1113"/>
      <c r="BI72" s="1113"/>
      <c r="BJ72" s="1113"/>
      <c r="BK72" s="1061"/>
      <c r="BL72" s="1061"/>
      <c r="BM72" s="1061"/>
      <c r="BN72" s="1062"/>
    </row>
    <row r="73" spans="2:66" ht="21" customHeight="1" thickBot="1">
      <c r="B73" s="930"/>
      <c r="C73" s="1063" t="s">
        <v>410</v>
      </c>
      <c r="D73" s="1064"/>
      <c r="E73" s="1064"/>
      <c r="F73" s="1064"/>
      <c r="G73" s="1064"/>
      <c r="H73" s="1064"/>
      <c r="I73" s="1064"/>
      <c r="J73" s="1064"/>
      <c r="K73" s="1064"/>
      <c r="L73" s="1064"/>
      <c r="M73" s="1064"/>
      <c r="N73" s="1064"/>
      <c r="O73" s="1064"/>
      <c r="P73" s="1064"/>
      <c r="Q73" s="1064"/>
      <c r="R73" s="1064"/>
      <c r="S73" s="1064"/>
      <c r="T73" s="1064"/>
      <c r="U73" s="1064"/>
      <c r="V73" s="1065"/>
      <c r="W73" s="1066">
        <f t="shared" ref="W73:AX73" si="7">SUM(W65:W72)</f>
        <v>0</v>
      </c>
      <c r="X73" s="1067">
        <f t="shared" si="7"/>
        <v>0</v>
      </c>
      <c r="Y73" s="1067">
        <f t="shared" si="7"/>
        <v>0</v>
      </c>
      <c r="Z73" s="1067">
        <f t="shared" si="7"/>
        <v>0</v>
      </c>
      <c r="AA73" s="1067">
        <f t="shared" si="7"/>
        <v>0</v>
      </c>
      <c r="AB73" s="1067">
        <f t="shared" si="7"/>
        <v>0</v>
      </c>
      <c r="AC73" s="1068">
        <f t="shared" si="7"/>
        <v>0</v>
      </c>
      <c r="AD73" s="1066">
        <f t="shared" si="7"/>
        <v>0</v>
      </c>
      <c r="AE73" s="1067">
        <f t="shared" si="7"/>
        <v>0</v>
      </c>
      <c r="AF73" s="1067">
        <f t="shared" si="7"/>
        <v>0</v>
      </c>
      <c r="AG73" s="1067">
        <f t="shared" si="7"/>
        <v>0</v>
      </c>
      <c r="AH73" s="1067">
        <f t="shared" si="7"/>
        <v>0</v>
      </c>
      <c r="AI73" s="1067">
        <f t="shared" si="7"/>
        <v>0</v>
      </c>
      <c r="AJ73" s="1068">
        <f t="shared" si="7"/>
        <v>0</v>
      </c>
      <c r="AK73" s="1066">
        <f t="shared" si="7"/>
        <v>0</v>
      </c>
      <c r="AL73" s="1067">
        <f t="shared" si="7"/>
        <v>0</v>
      </c>
      <c r="AM73" s="1067">
        <f t="shared" si="7"/>
        <v>0</v>
      </c>
      <c r="AN73" s="1067">
        <f t="shared" si="7"/>
        <v>0</v>
      </c>
      <c r="AO73" s="1067">
        <f t="shared" si="7"/>
        <v>0</v>
      </c>
      <c r="AP73" s="1067">
        <f t="shared" si="7"/>
        <v>0</v>
      </c>
      <c r="AQ73" s="1068">
        <f t="shared" si="7"/>
        <v>0</v>
      </c>
      <c r="AR73" s="1066">
        <f t="shared" si="7"/>
        <v>0</v>
      </c>
      <c r="AS73" s="1067">
        <f t="shared" si="7"/>
        <v>0</v>
      </c>
      <c r="AT73" s="1067">
        <f t="shared" si="7"/>
        <v>0</v>
      </c>
      <c r="AU73" s="1067">
        <f t="shared" si="7"/>
        <v>0</v>
      </c>
      <c r="AV73" s="1067">
        <f t="shared" si="7"/>
        <v>0</v>
      </c>
      <c r="AW73" s="1067">
        <f t="shared" si="7"/>
        <v>0</v>
      </c>
      <c r="AX73" s="1068">
        <f t="shared" si="7"/>
        <v>0</v>
      </c>
      <c r="AY73" s="1114">
        <f>SUM(AY65:BA72)</f>
        <v>0</v>
      </c>
      <c r="AZ73" s="1115"/>
      <c r="BA73" s="1115"/>
      <c r="BB73" s="1116">
        <f>SUM($BB$65:$BD$72)</f>
        <v>0</v>
      </c>
      <c r="BC73" s="1116"/>
      <c r="BD73" s="1117"/>
      <c r="BE73" s="1118">
        <f>SUM(BE65)</f>
        <v>0</v>
      </c>
      <c r="BF73" s="1119"/>
      <c r="BG73" s="1119"/>
      <c r="BH73" s="1119"/>
      <c r="BI73" s="1119"/>
      <c r="BJ73" s="1120"/>
      <c r="BK73" s="1121"/>
      <c r="BL73" s="1121"/>
      <c r="BM73" s="1121"/>
      <c r="BN73" s="1122"/>
    </row>
    <row r="74" spans="2:66" ht="21" customHeight="1" thickBot="1">
      <c r="B74" s="1085" t="s">
        <v>412</v>
      </c>
      <c r="C74" s="1086"/>
      <c r="D74" s="1087"/>
      <c r="E74" s="1088"/>
      <c r="F74" s="1088"/>
      <c r="G74" s="1088"/>
      <c r="H74" s="1088"/>
      <c r="I74" s="1088"/>
      <c r="J74" s="1088"/>
      <c r="K74" s="1088"/>
      <c r="L74" s="1088"/>
      <c r="M74" s="1088"/>
      <c r="N74" s="1088"/>
      <c r="O74" s="1088"/>
      <c r="P74" s="1088"/>
      <c r="Q74" s="1088"/>
      <c r="R74" s="1088"/>
      <c r="S74" s="1088"/>
      <c r="T74" s="1088"/>
      <c r="U74" s="1088"/>
      <c r="V74" s="1088"/>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1089"/>
      <c r="AY74" s="1123">
        <v>40</v>
      </c>
      <c r="AZ74" s="920"/>
      <c r="BA74" s="920"/>
      <c r="BB74" s="920"/>
      <c r="BC74" s="920"/>
      <c r="BD74" s="920"/>
      <c r="BE74" s="920"/>
      <c r="BF74" s="920"/>
      <c r="BG74" s="920"/>
      <c r="BH74" s="920"/>
      <c r="BI74" s="920"/>
      <c r="BJ74" s="920"/>
      <c r="BK74" s="920"/>
      <c r="BL74" s="920"/>
      <c r="BM74" s="920"/>
      <c r="BN74" s="1124"/>
    </row>
    <row r="75" spans="2:66" ht="21" customHeight="1">
      <c r="B75" s="344" t="s">
        <v>414</v>
      </c>
    </row>
    <row r="76" spans="2:66" ht="21" customHeight="1">
      <c r="B76" s="344" t="s">
        <v>415</v>
      </c>
      <c r="G76" s="344"/>
    </row>
    <row r="77" spans="2:66" ht="21" customHeight="1">
      <c r="G77" s="344"/>
    </row>
  </sheetData>
  <mergeCells count="508">
    <mergeCell ref="C73:V73"/>
    <mergeCell ref="AY73:BA73"/>
    <mergeCell ref="BB73:BD73"/>
    <mergeCell ref="BE73:BJ73"/>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7:BN67"/>
    <mergeCell ref="D68:I68"/>
    <mergeCell ref="J68:L68"/>
    <mergeCell ref="M68:O68"/>
    <mergeCell ref="P68:V68"/>
    <mergeCell ref="AY68:BA68"/>
    <mergeCell ref="BB68:BD68"/>
    <mergeCell ref="BK68:BN68"/>
    <mergeCell ref="D67:I67"/>
    <mergeCell ref="J67:L67"/>
    <mergeCell ref="M67:O67"/>
    <mergeCell ref="P67:V67"/>
    <mergeCell ref="AY67:BA67"/>
    <mergeCell ref="BB67:BD67"/>
    <mergeCell ref="BB65:BD65"/>
    <mergeCell ref="BE65:BJ72"/>
    <mergeCell ref="BK65:BN65"/>
    <mergeCell ref="D66:I66"/>
    <mergeCell ref="J66:L66"/>
    <mergeCell ref="M66:O66"/>
    <mergeCell ref="P66:V66"/>
    <mergeCell ref="AY66:BA66"/>
    <mergeCell ref="BB66:BD66"/>
    <mergeCell ref="BK66:BN66"/>
    <mergeCell ref="BB63:BD64"/>
    <mergeCell ref="BE63:BJ64"/>
    <mergeCell ref="BK63:BN64"/>
    <mergeCell ref="B65:B73"/>
    <mergeCell ref="C65:C72"/>
    <mergeCell ref="D65:I65"/>
    <mergeCell ref="J65:L65"/>
    <mergeCell ref="M65:O65"/>
    <mergeCell ref="P65:V65"/>
    <mergeCell ref="AY65:BA65"/>
    <mergeCell ref="AY60:BN60"/>
    <mergeCell ref="B63:B64"/>
    <mergeCell ref="D63:I64"/>
    <mergeCell ref="J63:O64"/>
    <mergeCell ref="P63:V64"/>
    <mergeCell ref="W63:AC63"/>
    <mergeCell ref="AD63:AJ63"/>
    <mergeCell ref="AK63:AQ63"/>
    <mergeCell ref="AR63:AX63"/>
    <mergeCell ref="AY63:BA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C51:C57"/>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D44:I44"/>
    <mergeCell ref="J44:L44"/>
    <mergeCell ref="M44:O44"/>
    <mergeCell ref="P44:V44"/>
    <mergeCell ref="AY44:BA44"/>
    <mergeCell ref="BB44:BD44"/>
    <mergeCell ref="BK42:BN42"/>
    <mergeCell ref="CE42:CJ45"/>
    <mergeCell ref="CK42:CO42"/>
    <mergeCell ref="C43:C50"/>
    <mergeCell ref="D43:I43"/>
    <mergeCell ref="J43:L43"/>
    <mergeCell ref="M43:O43"/>
    <mergeCell ref="P43:V43"/>
    <mergeCell ref="AY43:BA43"/>
    <mergeCell ref="BB43:BD43"/>
    <mergeCell ref="BH41:BJ41"/>
    <mergeCell ref="BK41:BN41"/>
    <mergeCell ref="D42:I42"/>
    <mergeCell ref="J42:L42"/>
    <mergeCell ref="M42:O42"/>
    <mergeCell ref="P42:V42"/>
    <mergeCell ref="AY42:BA42"/>
    <mergeCell ref="BB42:BD42"/>
    <mergeCell ref="BE42:BG42"/>
    <mergeCell ref="BH42:BJ42"/>
    <mergeCell ref="BE40:BG40"/>
    <mergeCell ref="BH40:BJ40"/>
    <mergeCell ref="BK40:BN40"/>
    <mergeCell ref="D41:I41"/>
    <mergeCell ref="J41:L41"/>
    <mergeCell ref="M41:O41"/>
    <mergeCell ref="P41:V41"/>
    <mergeCell ref="AY41:BA41"/>
    <mergeCell ref="BB41:BD41"/>
    <mergeCell ref="BE41:BG41"/>
    <mergeCell ref="BB39:BD39"/>
    <mergeCell ref="BE39:BG39"/>
    <mergeCell ref="BH39:BJ39"/>
    <mergeCell ref="BK39:BN39"/>
    <mergeCell ref="D40:I40"/>
    <mergeCell ref="J40:L40"/>
    <mergeCell ref="M40:O40"/>
    <mergeCell ref="P40:V40"/>
    <mergeCell ref="AY40:BA40"/>
    <mergeCell ref="BB40:BD40"/>
    <mergeCell ref="AY38:BA38"/>
    <mergeCell ref="BB38:BD38"/>
    <mergeCell ref="BE38:BG38"/>
    <mergeCell ref="BH38:BJ38"/>
    <mergeCell ref="BK38:BN38"/>
    <mergeCell ref="D39:I39"/>
    <mergeCell ref="J39:L39"/>
    <mergeCell ref="M39:O39"/>
    <mergeCell ref="P39:V39"/>
    <mergeCell ref="AY39:BA39"/>
    <mergeCell ref="AY37:BA37"/>
    <mergeCell ref="BB37:BD37"/>
    <mergeCell ref="BE37:BG37"/>
    <mergeCell ref="BH37:BJ37"/>
    <mergeCell ref="BK37:BN37"/>
    <mergeCell ref="C38:C42"/>
    <mergeCell ref="D38:I38"/>
    <mergeCell ref="J38:L38"/>
    <mergeCell ref="M38:O38"/>
    <mergeCell ref="P38:V38"/>
    <mergeCell ref="AY35:BA36"/>
    <mergeCell ref="BB35:BD36"/>
    <mergeCell ref="BE35:BG36"/>
    <mergeCell ref="BH35:BJ36"/>
    <mergeCell ref="BK35:BN36"/>
    <mergeCell ref="B37:B59"/>
    <mergeCell ref="D37:I37"/>
    <mergeCell ref="J37:L37"/>
    <mergeCell ref="M37:O37"/>
    <mergeCell ref="P37:V37"/>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BM15:BP15"/>
    <mergeCell ref="BQ15:BS15"/>
    <mergeCell ref="Z16:AD16"/>
    <mergeCell ref="AE16:AH16"/>
    <mergeCell ref="AI16:AK16"/>
    <mergeCell ref="AL16:AN16"/>
    <mergeCell ref="AQ16:AU16"/>
    <mergeCell ref="AV16:AY16"/>
    <mergeCell ref="AZ16:BB16"/>
    <mergeCell ref="BC16:BE16"/>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CG13:CI13"/>
    <mergeCell ref="D14:E14"/>
    <mergeCell ref="F14:V14"/>
    <mergeCell ref="Z14:AD14"/>
    <mergeCell ref="AE14:AH14"/>
    <mergeCell ref="AI14:AK14"/>
    <mergeCell ref="AL14:AN14"/>
    <mergeCell ref="AQ14:AU14"/>
    <mergeCell ref="AV14:AY14"/>
    <mergeCell ref="AZ14:BB14"/>
    <mergeCell ref="AZ13:BB13"/>
    <mergeCell ref="BH13:BL13"/>
    <mergeCell ref="BM13:BP13"/>
    <mergeCell ref="BQ13:BS13"/>
    <mergeCell ref="BZ13:CC13"/>
    <mergeCell ref="CD13:CF13"/>
    <mergeCell ref="BW12:CA12"/>
    <mergeCell ref="CB12:CE12"/>
    <mergeCell ref="CF12:CH12"/>
    <mergeCell ref="CI12:CK12"/>
    <mergeCell ref="D13:E13"/>
    <mergeCell ref="F13:V13"/>
    <mergeCell ref="AE13:AH13"/>
    <mergeCell ref="AI13:AK13"/>
    <mergeCell ref="AQ13:AU13"/>
    <mergeCell ref="AV13:AY13"/>
    <mergeCell ref="CB11:CE11"/>
    <mergeCell ref="CF11:CH11"/>
    <mergeCell ref="CI11:CK11"/>
    <mergeCell ref="D12:E12"/>
    <mergeCell ref="F12:V12"/>
    <mergeCell ref="AE12:AK12"/>
    <mergeCell ref="AL12:AN13"/>
    <mergeCell ref="AV12:BB12"/>
    <mergeCell ref="BC12:BE13"/>
    <mergeCell ref="BM12:BS12"/>
    <mergeCell ref="CB9:CE9"/>
    <mergeCell ref="CF9:CH9"/>
    <mergeCell ref="CI9:CK9"/>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F7:DH7"/>
    <mergeCell ref="Z8:AF8"/>
    <mergeCell ref="AG8:AJ8"/>
    <mergeCell ref="AK8:AN8"/>
    <mergeCell ref="AO8:AR8"/>
    <mergeCell ref="AS8:AV8"/>
    <mergeCell ref="AW8:AZ8"/>
    <mergeCell ref="BA8:BD8"/>
    <mergeCell ref="BE8:BG8"/>
    <mergeCell ref="BW8:CA8"/>
    <mergeCell ref="CI7:CK8"/>
    <mergeCell ref="CL7:CO7"/>
    <mergeCell ref="CP7:CS7"/>
    <mergeCell ref="CT7:CW7"/>
    <mergeCell ref="CX7:DA7"/>
    <mergeCell ref="DB7:DE7"/>
    <mergeCell ref="DB8:DE8"/>
    <mergeCell ref="AO7:AR7"/>
    <mergeCell ref="AS7:AV7"/>
    <mergeCell ref="AW7:AZ7"/>
    <mergeCell ref="BA7:BD7"/>
    <mergeCell ref="BE7:BG7"/>
    <mergeCell ref="CB7:CH7"/>
    <mergeCell ref="CP6:CS6"/>
    <mergeCell ref="CT6:CW6"/>
    <mergeCell ref="CX6:DA6"/>
    <mergeCell ref="DB6:DE6"/>
    <mergeCell ref="DF6:DH6"/>
    <mergeCell ref="D7:F7"/>
    <mergeCell ref="G7:T7"/>
    <mergeCell ref="AA7:AF7"/>
    <mergeCell ref="AG7:AJ7"/>
    <mergeCell ref="AK7:AN7"/>
    <mergeCell ref="AO6:AR6"/>
    <mergeCell ref="AS6:AV6"/>
    <mergeCell ref="AW6:AZ6"/>
    <mergeCell ref="BA6:BD6"/>
    <mergeCell ref="BE6:BG6"/>
    <mergeCell ref="CL6:CO6"/>
    <mergeCell ref="CP5:CS5"/>
    <mergeCell ref="CT5:CW5"/>
    <mergeCell ref="CX5:DA5"/>
    <mergeCell ref="DB5:DE5"/>
    <mergeCell ref="DF5:DH5"/>
    <mergeCell ref="D6:F6"/>
    <mergeCell ref="G6:T6"/>
    <mergeCell ref="Z6:AF6"/>
    <mergeCell ref="AG6:AJ6"/>
    <mergeCell ref="AK6:AN6"/>
    <mergeCell ref="AW5:AZ5"/>
    <mergeCell ref="BA5:BD5"/>
    <mergeCell ref="BE5:BG5"/>
    <mergeCell ref="CA5:CG5"/>
    <mergeCell ref="CH5:CK5"/>
    <mergeCell ref="CL5:CO5"/>
    <mergeCell ref="CX4:DA4"/>
    <mergeCell ref="DB4:DE4"/>
    <mergeCell ref="DF4:DH4"/>
    <mergeCell ref="D5:F5"/>
    <mergeCell ref="G5:T5"/>
    <mergeCell ref="Z5:AF5"/>
    <mergeCell ref="AG5:AJ5"/>
    <mergeCell ref="AK5:AN5"/>
    <mergeCell ref="AO5:AR5"/>
    <mergeCell ref="AS5:AV5"/>
    <mergeCell ref="D4:J4"/>
    <mergeCell ref="CA4:CG4"/>
    <mergeCell ref="CH4:CK4"/>
    <mergeCell ref="CL4:CO4"/>
    <mergeCell ref="CP4:CS4"/>
    <mergeCell ref="CT4:CW4"/>
    <mergeCell ref="AO2:AV2"/>
    <mergeCell ref="AW2:BR2"/>
    <mergeCell ref="AO3:AV3"/>
    <mergeCell ref="AW3:BJ3"/>
    <mergeCell ref="BK3:BN3"/>
    <mergeCell ref="BO3:BR3"/>
  </mergeCells>
  <phoneticPr fontId="1"/>
  <conditionalFormatting sqref="C31:N31 C27:D27 T27 Q27:S28 T28:X28 C28:H29 C30:AG30 AG31 C25:H26 Q25:X26 I25:L29 Y25:AB29 AG25:AG29 BV27:BV28 BV29:BY29 M27:M28 M29:X29 CA29:CD29 CA25:CD26 AC29:AF29 AC25:AF26">
    <cfRule type="expression" dxfId="68" priority="18">
      <formula>COUNTA($D$7)&gt;=1</formula>
    </cfRule>
  </conditionalFormatting>
  <conditionalFormatting sqref="C24:AG24">
    <cfRule type="expression" dxfId="67" priority="24">
      <formula>COUNTA($D$7)&gt;=1</formula>
    </cfRule>
  </conditionalFormatting>
  <conditionalFormatting sqref="C32:AG33">
    <cfRule type="expression" dxfId="66" priority="20">
      <formula>COUNTA($D$7)&gt;=1</formula>
    </cfRule>
  </conditionalFormatting>
  <conditionalFormatting sqref="D5:D7 E16:E17">
    <cfRule type="expression" dxfId="65" priority="33">
      <formula>IF($E$9:$F$9="〇",TRUE,FALSE)</formula>
    </cfRule>
  </conditionalFormatting>
  <conditionalFormatting sqref="D5:D7">
    <cfRule type="expression" dxfId="64" priority="32">
      <formula>IF($E$10:$F$11="〇",TRUE,FALSE)</formula>
    </cfRule>
  </conditionalFormatting>
  <conditionalFormatting sqref="D10">
    <cfRule type="expression" dxfId="63" priority="31">
      <formula>IF($E$9:$F$9="〇",TRUE,FALSE)</formula>
    </cfRule>
  </conditionalFormatting>
  <conditionalFormatting sqref="D12:E12 D13:D14">
    <cfRule type="expression" dxfId="62" priority="29">
      <formula>IF($E$9:$F$9="〇",TRUE,FALSE)</formula>
    </cfRule>
    <cfRule type="expression" dxfId="61" priority="30">
      <formula>IF($E$10:$F$11="〇",TRUE,FALSE)</formula>
    </cfRule>
  </conditionalFormatting>
  <conditionalFormatting sqref="N31:P31">
    <cfRule type="expression" dxfId="60" priority="35" stopIfTrue="1">
      <formula>NOT(ISERROR(SEARCH("不可",N31)))</formula>
    </cfRule>
  </conditionalFormatting>
  <conditionalFormatting sqref="Q31:AD31">
    <cfRule type="expression" dxfId="59" priority="17">
      <formula>COUNTA($D$7)&gt;=1</formula>
    </cfRule>
  </conditionalFormatting>
  <conditionalFormatting sqref="AD31:AF31">
    <cfRule type="expression" dxfId="58" priority="36" stopIfTrue="1">
      <formula>NOT(ISERROR(SEARCH("不可",AD31)))</formula>
    </cfRule>
  </conditionalFormatting>
  <conditionalFormatting sqref="AE15">
    <cfRule type="expression" dxfId="57" priority="28">
      <formula>COUNTA($D$5,$D$6)&gt;=1</formula>
    </cfRule>
  </conditionalFormatting>
  <conditionalFormatting sqref="AE14:AN14">
    <cfRule type="expression" dxfId="56" priority="23">
      <formula>COUNTA($D$7)&gt;=1</formula>
    </cfRule>
  </conditionalFormatting>
  <conditionalFormatting sqref="AE16:AN16">
    <cfRule type="expression" dxfId="55" priority="27">
      <formula>COUNTA($D$6)&gt;=1</formula>
    </cfRule>
  </conditionalFormatting>
  <conditionalFormatting sqref="AI15:AN15">
    <cfRule type="expression" dxfId="54" priority="34">
      <formula>COUNTA($D$5,$D$6)&gt;=1</formula>
    </cfRule>
  </conditionalFormatting>
  <conditionalFormatting sqref="AI31:AT31 AI24:BM24 AI30:BM30 AI25:AR29 BM25:BM29 AW25:BH29">
    <cfRule type="expression" dxfId="53" priority="16">
      <formula>COUNTA($D$5:$D$6)&gt;=1</formula>
    </cfRule>
  </conditionalFormatting>
  <conditionalFormatting sqref="BM31">
    <cfRule type="expression" dxfId="52" priority="21">
      <formula>COUNTA($D$5:$D$6)&gt;=1</formula>
    </cfRule>
  </conditionalFormatting>
  <conditionalFormatting sqref="AI32:BM32">
    <cfRule type="expression" dxfId="51" priority="19">
      <formula>COUNTA($D$5:$D$6)&gt;=1</formula>
    </cfRule>
  </conditionalFormatting>
  <conditionalFormatting sqref="AT31:AV31">
    <cfRule type="expression" dxfId="50" priority="37" stopIfTrue="1">
      <formula>NOT(ISERROR(SEARCH("不可",AT31)))</formula>
    </cfRule>
  </conditionalFormatting>
  <conditionalFormatting sqref="AV14:BE14">
    <cfRule type="expression" dxfId="49" priority="9">
      <formula>COUNTA($D$7)&gt;=1</formula>
    </cfRule>
  </conditionalFormatting>
  <conditionalFormatting sqref="AV15:BE15">
    <cfRule type="expression" dxfId="48" priority="10">
      <formula>COUNTA($D$5,$D$6)&gt;=1</formula>
    </cfRule>
  </conditionalFormatting>
  <conditionalFormatting sqref="AV16:BE16">
    <cfRule type="expression" dxfId="47" priority="11">
      <formula>COUNTA($D$6)&gt;=1</formula>
    </cfRule>
  </conditionalFormatting>
  <conditionalFormatting sqref="AW31:BJ31">
    <cfRule type="expression" dxfId="46" priority="15">
      <formula>COUNTA($D$5:$D$6)&gt;=1</formula>
    </cfRule>
  </conditionalFormatting>
  <conditionalFormatting sqref="BJ31:BL31">
    <cfRule type="expression" dxfId="45" priority="38" stopIfTrue="1">
      <formula>NOT(ISERROR(SEARCH("不可",BJ31)))</formula>
    </cfRule>
  </conditionalFormatting>
  <conditionalFormatting sqref="BM14:BS14">
    <cfRule type="expression" dxfId="44" priority="22">
      <formula>COUNTA($D$7)&gt;=1</formula>
    </cfRule>
  </conditionalFormatting>
  <conditionalFormatting sqref="CB9:CK9">
    <cfRule type="expression" dxfId="43" priority="12">
      <formula>COUNTA($D$7)&gt;=1</formula>
    </cfRule>
  </conditionalFormatting>
  <conditionalFormatting sqref="CB10:CK10">
    <cfRule type="expression" dxfId="42" priority="13">
      <formula>COUNTA($D$5,$D$6)&gt;=1</formula>
    </cfRule>
  </conditionalFormatting>
  <conditionalFormatting sqref="CB11:CK11">
    <cfRule type="expression" dxfId="41" priority="14">
      <formula>COUNTA($D$6)&gt;=1</formula>
    </cfRule>
  </conditionalFormatting>
  <conditionalFormatting sqref="CP42:CR43">
    <cfRule type="expression" dxfId="40" priority="26">
      <formula>COUNTA($AN$8)&gt;=1</formula>
    </cfRule>
  </conditionalFormatting>
  <conditionalFormatting sqref="CP44:CR45">
    <cfRule type="expression" dxfId="39" priority="25">
      <formula>COUNTA($AN$6:$AP$7)&gt;=1</formula>
    </cfRule>
  </conditionalFormatting>
  <conditionalFormatting sqref="BV25:BY26">
    <cfRule type="expression" dxfId="38" priority="8">
      <formula>COUNTA($D$7)&gt;=1</formula>
    </cfRule>
  </conditionalFormatting>
  <conditionalFormatting sqref="M25:P26">
    <cfRule type="expression" dxfId="37" priority="7">
      <formula>COUNTA($D$7)&gt;=1</formula>
    </cfRule>
  </conditionalFormatting>
  <conditionalFormatting sqref="CA27:CA28">
    <cfRule type="expression" dxfId="36" priority="6">
      <formula>COUNTA($D$7)&gt;=1</formula>
    </cfRule>
  </conditionalFormatting>
  <conditionalFormatting sqref="AC27:AC28">
    <cfRule type="expression" dxfId="35" priority="5">
      <formula>COUNTA($D$7)&gt;=1</formula>
    </cfRule>
  </conditionalFormatting>
  <conditionalFormatting sqref="CF25:CI29">
    <cfRule type="expression" dxfId="34" priority="4">
      <formula>COUNTA($D$5:$D$6)&gt;=1</formula>
    </cfRule>
  </conditionalFormatting>
  <conditionalFormatting sqref="AS25:AV29">
    <cfRule type="expression" dxfId="33" priority="3">
      <formula>COUNTA($D$5:$D$6)&gt;=1</formula>
    </cfRule>
  </conditionalFormatting>
  <conditionalFormatting sqref="CK25:CN29">
    <cfRule type="expression" dxfId="32" priority="2">
      <formula>COUNTA($D$5:$D$6)&gt;=1</formula>
    </cfRule>
  </conditionalFormatting>
  <conditionalFormatting sqref="BI25:BL29">
    <cfRule type="expression" dxfId="31" priority="1">
      <formula>COUNTA($D$5:$D$6)&gt;=1</formula>
    </cfRule>
  </conditionalFormatting>
  <dataValidations count="2">
    <dataValidation type="list" allowBlank="1" showInputMessage="1" showErrorMessage="1" sqref="E16:E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552:E65553 JA65552:JA65553 SW65552:SW65553 ACS65552:ACS65553 AMO65552:AMO65553 AWK65552:AWK65553 BGG65552:BGG65553 BQC65552:BQC65553 BZY65552:BZY65553 CJU65552:CJU65553 CTQ65552:CTQ65553 DDM65552:DDM65553 DNI65552:DNI65553 DXE65552:DXE65553 EHA65552:EHA65553 EQW65552:EQW65553 FAS65552:FAS65553 FKO65552:FKO65553 FUK65552:FUK65553 GEG65552:GEG65553 GOC65552:GOC65553 GXY65552:GXY65553 HHU65552:HHU65553 HRQ65552:HRQ65553 IBM65552:IBM65553 ILI65552:ILI65553 IVE65552:IVE65553 JFA65552:JFA65553 JOW65552:JOW65553 JYS65552:JYS65553 KIO65552:KIO65553 KSK65552:KSK65553 LCG65552:LCG65553 LMC65552:LMC65553 LVY65552:LVY65553 MFU65552:MFU65553 MPQ65552:MPQ65553 MZM65552:MZM65553 NJI65552:NJI65553 NTE65552:NTE65553 ODA65552:ODA65553 OMW65552:OMW65553 OWS65552:OWS65553 PGO65552:PGO65553 PQK65552:PQK65553 QAG65552:QAG65553 QKC65552:QKC65553 QTY65552:QTY65553 RDU65552:RDU65553 RNQ65552:RNQ65553 RXM65552:RXM65553 SHI65552:SHI65553 SRE65552:SRE65553 TBA65552:TBA65553 TKW65552:TKW65553 TUS65552:TUS65553 UEO65552:UEO65553 UOK65552:UOK65553 UYG65552:UYG65553 VIC65552:VIC65553 VRY65552:VRY65553 WBU65552:WBU65553 WLQ65552:WLQ65553 WVM65552:WVM65553 E131088:E131089 JA131088:JA131089 SW131088:SW131089 ACS131088:ACS131089 AMO131088:AMO131089 AWK131088:AWK131089 BGG131088:BGG131089 BQC131088:BQC131089 BZY131088:BZY131089 CJU131088:CJU131089 CTQ131088:CTQ131089 DDM131088:DDM131089 DNI131088:DNI131089 DXE131088:DXE131089 EHA131088:EHA131089 EQW131088:EQW131089 FAS131088:FAS131089 FKO131088:FKO131089 FUK131088:FUK131089 GEG131088:GEG131089 GOC131088:GOC131089 GXY131088:GXY131089 HHU131088:HHU131089 HRQ131088:HRQ131089 IBM131088:IBM131089 ILI131088:ILI131089 IVE131088:IVE131089 JFA131088:JFA131089 JOW131088:JOW131089 JYS131088:JYS131089 KIO131088:KIO131089 KSK131088:KSK131089 LCG131088:LCG131089 LMC131088:LMC131089 LVY131088:LVY131089 MFU131088:MFU131089 MPQ131088:MPQ131089 MZM131088:MZM131089 NJI131088:NJI131089 NTE131088:NTE131089 ODA131088:ODA131089 OMW131088:OMW131089 OWS131088:OWS131089 PGO131088:PGO131089 PQK131088:PQK131089 QAG131088:QAG131089 QKC131088:QKC131089 QTY131088:QTY131089 RDU131088:RDU131089 RNQ131088:RNQ131089 RXM131088:RXM131089 SHI131088:SHI131089 SRE131088:SRE131089 TBA131088:TBA131089 TKW131088:TKW131089 TUS131088:TUS131089 UEO131088:UEO131089 UOK131088:UOK131089 UYG131088:UYG131089 VIC131088:VIC131089 VRY131088:VRY131089 WBU131088:WBU131089 WLQ131088:WLQ131089 WVM131088:WVM131089 E196624:E196625 JA196624:JA196625 SW196624:SW196625 ACS196624:ACS196625 AMO196624:AMO196625 AWK196624:AWK196625 BGG196624:BGG196625 BQC196624:BQC196625 BZY196624:BZY196625 CJU196624:CJU196625 CTQ196624:CTQ196625 DDM196624:DDM196625 DNI196624:DNI196625 DXE196624:DXE196625 EHA196624:EHA196625 EQW196624:EQW196625 FAS196624:FAS196625 FKO196624:FKO196625 FUK196624:FUK196625 GEG196624:GEG196625 GOC196624:GOC196625 GXY196624:GXY196625 HHU196624:HHU196625 HRQ196624:HRQ196625 IBM196624:IBM196625 ILI196624:ILI196625 IVE196624:IVE196625 JFA196624:JFA196625 JOW196624:JOW196625 JYS196624:JYS196625 KIO196624:KIO196625 KSK196624:KSK196625 LCG196624:LCG196625 LMC196624:LMC196625 LVY196624:LVY196625 MFU196624:MFU196625 MPQ196624:MPQ196625 MZM196624:MZM196625 NJI196624:NJI196625 NTE196624:NTE196625 ODA196624:ODA196625 OMW196624:OMW196625 OWS196624:OWS196625 PGO196624:PGO196625 PQK196624:PQK196625 QAG196624:QAG196625 QKC196624:QKC196625 QTY196624:QTY196625 RDU196624:RDU196625 RNQ196624:RNQ196625 RXM196624:RXM196625 SHI196624:SHI196625 SRE196624:SRE196625 TBA196624:TBA196625 TKW196624:TKW196625 TUS196624:TUS196625 UEO196624:UEO196625 UOK196624:UOK196625 UYG196624:UYG196625 VIC196624:VIC196625 VRY196624:VRY196625 WBU196624:WBU196625 WLQ196624:WLQ196625 WVM196624:WVM196625 E262160:E262161 JA262160:JA262161 SW262160:SW262161 ACS262160:ACS262161 AMO262160:AMO262161 AWK262160:AWK262161 BGG262160:BGG262161 BQC262160:BQC262161 BZY262160:BZY262161 CJU262160:CJU262161 CTQ262160:CTQ262161 DDM262160:DDM262161 DNI262160:DNI262161 DXE262160:DXE262161 EHA262160:EHA262161 EQW262160:EQW262161 FAS262160:FAS262161 FKO262160:FKO262161 FUK262160:FUK262161 GEG262160:GEG262161 GOC262160:GOC262161 GXY262160:GXY262161 HHU262160:HHU262161 HRQ262160:HRQ262161 IBM262160:IBM262161 ILI262160:ILI262161 IVE262160:IVE262161 JFA262160:JFA262161 JOW262160:JOW262161 JYS262160:JYS262161 KIO262160:KIO262161 KSK262160:KSK262161 LCG262160:LCG262161 LMC262160:LMC262161 LVY262160:LVY262161 MFU262160:MFU262161 MPQ262160:MPQ262161 MZM262160:MZM262161 NJI262160:NJI262161 NTE262160:NTE262161 ODA262160:ODA262161 OMW262160:OMW262161 OWS262160:OWS262161 PGO262160:PGO262161 PQK262160:PQK262161 QAG262160:QAG262161 QKC262160:QKC262161 QTY262160:QTY262161 RDU262160:RDU262161 RNQ262160:RNQ262161 RXM262160:RXM262161 SHI262160:SHI262161 SRE262160:SRE262161 TBA262160:TBA262161 TKW262160:TKW262161 TUS262160:TUS262161 UEO262160:UEO262161 UOK262160:UOK262161 UYG262160:UYG262161 VIC262160:VIC262161 VRY262160:VRY262161 WBU262160:WBU262161 WLQ262160:WLQ262161 WVM262160:WVM262161 E327696:E327697 JA327696:JA327697 SW327696:SW327697 ACS327696:ACS327697 AMO327696:AMO327697 AWK327696:AWK327697 BGG327696:BGG327697 BQC327696:BQC327697 BZY327696:BZY327697 CJU327696:CJU327697 CTQ327696:CTQ327697 DDM327696:DDM327697 DNI327696:DNI327697 DXE327696:DXE327697 EHA327696:EHA327697 EQW327696:EQW327697 FAS327696:FAS327697 FKO327696:FKO327697 FUK327696:FUK327697 GEG327696:GEG327697 GOC327696:GOC327697 GXY327696:GXY327697 HHU327696:HHU327697 HRQ327696:HRQ327697 IBM327696:IBM327697 ILI327696:ILI327697 IVE327696:IVE327697 JFA327696:JFA327697 JOW327696:JOW327697 JYS327696:JYS327697 KIO327696:KIO327697 KSK327696:KSK327697 LCG327696:LCG327697 LMC327696:LMC327697 LVY327696:LVY327697 MFU327696:MFU327697 MPQ327696:MPQ327697 MZM327696:MZM327697 NJI327696:NJI327697 NTE327696:NTE327697 ODA327696:ODA327697 OMW327696:OMW327697 OWS327696:OWS327697 PGO327696:PGO327697 PQK327696:PQK327697 QAG327696:QAG327697 QKC327696:QKC327697 QTY327696:QTY327697 RDU327696:RDU327697 RNQ327696:RNQ327697 RXM327696:RXM327697 SHI327696:SHI327697 SRE327696:SRE327697 TBA327696:TBA327697 TKW327696:TKW327697 TUS327696:TUS327697 UEO327696:UEO327697 UOK327696:UOK327697 UYG327696:UYG327697 VIC327696:VIC327697 VRY327696:VRY327697 WBU327696:WBU327697 WLQ327696:WLQ327697 WVM327696:WVM327697 E393232:E393233 JA393232:JA393233 SW393232:SW393233 ACS393232:ACS393233 AMO393232:AMO393233 AWK393232:AWK393233 BGG393232:BGG393233 BQC393232:BQC393233 BZY393232:BZY393233 CJU393232:CJU393233 CTQ393232:CTQ393233 DDM393232:DDM393233 DNI393232:DNI393233 DXE393232:DXE393233 EHA393232:EHA393233 EQW393232:EQW393233 FAS393232:FAS393233 FKO393232:FKO393233 FUK393232:FUK393233 GEG393232:GEG393233 GOC393232:GOC393233 GXY393232:GXY393233 HHU393232:HHU393233 HRQ393232:HRQ393233 IBM393232:IBM393233 ILI393232:ILI393233 IVE393232:IVE393233 JFA393232:JFA393233 JOW393232:JOW393233 JYS393232:JYS393233 KIO393232:KIO393233 KSK393232:KSK393233 LCG393232:LCG393233 LMC393232:LMC393233 LVY393232:LVY393233 MFU393232:MFU393233 MPQ393232:MPQ393233 MZM393232:MZM393233 NJI393232:NJI393233 NTE393232:NTE393233 ODA393232:ODA393233 OMW393232:OMW393233 OWS393232:OWS393233 PGO393232:PGO393233 PQK393232:PQK393233 QAG393232:QAG393233 QKC393232:QKC393233 QTY393232:QTY393233 RDU393232:RDU393233 RNQ393232:RNQ393233 RXM393232:RXM393233 SHI393232:SHI393233 SRE393232:SRE393233 TBA393232:TBA393233 TKW393232:TKW393233 TUS393232:TUS393233 UEO393232:UEO393233 UOK393232:UOK393233 UYG393232:UYG393233 VIC393232:VIC393233 VRY393232:VRY393233 WBU393232:WBU393233 WLQ393232:WLQ393233 WVM393232:WVM393233 E458768:E458769 JA458768:JA458769 SW458768:SW458769 ACS458768:ACS458769 AMO458768:AMO458769 AWK458768:AWK458769 BGG458768:BGG458769 BQC458768:BQC458769 BZY458768:BZY458769 CJU458768:CJU458769 CTQ458768:CTQ458769 DDM458768:DDM458769 DNI458768:DNI458769 DXE458768:DXE458769 EHA458768:EHA458769 EQW458768:EQW458769 FAS458768:FAS458769 FKO458768:FKO458769 FUK458768:FUK458769 GEG458768:GEG458769 GOC458768:GOC458769 GXY458768:GXY458769 HHU458768:HHU458769 HRQ458768:HRQ458769 IBM458768:IBM458769 ILI458768:ILI458769 IVE458768:IVE458769 JFA458768:JFA458769 JOW458768:JOW458769 JYS458768:JYS458769 KIO458768:KIO458769 KSK458768:KSK458769 LCG458768:LCG458769 LMC458768:LMC458769 LVY458768:LVY458769 MFU458768:MFU458769 MPQ458768:MPQ458769 MZM458768:MZM458769 NJI458768:NJI458769 NTE458768:NTE458769 ODA458768:ODA458769 OMW458768:OMW458769 OWS458768:OWS458769 PGO458768:PGO458769 PQK458768:PQK458769 QAG458768:QAG458769 QKC458768:QKC458769 QTY458768:QTY458769 RDU458768:RDU458769 RNQ458768:RNQ458769 RXM458768:RXM458769 SHI458768:SHI458769 SRE458768:SRE458769 TBA458768:TBA458769 TKW458768:TKW458769 TUS458768:TUS458769 UEO458768:UEO458769 UOK458768:UOK458769 UYG458768:UYG458769 VIC458768:VIC458769 VRY458768:VRY458769 WBU458768:WBU458769 WLQ458768:WLQ458769 WVM458768:WVM458769 E524304:E524305 JA524304:JA524305 SW524304:SW524305 ACS524304:ACS524305 AMO524304:AMO524305 AWK524304:AWK524305 BGG524304:BGG524305 BQC524304:BQC524305 BZY524304:BZY524305 CJU524304:CJU524305 CTQ524304:CTQ524305 DDM524304:DDM524305 DNI524304:DNI524305 DXE524304:DXE524305 EHA524304:EHA524305 EQW524304:EQW524305 FAS524304:FAS524305 FKO524304:FKO524305 FUK524304:FUK524305 GEG524304:GEG524305 GOC524304:GOC524305 GXY524304:GXY524305 HHU524304:HHU524305 HRQ524304:HRQ524305 IBM524304:IBM524305 ILI524304:ILI524305 IVE524304:IVE524305 JFA524304:JFA524305 JOW524304:JOW524305 JYS524304:JYS524305 KIO524304:KIO524305 KSK524304:KSK524305 LCG524304:LCG524305 LMC524304:LMC524305 LVY524304:LVY524305 MFU524304:MFU524305 MPQ524304:MPQ524305 MZM524304:MZM524305 NJI524304:NJI524305 NTE524304:NTE524305 ODA524304:ODA524305 OMW524304:OMW524305 OWS524304:OWS524305 PGO524304:PGO524305 PQK524304:PQK524305 QAG524304:QAG524305 QKC524304:QKC524305 QTY524304:QTY524305 RDU524304:RDU524305 RNQ524304:RNQ524305 RXM524304:RXM524305 SHI524304:SHI524305 SRE524304:SRE524305 TBA524304:TBA524305 TKW524304:TKW524305 TUS524304:TUS524305 UEO524304:UEO524305 UOK524304:UOK524305 UYG524304:UYG524305 VIC524304:VIC524305 VRY524304:VRY524305 WBU524304:WBU524305 WLQ524304:WLQ524305 WVM524304:WVM524305 E589840:E589841 JA589840:JA589841 SW589840:SW589841 ACS589840:ACS589841 AMO589840:AMO589841 AWK589840:AWK589841 BGG589840:BGG589841 BQC589840:BQC589841 BZY589840:BZY589841 CJU589840:CJU589841 CTQ589840:CTQ589841 DDM589840:DDM589841 DNI589840:DNI589841 DXE589840:DXE589841 EHA589840:EHA589841 EQW589840:EQW589841 FAS589840:FAS589841 FKO589840:FKO589841 FUK589840:FUK589841 GEG589840:GEG589841 GOC589840:GOC589841 GXY589840:GXY589841 HHU589840:HHU589841 HRQ589840:HRQ589841 IBM589840:IBM589841 ILI589840:ILI589841 IVE589840:IVE589841 JFA589840:JFA589841 JOW589840:JOW589841 JYS589840:JYS589841 KIO589840:KIO589841 KSK589840:KSK589841 LCG589840:LCG589841 LMC589840:LMC589841 LVY589840:LVY589841 MFU589840:MFU589841 MPQ589840:MPQ589841 MZM589840:MZM589841 NJI589840:NJI589841 NTE589840:NTE589841 ODA589840:ODA589841 OMW589840:OMW589841 OWS589840:OWS589841 PGO589840:PGO589841 PQK589840:PQK589841 QAG589840:QAG589841 QKC589840:QKC589841 QTY589840:QTY589841 RDU589840:RDU589841 RNQ589840:RNQ589841 RXM589840:RXM589841 SHI589840:SHI589841 SRE589840:SRE589841 TBA589840:TBA589841 TKW589840:TKW589841 TUS589840:TUS589841 UEO589840:UEO589841 UOK589840:UOK589841 UYG589840:UYG589841 VIC589840:VIC589841 VRY589840:VRY589841 WBU589840:WBU589841 WLQ589840:WLQ589841 WVM589840:WVM589841 E655376:E655377 JA655376:JA655377 SW655376:SW655377 ACS655376:ACS655377 AMO655376:AMO655377 AWK655376:AWK655377 BGG655376:BGG655377 BQC655376:BQC655377 BZY655376:BZY655377 CJU655376:CJU655377 CTQ655376:CTQ655377 DDM655376:DDM655377 DNI655376:DNI655377 DXE655376:DXE655377 EHA655376:EHA655377 EQW655376:EQW655377 FAS655376:FAS655377 FKO655376:FKO655377 FUK655376:FUK655377 GEG655376:GEG655377 GOC655376:GOC655377 GXY655376:GXY655377 HHU655376:HHU655377 HRQ655376:HRQ655377 IBM655376:IBM655377 ILI655376:ILI655377 IVE655376:IVE655377 JFA655376:JFA655377 JOW655376:JOW655377 JYS655376:JYS655377 KIO655376:KIO655377 KSK655376:KSK655377 LCG655376:LCG655377 LMC655376:LMC655377 LVY655376:LVY655377 MFU655376:MFU655377 MPQ655376:MPQ655377 MZM655376:MZM655377 NJI655376:NJI655377 NTE655376:NTE655377 ODA655376:ODA655377 OMW655376:OMW655377 OWS655376:OWS655377 PGO655376:PGO655377 PQK655376:PQK655377 QAG655376:QAG655377 QKC655376:QKC655377 QTY655376:QTY655377 RDU655376:RDU655377 RNQ655376:RNQ655377 RXM655376:RXM655377 SHI655376:SHI655377 SRE655376:SRE655377 TBA655376:TBA655377 TKW655376:TKW655377 TUS655376:TUS655377 UEO655376:UEO655377 UOK655376:UOK655377 UYG655376:UYG655377 VIC655376:VIC655377 VRY655376:VRY655377 WBU655376:WBU655377 WLQ655376:WLQ655377 WVM655376:WVM655377 E720912:E720913 JA720912:JA720913 SW720912:SW720913 ACS720912:ACS720913 AMO720912:AMO720913 AWK720912:AWK720913 BGG720912:BGG720913 BQC720912:BQC720913 BZY720912:BZY720913 CJU720912:CJU720913 CTQ720912:CTQ720913 DDM720912:DDM720913 DNI720912:DNI720913 DXE720912:DXE720913 EHA720912:EHA720913 EQW720912:EQW720913 FAS720912:FAS720913 FKO720912:FKO720913 FUK720912:FUK720913 GEG720912:GEG720913 GOC720912:GOC720913 GXY720912:GXY720913 HHU720912:HHU720913 HRQ720912:HRQ720913 IBM720912:IBM720913 ILI720912:ILI720913 IVE720912:IVE720913 JFA720912:JFA720913 JOW720912:JOW720913 JYS720912:JYS720913 KIO720912:KIO720913 KSK720912:KSK720913 LCG720912:LCG720913 LMC720912:LMC720913 LVY720912:LVY720913 MFU720912:MFU720913 MPQ720912:MPQ720913 MZM720912:MZM720913 NJI720912:NJI720913 NTE720912:NTE720913 ODA720912:ODA720913 OMW720912:OMW720913 OWS720912:OWS720913 PGO720912:PGO720913 PQK720912:PQK720913 QAG720912:QAG720913 QKC720912:QKC720913 QTY720912:QTY720913 RDU720912:RDU720913 RNQ720912:RNQ720913 RXM720912:RXM720913 SHI720912:SHI720913 SRE720912:SRE720913 TBA720912:TBA720913 TKW720912:TKW720913 TUS720912:TUS720913 UEO720912:UEO720913 UOK720912:UOK720913 UYG720912:UYG720913 VIC720912:VIC720913 VRY720912:VRY720913 WBU720912:WBU720913 WLQ720912:WLQ720913 WVM720912:WVM720913 E786448:E786449 JA786448:JA786449 SW786448:SW786449 ACS786448:ACS786449 AMO786448:AMO786449 AWK786448:AWK786449 BGG786448:BGG786449 BQC786448:BQC786449 BZY786448:BZY786449 CJU786448:CJU786449 CTQ786448:CTQ786449 DDM786448:DDM786449 DNI786448:DNI786449 DXE786448:DXE786449 EHA786448:EHA786449 EQW786448:EQW786449 FAS786448:FAS786449 FKO786448:FKO786449 FUK786448:FUK786449 GEG786448:GEG786449 GOC786448:GOC786449 GXY786448:GXY786449 HHU786448:HHU786449 HRQ786448:HRQ786449 IBM786448:IBM786449 ILI786448:ILI786449 IVE786448:IVE786449 JFA786448:JFA786449 JOW786448:JOW786449 JYS786448:JYS786449 KIO786448:KIO786449 KSK786448:KSK786449 LCG786448:LCG786449 LMC786448:LMC786449 LVY786448:LVY786449 MFU786448:MFU786449 MPQ786448:MPQ786449 MZM786448:MZM786449 NJI786448:NJI786449 NTE786448:NTE786449 ODA786448:ODA786449 OMW786448:OMW786449 OWS786448:OWS786449 PGO786448:PGO786449 PQK786448:PQK786449 QAG786448:QAG786449 QKC786448:QKC786449 QTY786448:QTY786449 RDU786448:RDU786449 RNQ786448:RNQ786449 RXM786448:RXM786449 SHI786448:SHI786449 SRE786448:SRE786449 TBA786448:TBA786449 TKW786448:TKW786449 TUS786448:TUS786449 UEO786448:UEO786449 UOK786448:UOK786449 UYG786448:UYG786449 VIC786448:VIC786449 VRY786448:VRY786449 WBU786448:WBU786449 WLQ786448:WLQ786449 WVM786448:WVM786449 E851984:E851985 JA851984:JA851985 SW851984:SW851985 ACS851984:ACS851985 AMO851984:AMO851985 AWK851984:AWK851985 BGG851984:BGG851985 BQC851984:BQC851985 BZY851984:BZY851985 CJU851984:CJU851985 CTQ851984:CTQ851985 DDM851984:DDM851985 DNI851984:DNI851985 DXE851984:DXE851985 EHA851984:EHA851985 EQW851984:EQW851985 FAS851984:FAS851985 FKO851984:FKO851985 FUK851984:FUK851985 GEG851984:GEG851985 GOC851984:GOC851985 GXY851984:GXY851985 HHU851984:HHU851985 HRQ851984:HRQ851985 IBM851984:IBM851985 ILI851984:ILI851985 IVE851984:IVE851985 JFA851984:JFA851985 JOW851984:JOW851985 JYS851984:JYS851985 KIO851984:KIO851985 KSK851984:KSK851985 LCG851984:LCG851985 LMC851984:LMC851985 LVY851984:LVY851985 MFU851984:MFU851985 MPQ851984:MPQ851985 MZM851984:MZM851985 NJI851984:NJI851985 NTE851984:NTE851985 ODA851984:ODA851985 OMW851984:OMW851985 OWS851984:OWS851985 PGO851984:PGO851985 PQK851984:PQK851985 QAG851984:QAG851985 QKC851984:QKC851985 QTY851984:QTY851985 RDU851984:RDU851985 RNQ851984:RNQ851985 RXM851984:RXM851985 SHI851984:SHI851985 SRE851984:SRE851985 TBA851984:TBA851985 TKW851984:TKW851985 TUS851984:TUS851985 UEO851984:UEO851985 UOK851984:UOK851985 UYG851984:UYG851985 VIC851984:VIC851985 VRY851984:VRY851985 WBU851984:WBU851985 WLQ851984:WLQ851985 WVM851984:WVM851985 E917520:E917521 JA917520:JA917521 SW917520:SW917521 ACS917520:ACS917521 AMO917520:AMO917521 AWK917520:AWK917521 BGG917520:BGG917521 BQC917520:BQC917521 BZY917520:BZY917521 CJU917520:CJU917521 CTQ917520:CTQ917521 DDM917520:DDM917521 DNI917520:DNI917521 DXE917520:DXE917521 EHA917520:EHA917521 EQW917520:EQW917521 FAS917520:FAS917521 FKO917520:FKO917521 FUK917520:FUK917521 GEG917520:GEG917521 GOC917520:GOC917521 GXY917520:GXY917521 HHU917520:HHU917521 HRQ917520:HRQ917521 IBM917520:IBM917521 ILI917520:ILI917521 IVE917520:IVE917521 JFA917520:JFA917521 JOW917520:JOW917521 JYS917520:JYS917521 KIO917520:KIO917521 KSK917520:KSK917521 LCG917520:LCG917521 LMC917520:LMC917521 LVY917520:LVY917521 MFU917520:MFU917521 MPQ917520:MPQ917521 MZM917520:MZM917521 NJI917520:NJI917521 NTE917520:NTE917521 ODA917520:ODA917521 OMW917520:OMW917521 OWS917520:OWS917521 PGO917520:PGO917521 PQK917520:PQK917521 QAG917520:QAG917521 QKC917520:QKC917521 QTY917520:QTY917521 RDU917520:RDU917521 RNQ917520:RNQ917521 RXM917520:RXM917521 SHI917520:SHI917521 SRE917520:SRE917521 TBA917520:TBA917521 TKW917520:TKW917521 TUS917520:TUS917521 UEO917520:UEO917521 UOK917520:UOK917521 UYG917520:UYG917521 VIC917520:VIC917521 VRY917520:VRY917521 WBU917520:WBU917521 WLQ917520:WLQ917521 WVM917520:WVM917521 E983056:E983057 JA983056:JA983057 SW983056:SW983057 ACS983056:ACS983057 AMO983056:AMO983057 AWK983056:AWK983057 BGG983056:BGG983057 BQC983056:BQC983057 BZY983056:BZY983057 CJU983056:CJU983057 CTQ983056:CTQ983057 DDM983056:DDM983057 DNI983056:DNI983057 DXE983056:DXE983057 EHA983056:EHA983057 EQW983056:EQW983057 FAS983056:FAS983057 FKO983056:FKO983057 FUK983056:FUK983057 GEG983056:GEG983057 GOC983056:GOC983057 GXY983056:GXY983057 HHU983056:HHU983057 HRQ983056:HRQ983057 IBM983056:IBM983057 ILI983056:ILI983057 IVE983056:IVE983057 JFA983056:JFA983057 JOW983056:JOW983057 JYS983056:JYS983057 KIO983056:KIO983057 KSK983056:KSK983057 LCG983056:LCG983057 LMC983056:LMC983057 LVY983056:LVY983057 MFU983056:MFU983057 MPQ983056:MPQ983057 MZM983056:MZM983057 NJI983056:NJI983057 NTE983056:NTE983057 ODA983056:ODA983057 OMW983056:OMW983057 OWS983056:OWS983057 PGO983056:PGO983057 PQK983056:PQK983057 QAG983056:QAG983057 QKC983056:QKC983057 QTY983056:QTY983057 RDU983056:RDU983057 RNQ983056:RNQ983057 RXM983056:RXM983057 SHI983056:SHI983057 SRE983056:SRE983057 TBA983056:TBA983057 TKW983056:TKW983057 TUS983056:TUS983057 UEO983056:UEO983057 UOK983056:UOK983057 UYG983056:UYG983057 VIC983056:VIC983057 VRY983056:VRY983057 WBU983056:WBU983057 WLQ983056:WLQ983057 WVM983056:WVM983057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4F5D734F-3BBE-4D22-B035-6546E92D7481}">
      <formula1>$X$1:$X$2</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D12:D14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D65548:D65550 IZ65548:IZ65550 SV65548:SV65550 ACR65548:ACR65550 AMN65548:AMN65550 AWJ65548:AWJ65550 BGF65548:BGF65550 BQB65548:BQB65550 BZX65548:BZX65550 CJT65548:CJT65550 CTP65548:CTP65550 DDL65548:DDL65550 DNH65548:DNH65550 DXD65548:DXD65550 EGZ65548:EGZ65550 EQV65548:EQV65550 FAR65548:FAR65550 FKN65548:FKN65550 FUJ65548:FUJ65550 GEF65548:GEF65550 GOB65548:GOB65550 GXX65548:GXX65550 HHT65548:HHT65550 HRP65548:HRP65550 IBL65548:IBL65550 ILH65548:ILH65550 IVD65548:IVD65550 JEZ65548:JEZ65550 JOV65548:JOV65550 JYR65548:JYR65550 KIN65548:KIN65550 KSJ65548:KSJ65550 LCF65548:LCF65550 LMB65548:LMB65550 LVX65548:LVX65550 MFT65548:MFT65550 MPP65548:MPP65550 MZL65548:MZL65550 NJH65548:NJH65550 NTD65548:NTD65550 OCZ65548:OCZ65550 OMV65548:OMV65550 OWR65548:OWR65550 PGN65548:PGN65550 PQJ65548:PQJ65550 QAF65548:QAF65550 QKB65548:QKB65550 QTX65548:QTX65550 RDT65548:RDT65550 RNP65548:RNP65550 RXL65548:RXL65550 SHH65548:SHH65550 SRD65548:SRD65550 TAZ65548:TAZ65550 TKV65548:TKV65550 TUR65548:TUR65550 UEN65548:UEN65550 UOJ65548:UOJ65550 UYF65548:UYF65550 VIB65548:VIB65550 VRX65548:VRX65550 WBT65548:WBT65550 WLP65548:WLP65550 WVL65548:WVL65550 D131084:D131086 IZ131084:IZ131086 SV131084:SV131086 ACR131084:ACR131086 AMN131084:AMN131086 AWJ131084:AWJ131086 BGF131084:BGF131086 BQB131084:BQB131086 BZX131084:BZX131086 CJT131084:CJT131086 CTP131084:CTP131086 DDL131084:DDL131086 DNH131084:DNH131086 DXD131084:DXD131086 EGZ131084:EGZ131086 EQV131084:EQV131086 FAR131084:FAR131086 FKN131084:FKN131086 FUJ131084:FUJ131086 GEF131084:GEF131086 GOB131084:GOB131086 GXX131084:GXX131086 HHT131084:HHT131086 HRP131084:HRP131086 IBL131084:IBL131086 ILH131084:ILH131086 IVD131084:IVD131086 JEZ131084:JEZ131086 JOV131084:JOV131086 JYR131084:JYR131086 KIN131084:KIN131086 KSJ131084:KSJ131086 LCF131084:LCF131086 LMB131084:LMB131086 LVX131084:LVX131086 MFT131084:MFT131086 MPP131084:MPP131086 MZL131084:MZL131086 NJH131084:NJH131086 NTD131084:NTD131086 OCZ131084:OCZ131086 OMV131084:OMV131086 OWR131084:OWR131086 PGN131084:PGN131086 PQJ131084:PQJ131086 QAF131084:QAF131086 QKB131084:QKB131086 QTX131084:QTX131086 RDT131084:RDT131086 RNP131084:RNP131086 RXL131084:RXL131086 SHH131084:SHH131086 SRD131084:SRD131086 TAZ131084:TAZ131086 TKV131084:TKV131086 TUR131084:TUR131086 UEN131084:UEN131086 UOJ131084:UOJ131086 UYF131084:UYF131086 VIB131084:VIB131086 VRX131084:VRX131086 WBT131084:WBT131086 WLP131084:WLP131086 WVL131084:WVL131086 D196620:D196622 IZ196620:IZ196622 SV196620:SV196622 ACR196620:ACR196622 AMN196620:AMN196622 AWJ196620:AWJ196622 BGF196620:BGF196622 BQB196620:BQB196622 BZX196620:BZX196622 CJT196620:CJT196622 CTP196620:CTP196622 DDL196620:DDL196622 DNH196620:DNH196622 DXD196620:DXD196622 EGZ196620:EGZ196622 EQV196620:EQV196622 FAR196620:FAR196622 FKN196620:FKN196622 FUJ196620:FUJ196622 GEF196620:GEF196622 GOB196620:GOB196622 GXX196620:GXX196622 HHT196620:HHT196622 HRP196620:HRP196622 IBL196620:IBL196622 ILH196620:ILH196622 IVD196620:IVD196622 JEZ196620:JEZ196622 JOV196620:JOV196622 JYR196620:JYR196622 KIN196620:KIN196622 KSJ196620:KSJ196622 LCF196620:LCF196622 LMB196620:LMB196622 LVX196620:LVX196622 MFT196620:MFT196622 MPP196620:MPP196622 MZL196620:MZL196622 NJH196620:NJH196622 NTD196620:NTD196622 OCZ196620:OCZ196622 OMV196620:OMV196622 OWR196620:OWR196622 PGN196620:PGN196622 PQJ196620:PQJ196622 QAF196620:QAF196622 QKB196620:QKB196622 QTX196620:QTX196622 RDT196620:RDT196622 RNP196620:RNP196622 RXL196620:RXL196622 SHH196620:SHH196622 SRD196620:SRD196622 TAZ196620:TAZ196622 TKV196620:TKV196622 TUR196620:TUR196622 UEN196620:UEN196622 UOJ196620:UOJ196622 UYF196620:UYF196622 VIB196620:VIB196622 VRX196620:VRX196622 WBT196620:WBT196622 WLP196620:WLP196622 WVL196620:WVL196622 D262156:D262158 IZ262156:IZ262158 SV262156:SV262158 ACR262156:ACR262158 AMN262156:AMN262158 AWJ262156:AWJ262158 BGF262156:BGF262158 BQB262156:BQB262158 BZX262156:BZX262158 CJT262156:CJT262158 CTP262156:CTP262158 DDL262156:DDL262158 DNH262156:DNH262158 DXD262156:DXD262158 EGZ262156:EGZ262158 EQV262156:EQV262158 FAR262156:FAR262158 FKN262156:FKN262158 FUJ262156:FUJ262158 GEF262156:GEF262158 GOB262156:GOB262158 GXX262156:GXX262158 HHT262156:HHT262158 HRP262156:HRP262158 IBL262156:IBL262158 ILH262156:ILH262158 IVD262156:IVD262158 JEZ262156:JEZ262158 JOV262156:JOV262158 JYR262156:JYR262158 KIN262156:KIN262158 KSJ262156:KSJ262158 LCF262156:LCF262158 LMB262156:LMB262158 LVX262156:LVX262158 MFT262156:MFT262158 MPP262156:MPP262158 MZL262156:MZL262158 NJH262156:NJH262158 NTD262156:NTD262158 OCZ262156:OCZ262158 OMV262156:OMV262158 OWR262156:OWR262158 PGN262156:PGN262158 PQJ262156:PQJ262158 QAF262156:QAF262158 QKB262156:QKB262158 QTX262156:QTX262158 RDT262156:RDT262158 RNP262156:RNP262158 RXL262156:RXL262158 SHH262156:SHH262158 SRD262156:SRD262158 TAZ262156:TAZ262158 TKV262156:TKV262158 TUR262156:TUR262158 UEN262156:UEN262158 UOJ262156:UOJ262158 UYF262156:UYF262158 VIB262156:VIB262158 VRX262156:VRX262158 WBT262156:WBT262158 WLP262156:WLP262158 WVL262156:WVL262158 D327692:D327694 IZ327692:IZ327694 SV327692:SV327694 ACR327692:ACR327694 AMN327692:AMN327694 AWJ327692:AWJ327694 BGF327692:BGF327694 BQB327692:BQB327694 BZX327692:BZX327694 CJT327692:CJT327694 CTP327692:CTP327694 DDL327692:DDL327694 DNH327692:DNH327694 DXD327692:DXD327694 EGZ327692:EGZ327694 EQV327692:EQV327694 FAR327692:FAR327694 FKN327692:FKN327694 FUJ327692:FUJ327694 GEF327692:GEF327694 GOB327692:GOB327694 GXX327692:GXX327694 HHT327692:HHT327694 HRP327692:HRP327694 IBL327692:IBL327694 ILH327692:ILH327694 IVD327692:IVD327694 JEZ327692:JEZ327694 JOV327692:JOV327694 JYR327692:JYR327694 KIN327692:KIN327694 KSJ327692:KSJ327694 LCF327692:LCF327694 LMB327692:LMB327694 LVX327692:LVX327694 MFT327692:MFT327694 MPP327692:MPP327694 MZL327692:MZL327694 NJH327692:NJH327694 NTD327692:NTD327694 OCZ327692:OCZ327694 OMV327692:OMV327694 OWR327692:OWR327694 PGN327692:PGN327694 PQJ327692:PQJ327694 QAF327692:QAF327694 QKB327692:QKB327694 QTX327692:QTX327694 RDT327692:RDT327694 RNP327692:RNP327694 RXL327692:RXL327694 SHH327692:SHH327694 SRD327692:SRD327694 TAZ327692:TAZ327694 TKV327692:TKV327694 TUR327692:TUR327694 UEN327692:UEN327694 UOJ327692:UOJ327694 UYF327692:UYF327694 VIB327692:VIB327694 VRX327692:VRX327694 WBT327692:WBT327694 WLP327692:WLP327694 WVL327692:WVL327694 D393228:D393230 IZ393228:IZ393230 SV393228:SV393230 ACR393228:ACR393230 AMN393228:AMN393230 AWJ393228:AWJ393230 BGF393228:BGF393230 BQB393228:BQB393230 BZX393228:BZX393230 CJT393228:CJT393230 CTP393228:CTP393230 DDL393228:DDL393230 DNH393228:DNH393230 DXD393228:DXD393230 EGZ393228:EGZ393230 EQV393228:EQV393230 FAR393228:FAR393230 FKN393228:FKN393230 FUJ393228:FUJ393230 GEF393228:GEF393230 GOB393228:GOB393230 GXX393228:GXX393230 HHT393228:HHT393230 HRP393228:HRP393230 IBL393228:IBL393230 ILH393228:ILH393230 IVD393228:IVD393230 JEZ393228:JEZ393230 JOV393228:JOV393230 JYR393228:JYR393230 KIN393228:KIN393230 KSJ393228:KSJ393230 LCF393228:LCF393230 LMB393228:LMB393230 LVX393228:LVX393230 MFT393228:MFT393230 MPP393228:MPP393230 MZL393228:MZL393230 NJH393228:NJH393230 NTD393228:NTD393230 OCZ393228:OCZ393230 OMV393228:OMV393230 OWR393228:OWR393230 PGN393228:PGN393230 PQJ393228:PQJ393230 QAF393228:QAF393230 QKB393228:QKB393230 QTX393228:QTX393230 RDT393228:RDT393230 RNP393228:RNP393230 RXL393228:RXL393230 SHH393228:SHH393230 SRD393228:SRD393230 TAZ393228:TAZ393230 TKV393228:TKV393230 TUR393228:TUR393230 UEN393228:UEN393230 UOJ393228:UOJ393230 UYF393228:UYF393230 VIB393228:VIB393230 VRX393228:VRX393230 WBT393228:WBT393230 WLP393228:WLP393230 WVL393228:WVL393230 D458764:D458766 IZ458764:IZ458766 SV458764:SV458766 ACR458764:ACR458766 AMN458764:AMN458766 AWJ458764:AWJ458766 BGF458764:BGF458766 BQB458764:BQB458766 BZX458764:BZX458766 CJT458764:CJT458766 CTP458764:CTP458766 DDL458764:DDL458766 DNH458764:DNH458766 DXD458764:DXD458766 EGZ458764:EGZ458766 EQV458764:EQV458766 FAR458764:FAR458766 FKN458764:FKN458766 FUJ458764:FUJ458766 GEF458764:GEF458766 GOB458764:GOB458766 GXX458764:GXX458766 HHT458764:HHT458766 HRP458764:HRP458766 IBL458764:IBL458766 ILH458764:ILH458766 IVD458764:IVD458766 JEZ458764:JEZ458766 JOV458764:JOV458766 JYR458764:JYR458766 KIN458764:KIN458766 KSJ458764:KSJ458766 LCF458764:LCF458766 LMB458764:LMB458766 LVX458764:LVX458766 MFT458764:MFT458766 MPP458764:MPP458766 MZL458764:MZL458766 NJH458764:NJH458766 NTD458764:NTD458766 OCZ458764:OCZ458766 OMV458764:OMV458766 OWR458764:OWR458766 PGN458764:PGN458766 PQJ458764:PQJ458766 QAF458764:QAF458766 QKB458764:QKB458766 QTX458764:QTX458766 RDT458764:RDT458766 RNP458764:RNP458766 RXL458764:RXL458766 SHH458764:SHH458766 SRD458764:SRD458766 TAZ458764:TAZ458766 TKV458764:TKV458766 TUR458764:TUR458766 UEN458764:UEN458766 UOJ458764:UOJ458766 UYF458764:UYF458766 VIB458764:VIB458766 VRX458764:VRX458766 WBT458764:WBT458766 WLP458764:WLP458766 WVL458764:WVL458766 D524300:D524302 IZ524300:IZ524302 SV524300:SV524302 ACR524300:ACR524302 AMN524300:AMN524302 AWJ524300:AWJ524302 BGF524300:BGF524302 BQB524300:BQB524302 BZX524300:BZX524302 CJT524300:CJT524302 CTP524300:CTP524302 DDL524300:DDL524302 DNH524300:DNH524302 DXD524300:DXD524302 EGZ524300:EGZ524302 EQV524300:EQV524302 FAR524300:FAR524302 FKN524300:FKN524302 FUJ524300:FUJ524302 GEF524300:GEF524302 GOB524300:GOB524302 GXX524300:GXX524302 HHT524300:HHT524302 HRP524300:HRP524302 IBL524300:IBL524302 ILH524300:ILH524302 IVD524300:IVD524302 JEZ524300:JEZ524302 JOV524300:JOV524302 JYR524300:JYR524302 KIN524300:KIN524302 KSJ524300:KSJ524302 LCF524300:LCF524302 LMB524300:LMB524302 LVX524300:LVX524302 MFT524300:MFT524302 MPP524300:MPP524302 MZL524300:MZL524302 NJH524300:NJH524302 NTD524300:NTD524302 OCZ524300:OCZ524302 OMV524300:OMV524302 OWR524300:OWR524302 PGN524300:PGN524302 PQJ524300:PQJ524302 QAF524300:QAF524302 QKB524300:QKB524302 QTX524300:QTX524302 RDT524300:RDT524302 RNP524300:RNP524302 RXL524300:RXL524302 SHH524300:SHH524302 SRD524300:SRD524302 TAZ524300:TAZ524302 TKV524300:TKV524302 TUR524300:TUR524302 UEN524300:UEN524302 UOJ524300:UOJ524302 UYF524300:UYF524302 VIB524300:VIB524302 VRX524300:VRX524302 WBT524300:WBT524302 WLP524300:WLP524302 WVL524300:WVL524302 D589836:D589838 IZ589836:IZ589838 SV589836:SV589838 ACR589836:ACR589838 AMN589836:AMN589838 AWJ589836:AWJ589838 BGF589836:BGF589838 BQB589836:BQB589838 BZX589836:BZX589838 CJT589836:CJT589838 CTP589836:CTP589838 DDL589836:DDL589838 DNH589836:DNH589838 DXD589836:DXD589838 EGZ589836:EGZ589838 EQV589836:EQV589838 FAR589836:FAR589838 FKN589836:FKN589838 FUJ589836:FUJ589838 GEF589836:GEF589838 GOB589836:GOB589838 GXX589836:GXX589838 HHT589836:HHT589838 HRP589836:HRP589838 IBL589836:IBL589838 ILH589836:ILH589838 IVD589836:IVD589838 JEZ589836:JEZ589838 JOV589836:JOV589838 JYR589836:JYR589838 KIN589836:KIN589838 KSJ589836:KSJ589838 LCF589836:LCF589838 LMB589836:LMB589838 LVX589836:LVX589838 MFT589836:MFT589838 MPP589836:MPP589838 MZL589836:MZL589838 NJH589836:NJH589838 NTD589836:NTD589838 OCZ589836:OCZ589838 OMV589836:OMV589838 OWR589836:OWR589838 PGN589836:PGN589838 PQJ589836:PQJ589838 QAF589836:QAF589838 QKB589836:QKB589838 QTX589836:QTX589838 RDT589836:RDT589838 RNP589836:RNP589838 RXL589836:RXL589838 SHH589836:SHH589838 SRD589836:SRD589838 TAZ589836:TAZ589838 TKV589836:TKV589838 TUR589836:TUR589838 UEN589836:UEN589838 UOJ589836:UOJ589838 UYF589836:UYF589838 VIB589836:VIB589838 VRX589836:VRX589838 WBT589836:WBT589838 WLP589836:WLP589838 WVL589836:WVL589838 D655372:D655374 IZ655372:IZ655374 SV655372:SV655374 ACR655372:ACR655374 AMN655372:AMN655374 AWJ655372:AWJ655374 BGF655372:BGF655374 BQB655372:BQB655374 BZX655372:BZX655374 CJT655372:CJT655374 CTP655372:CTP655374 DDL655372:DDL655374 DNH655372:DNH655374 DXD655372:DXD655374 EGZ655372:EGZ655374 EQV655372:EQV655374 FAR655372:FAR655374 FKN655372:FKN655374 FUJ655372:FUJ655374 GEF655372:GEF655374 GOB655372:GOB655374 GXX655372:GXX655374 HHT655372:HHT655374 HRP655372:HRP655374 IBL655372:IBL655374 ILH655372:ILH655374 IVD655372:IVD655374 JEZ655372:JEZ655374 JOV655372:JOV655374 JYR655372:JYR655374 KIN655372:KIN655374 KSJ655372:KSJ655374 LCF655372:LCF655374 LMB655372:LMB655374 LVX655372:LVX655374 MFT655372:MFT655374 MPP655372:MPP655374 MZL655372:MZL655374 NJH655372:NJH655374 NTD655372:NTD655374 OCZ655372:OCZ655374 OMV655372:OMV655374 OWR655372:OWR655374 PGN655372:PGN655374 PQJ655372:PQJ655374 QAF655372:QAF655374 QKB655372:QKB655374 QTX655372:QTX655374 RDT655372:RDT655374 RNP655372:RNP655374 RXL655372:RXL655374 SHH655372:SHH655374 SRD655372:SRD655374 TAZ655372:TAZ655374 TKV655372:TKV655374 TUR655372:TUR655374 UEN655372:UEN655374 UOJ655372:UOJ655374 UYF655372:UYF655374 VIB655372:VIB655374 VRX655372:VRX655374 WBT655372:WBT655374 WLP655372:WLP655374 WVL655372:WVL655374 D720908:D720910 IZ720908:IZ720910 SV720908:SV720910 ACR720908:ACR720910 AMN720908:AMN720910 AWJ720908:AWJ720910 BGF720908:BGF720910 BQB720908:BQB720910 BZX720908:BZX720910 CJT720908:CJT720910 CTP720908:CTP720910 DDL720908:DDL720910 DNH720908:DNH720910 DXD720908:DXD720910 EGZ720908:EGZ720910 EQV720908:EQV720910 FAR720908:FAR720910 FKN720908:FKN720910 FUJ720908:FUJ720910 GEF720908:GEF720910 GOB720908:GOB720910 GXX720908:GXX720910 HHT720908:HHT720910 HRP720908:HRP720910 IBL720908:IBL720910 ILH720908:ILH720910 IVD720908:IVD720910 JEZ720908:JEZ720910 JOV720908:JOV720910 JYR720908:JYR720910 KIN720908:KIN720910 KSJ720908:KSJ720910 LCF720908:LCF720910 LMB720908:LMB720910 LVX720908:LVX720910 MFT720908:MFT720910 MPP720908:MPP720910 MZL720908:MZL720910 NJH720908:NJH720910 NTD720908:NTD720910 OCZ720908:OCZ720910 OMV720908:OMV720910 OWR720908:OWR720910 PGN720908:PGN720910 PQJ720908:PQJ720910 QAF720908:QAF720910 QKB720908:QKB720910 QTX720908:QTX720910 RDT720908:RDT720910 RNP720908:RNP720910 RXL720908:RXL720910 SHH720908:SHH720910 SRD720908:SRD720910 TAZ720908:TAZ720910 TKV720908:TKV720910 TUR720908:TUR720910 UEN720908:UEN720910 UOJ720908:UOJ720910 UYF720908:UYF720910 VIB720908:VIB720910 VRX720908:VRX720910 WBT720908:WBT720910 WLP720908:WLP720910 WVL720908:WVL720910 D786444:D786446 IZ786444:IZ786446 SV786444:SV786446 ACR786444:ACR786446 AMN786444:AMN786446 AWJ786444:AWJ786446 BGF786444:BGF786446 BQB786444:BQB786446 BZX786444:BZX786446 CJT786444:CJT786446 CTP786444:CTP786446 DDL786444:DDL786446 DNH786444:DNH786446 DXD786444:DXD786446 EGZ786444:EGZ786446 EQV786444:EQV786446 FAR786444:FAR786446 FKN786444:FKN786446 FUJ786444:FUJ786446 GEF786444:GEF786446 GOB786444:GOB786446 GXX786444:GXX786446 HHT786444:HHT786446 HRP786444:HRP786446 IBL786444:IBL786446 ILH786444:ILH786446 IVD786444:IVD786446 JEZ786444:JEZ786446 JOV786444:JOV786446 JYR786444:JYR786446 KIN786444:KIN786446 KSJ786444:KSJ786446 LCF786444:LCF786446 LMB786444:LMB786446 LVX786444:LVX786446 MFT786444:MFT786446 MPP786444:MPP786446 MZL786444:MZL786446 NJH786444:NJH786446 NTD786444:NTD786446 OCZ786444:OCZ786446 OMV786444:OMV786446 OWR786444:OWR786446 PGN786444:PGN786446 PQJ786444:PQJ786446 QAF786444:QAF786446 QKB786444:QKB786446 QTX786444:QTX786446 RDT786444:RDT786446 RNP786444:RNP786446 RXL786444:RXL786446 SHH786444:SHH786446 SRD786444:SRD786446 TAZ786444:TAZ786446 TKV786444:TKV786446 TUR786444:TUR786446 UEN786444:UEN786446 UOJ786444:UOJ786446 UYF786444:UYF786446 VIB786444:VIB786446 VRX786444:VRX786446 WBT786444:WBT786446 WLP786444:WLP786446 WVL786444:WVL786446 D851980:D851982 IZ851980:IZ851982 SV851980:SV851982 ACR851980:ACR851982 AMN851980:AMN851982 AWJ851980:AWJ851982 BGF851980:BGF851982 BQB851980:BQB851982 BZX851980:BZX851982 CJT851980:CJT851982 CTP851980:CTP851982 DDL851980:DDL851982 DNH851980:DNH851982 DXD851980:DXD851982 EGZ851980:EGZ851982 EQV851980:EQV851982 FAR851980:FAR851982 FKN851980:FKN851982 FUJ851980:FUJ851982 GEF851980:GEF851982 GOB851980:GOB851982 GXX851980:GXX851982 HHT851980:HHT851982 HRP851980:HRP851982 IBL851980:IBL851982 ILH851980:ILH851982 IVD851980:IVD851982 JEZ851980:JEZ851982 JOV851980:JOV851982 JYR851980:JYR851982 KIN851980:KIN851982 KSJ851980:KSJ851982 LCF851980:LCF851982 LMB851980:LMB851982 LVX851980:LVX851982 MFT851980:MFT851982 MPP851980:MPP851982 MZL851980:MZL851982 NJH851980:NJH851982 NTD851980:NTD851982 OCZ851980:OCZ851982 OMV851980:OMV851982 OWR851980:OWR851982 PGN851980:PGN851982 PQJ851980:PQJ851982 QAF851980:QAF851982 QKB851980:QKB851982 QTX851980:QTX851982 RDT851980:RDT851982 RNP851980:RNP851982 RXL851980:RXL851982 SHH851980:SHH851982 SRD851980:SRD851982 TAZ851980:TAZ851982 TKV851980:TKV851982 TUR851980:TUR851982 UEN851980:UEN851982 UOJ851980:UOJ851982 UYF851980:UYF851982 VIB851980:VIB851982 VRX851980:VRX851982 WBT851980:WBT851982 WLP851980:WLP851982 WVL851980:WVL851982 D917516:D917518 IZ917516:IZ917518 SV917516:SV917518 ACR917516:ACR917518 AMN917516:AMN917518 AWJ917516:AWJ917518 BGF917516:BGF917518 BQB917516:BQB917518 BZX917516:BZX917518 CJT917516:CJT917518 CTP917516:CTP917518 DDL917516:DDL917518 DNH917516:DNH917518 DXD917516:DXD917518 EGZ917516:EGZ917518 EQV917516:EQV917518 FAR917516:FAR917518 FKN917516:FKN917518 FUJ917516:FUJ917518 GEF917516:GEF917518 GOB917516:GOB917518 GXX917516:GXX917518 HHT917516:HHT917518 HRP917516:HRP917518 IBL917516:IBL917518 ILH917516:ILH917518 IVD917516:IVD917518 JEZ917516:JEZ917518 JOV917516:JOV917518 JYR917516:JYR917518 KIN917516:KIN917518 KSJ917516:KSJ917518 LCF917516:LCF917518 LMB917516:LMB917518 LVX917516:LVX917518 MFT917516:MFT917518 MPP917516:MPP917518 MZL917516:MZL917518 NJH917516:NJH917518 NTD917516:NTD917518 OCZ917516:OCZ917518 OMV917516:OMV917518 OWR917516:OWR917518 PGN917516:PGN917518 PQJ917516:PQJ917518 QAF917516:QAF917518 QKB917516:QKB917518 QTX917516:QTX917518 RDT917516:RDT917518 RNP917516:RNP917518 RXL917516:RXL917518 SHH917516:SHH917518 SRD917516:SRD917518 TAZ917516:TAZ917518 TKV917516:TKV917518 TUR917516:TUR917518 UEN917516:UEN917518 UOJ917516:UOJ917518 UYF917516:UYF917518 VIB917516:VIB917518 VRX917516:VRX917518 WBT917516:WBT917518 WLP917516:WLP917518 WVL917516:WVL917518 D983052:D983054 IZ983052:IZ983054 SV983052:SV983054 ACR983052:ACR983054 AMN983052:AMN983054 AWJ983052:AWJ983054 BGF983052:BGF983054 BQB983052:BQB983054 BZX983052:BZX983054 CJT983052:CJT983054 CTP983052:CTP983054 DDL983052:DDL983054 DNH983052:DNH983054 DXD983052:DXD983054 EGZ983052:EGZ983054 EQV983052:EQV983054 FAR983052:FAR983054 FKN983052:FKN983054 FUJ983052:FUJ983054 GEF983052:GEF983054 GOB983052:GOB983054 GXX983052:GXX983054 HHT983052:HHT983054 HRP983052:HRP983054 IBL983052:IBL983054 ILH983052:ILH983054 IVD983052:IVD983054 JEZ983052:JEZ983054 JOV983052:JOV983054 JYR983052:JYR983054 KIN983052:KIN983054 KSJ983052:KSJ983054 LCF983052:LCF983054 LMB983052:LMB983054 LVX983052:LVX983054 MFT983052:MFT983054 MPP983052:MPP983054 MZL983052:MZL983054 NJH983052:NJH983054 NTD983052:NTD983054 OCZ983052:OCZ983054 OMV983052:OMV983054 OWR983052:OWR983054 PGN983052:PGN983054 PQJ983052:PQJ983054 QAF983052:QAF983054 QKB983052:QKB983054 QTX983052:QTX983054 RDT983052:RDT983054 RNP983052:RNP983054 RXL983052:RXL983054 SHH983052:SHH983054 SRD983052:SRD983054 TAZ983052:TAZ983054 TKV983052:TKV983054 TUR983052:TUR983054 UEN983052:UEN983054 UOJ983052:UOJ983054 UYF983052:UYF983054 VIB983052:VIB983054 VRX983052:VRX983054 WBT983052:WBT983054 WLP983052:WLP983054 WVL983052:WVL983054" xr:uid="{2669728C-C944-40AA-A98C-5D655437D90F}">
      <formula1>$W$1:$W$2</formula1>
    </dataValidation>
  </dataValidations>
  <pageMargins left="0.7" right="0.7" top="0.75" bottom="0.75" header="0.3" footer="0.3"/>
  <pageSetup paperSize="9" scale="2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16</vt:i4>
      </vt:variant>
    </vt:vector>
  </HeadingPairs>
  <TitlesOfParts>
    <vt:vector size="42" baseType="lpstr">
      <vt:lpstr>別紙0-1（特定事業所加算）居宅介護</vt:lpstr>
      <vt:lpstr>別紙0-2（特定事業所加算）重度訪問</vt:lpstr>
      <vt:lpstr>別紙0-3（特定事業所加算）同行援護</vt:lpstr>
      <vt:lpstr>別紙0-4（特定事業所加算）行動援護</vt:lpstr>
      <vt:lpstr>別紙0-5地域移行支援サービス費（Ⅰ）地域移行</vt:lpstr>
      <vt:lpstr>別紙1（療養介護）</vt:lpstr>
      <vt:lpstr>別紙1-1（人員配置体制加算（生活介護・療養介護））</vt:lpstr>
      <vt:lpstr>別紙1-2（人員配置体制加算（共同生活援助））</vt:lpstr>
      <vt:lpstr>別添参考様式（人員配置体制確認表）</vt:lpstr>
      <vt:lpstr>別添参考様式（人員配置体制確認表 （記載例））</vt:lpstr>
      <vt:lpstr>参考表</vt:lpstr>
      <vt:lpstr>別紙2-2（常勤看護職員配置等加算・看護職員配置加算）</vt:lpstr>
      <vt:lpstr>別紙3（視覚・聴覚言語障害者支援体制加算Ⅰ）</vt:lpstr>
      <vt:lpstr>別紙3（視覚・聴覚言語障害者支援体制加算Ⅱ）</vt:lpstr>
      <vt:lpstr>別紙4（食事提供体制）</vt:lpstr>
      <vt:lpstr>別紙5（利用日数特例)</vt:lpstr>
      <vt:lpstr>別紙5（記載例）</vt:lpstr>
      <vt:lpstr>別紙6（送迎加算）</vt:lpstr>
      <vt:lpstr>別紙7-1（重度障害者支援加算（生活介護・施設入所支援））</vt:lpstr>
      <vt:lpstr>別紙7-2（重度障害者支援加算（短期入所））</vt:lpstr>
      <vt:lpstr>別紙7-3（重度障害者支援加算（共同生活援助））</vt:lpstr>
      <vt:lpstr>別紙8（延長支援加算）</vt:lpstr>
      <vt:lpstr>別紙9（医療連携体制加算（短期Ⅸ）（GHⅦ））</vt:lpstr>
      <vt:lpstr>別紙10（夜間支援等体制加算）</vt:lpstr>
      <vt:lpstr>別紙10（記載例）</vt:lpstr>
      <vt:lpstr>別紙10-2（夜間支援等体制加算（宿泊型自立訓練)）</vt:lpstr>
      <vt:lpstr>'別紙3（視覚・聴覚言語障害者支援体制加算Ⅰ）'!Excel_BuiltIn_Print_Area</vt:lpstr>
      <vt:lpstr>'別紙3（視覚・聴覚言語障害者支援体制加算Ⅱ）'!Excel_BuiltIn_Print_Area</vt:lpstr>
      <vt:lpstr>参考表!Print_Area</vt:lpstr>
      <vt:lpstr>'別紙0-2（特定事業所加算）重度訪問'!Print_Area</vt:lpstr>
      <vt:lpstr>'別紙1（療養介護）'!Print_Area</vt:lpstr>
      <vt:lpstr>'別紙10（記載例）'!Print_Area</vt:lpstr>
      <vt:lpstr>'別紙10（夜間支援等体制加算）'!Print_Area</vt:lpstr>
      <vt:lpstr>'別紙10-2（夜間支援等体制加算（宿泊型自立訓練)）'!Print_Area</vt:lpstr>
      <vt:lpstr>'別紙3（視覚・聴覚言語障害者支援体制加算Ⅰ）'!Print_Area</vt:lpstr>
      <vt:lpstr>'別紙3（視覚・聴覚言語障害者支援体制加算Ⅱ）'!Print_Area</vt:lpstr>
      <vt:lpstr>'別紙7-1（重度障害者支援加算（生活介護・施設入所支援））'!Print_Area</vt:lpstr>
      <vt:lpstr>'別紙7-2（重度障害者支援加算（短期入所））'!Print_Area</vt:lpstr>
      <vt:lpstr>'別紙7-3（重度障害者支援加算（共同生活援助））'!Print_Area</vt:lpstr>
      <vt:lpstr>'別紙9（医療連携体制加算（短期Ⅸ）（GHⅦ））'!Print_Area</vt:lpstr>
      <vt:lpstr>'別添参考様式（人員配置体制確認表 （記載例））'!Print_Area</vt:lpstr>
      <vt:lpstr>'別添参考様式（人員配置体制確認表）'!Print_Area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　智代</cp:lastModifiedBy>
  <cp:lastPrinted>2024-03-28T06:05:56Z</cp:lastPrinted>
  <dcterms:created xsi:type="dcterms:W3CDTF">2024-02-21T07:08:28Z</dcterms:created>
  <dcterms:modified xsi:type="dcterms:W3CDTF">2024-04-12T02:11:32Z</dcterms:modified>
</cp:coreProperties>
</file>